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PLANEACION DISTRITAL\2020\planes_de_acción_politicas_publicas_poblacionales\planes_de_accion_2019_subir_web\"/>
    </mc:Choice>
  </mc:AlternateContent>
  <bookViews>
    <workbookView xWindow="0" yWindow="0" windowWidth="20490" windowHeight="7905"/>
  </bookViews>
  <sheets>
    <sheet name="Hoja1" sheetId="1" r:id="rId1"/>
  </sheets>
  <definedNames>
    <definedName name="_xlnm._FilterDatabase" localSheetId="0" hidden="1">Hoja1!$A$10:$AN$87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6" roundtripDataSignature="AMtx7mgzWqPS+qLOMG97pZvKQKe7LdyDZg=="/>
    </ext>
  </extLst>
</workbook>
</file>

<file path=xl/calcChain.xml><?xml version="1.0" encoding="utf-8"?>
<calcChain xmlns="http://schemas.openxmlformats.org/spreadsheetml/2006/main">
  <c r="AL80" i="1" l="1"/>
  <c r="AL79" i="1"/>
  <c r="AL78" i="1"/>
  <c r="AL77" i="1"/>
  <c r="AL76" i="1"/>
  <c r="AL82" i="1" l="1"/>
  <c r="AL81" i="1"/>
  <c r="AK79" i="1"/>
  <c r="AK62" i="1"/>
  <c r="AL61" i="1"/>
</calcChain>
</file>

<file path=xl/comments1.xml><?xml version="1.0" encoding="utf-8"?>
<comments xmlns="http://schemas.openxmlformats.org/spreadsheetml/2006/main">
  <authors>
    <author/>
  </authors>
  <commentList>
    <comment ref="AI16" authorId="0" shapeId="0">
      <text>
        <r>
          <rPr>
            <sz val="11"/>
            <color theme="1"/>
            <rFont val="Arial"/>
          </rPr>
          <t>======
ID#AAAAGPx7Bgg
SDS    (2020-02-27 21:57:32)
Esta meta incluye a toda la población afiliada al régimen subsidiado en el distrito Capital y en este universo están contenidas las comunidades indígenas residentes en Bogotá y plenamente reconocidas. El proyecto no  tiene recursos,  actividades ni metas específicas para las comunidades indígenas, razón por la cual se hace una proyección para poder estimar los recursos.</t>
        </r>
      </text>
    </comment>
    <comment ref="AJ16" authorId="0" shapeId="0">
      <text>
        <r>
          <rPr>
            <sz val="11"/>
            <color theme="1"/>
            <rFont val="Arial"/>
          </rPr>
          <t>======
ID#AAAAGPx7BgQ
Mora Quiñonez, Yudi Johana    (2020-02-27 21:57:32)
La información reportada corresponde al número de personas afiliadas con cierre diciembre de  2018 (reporte BDUA) que reporta 5.671 Indígenas afiliados al Régimen subsidiado por el valor general de la UPC 2019 $905.425.20
Es importante anotar que los valores son estimados con UPC promedio de la ciudad pues el valor se liquida de manera diferencial por grupo etario cada mes, según la Resolución 5858 de 2018.</t>
        </r>
      </text>
    </comment>
    <comment ref="AL16" authorId="0" shapeId="0">
      <text>
        <r>
          <rPr>
            <sz val="11"/>
            <color theme="1"/>
            <rFont val="Arial"/>
          </rPr>
          <t>======
ID#AAAAGPx7BgM
Mora Quiñonez, Yudi Johana    (2020-02-27 21:57:32)
La información reportada corresponde al número de personas afiliadas con corte a fecha junio 30 de 2019 (reporte BDUA) que reporta 5.532 Indígenas afiliados al Régimen subsidiado por el valor general de la UPC 2019 $905.425.20
Es importante anotar que los valores son estimados con UPC promedio de la ciudad pues el valor se liquida de manera diferencial por grupo etario cada mes, según la Resolución 5858 de 2018.</t>
        </r>
      </text>
    </comment>
    <comment ref="AI17" authorId="0" shapeId="0">
      <text>
        <r>
          <rPr>
            <sz val="11"/>
            <color theme="1"/>
            <rFont val="Arial"/>
          </rPr>
          <t>======
ID#AAAAGPx7Bgc
SDS    (2020-02-27 21:57:32)
Esta meta incluye a toda la población afiliada al régimen subsidiado en el distrito Capital y en este universo están contenidas las comunidades indigenas residentes en Bogota y plenamente reconocidas. El proyecto no  tiene recursos,  actividades ni metas especificas para las comunidades indigenas.</t>
        </r>
      </text>
    </comment>
    <comment ref="AM17" authorId="0" shapeId="0">
      <text>
        <r>
          <rPr>
            <sz val="11"/>
            <color theme="1"/>
            <rFont val="Arial"/>
          </rPr>
          <t>======
ID#AAAAGPx7BgU
Mora Quiñonez, Yudi Johana    (2020-02-27 21:57:32)
Jornada concertada con los pueblos Indigenas 30 de abril de 2019</t>
        </r>
      </text>
    </comment>
    <comment ref="AL37" authorId="0" shapeId="0">
      <text>
        <r>
          <rPr>
            <sz val="11"/>
            <color theme="1"/>
            <rFont val="Arial"/>
          </rPr>
          <t>======
ID#AAAAGPx7Bgk
pglau    (2020-02-27 21:57:32)
Verificar cantidad. Llama la atención que solo sean 2 millones ejecutados en 2018. En 2017 registraron 90,000,000. SDCRD: se ajustaron valores.</t>
        </r>
      </text>
    </comment>
    <comment ref="AK38" authorId="0" shapeId="0">
      <text>
        <r>
          <rPr>
            <sz val="11"/>
            <color theme="1"/>
            <rFont val="Arial"/>
          </rPr>
          <t>======
ID#AAAAGPx7Bgo
usuario    (2020-02-27 21:57:32)
Cambiar a 0.4 %</t>
        </r>
      </text>
    </comment>
    <comment ref="AK39" authorId="0" shapeId="0">
      <text>
        <r>
          <rPr>
            <sz val="11"/>
            <color theme="1"/>
            <rFont val="Arial"/>
          </rPr>
          <t>======
ID#AAAAGPx7BgY
usuario    (2020-02-27 21:57:32)
0,02 %</t>
        </r>
      </text>
    </comment>
    <comment ref="AK42" authorId="0" shapeId="0">
      <text>
        <r>
          <rPr>
            <sz val="11"/>
            <color theme="1"/>
            <rFont val="Arial"/>
          </rPr>
          <t>======
ID#AAAAGPx7Bgs
usuario    (2020-02-27 21:57:32)
0.03 %</t>
        </r>
      </text>
    </comment>
  </commentList>
  <extLst>
    <ext xmlns:r="http://schemas.openxmlformats.org/officeDocument/2006/relationships" uri="GoogleSheetsCustomDataVersion1">
      <go:sheetsCustomData xmlns:go="http://customooxmlschemas.google.com/" r:id="rId1" roundtripDataSignature="AMtx7mjyB88Chnhv93pN7ruwPr7YD5ZGhw=="/>
    </ext>
  </extLst>
</comments>
</file>

<file path=xl/sharedStrings.xml><?xml version="1.0" encoding="utf-8"?>
<sst xmlns="http://schemas.openxmlformats.org/spreadsheetml/2006/main" count="1820" uniqueCount="898">
  <si>
    <t>Política Pública</t>
  </si>
  <si>
    <t xml:space="preserve">Política Pública para los Pueblos Indígenas en Bogotá D.C. </t>
  </si>
  <si>
    <t>Entidad que diligencia</t>
  </si>
  <si>
    <t>Secretaría Distrital de Gobierno / Subdirección de Asuntos Étnicos</t>
  </si>
  <si>
    <t>Profesional que diligencia</t>
  </si>
  <si>
    <t>Equipo Planes Integrales de Acciones Afirmativas</t>
  </si>
  <si>
    <t>Fecha de entrega</t>
  </si>
  <si>
    <t>Periodo</t>
  </si>
  <si>
    <t xml:space="preserve">POLÍTICA PÚBLICA </t>
  </si>
  <si>
    <t>PLAN DE DESARROLLO DISTRITAL</t>
  </si>
  <si>
    <t>PRESUPUESTO ASOCIADO</t>
  </si>
  <si>
    <t>Estructura de la Política</t>
  </si>
  <si>
    <t>Acciones Priorizadas</t>
  </si>
  <si>
    <t>Responsable reporte de Ejecución de cada acción de las políticas</t>
  </si>
  <si>
    <t>Tiempo de ejecución de la acción</t>
  </si>
  <si>
    <t>Indicador por cada acción de política</t>
  </si>
  <si>
    <t>Seguimiento Indicador</t>
  </si>
  <si>
    <t>Identificación Fuente de Financiación</t>
  </si>
  <si>
    <t>No.</t>
  </si>
  <si>
    <t>Caminos</t>
  </si>
  <si>
    <t>Líneas de Acción</t>
  </si>
  <si>
    <t>Estrategia</t>
  </si>
  <si>
    <t>Acciones Concertadas con la Comunidad</t>
  </si>
  <si>
    <t>Acciones Específicas</t>
  </si>
  <si>
    <t>Importancia relativa de la acción (%)</t>
  </si>
  <si>
    <t>Sector Distrital
(Elegir sector al que reporta)</t>
  </si>
  <si>
    <t>Entidad del Distrito responsable del reporte de la ejecución</t>
  </si>
  <si>
    <t>Otro 
(Nivel Nacional, ONG, Sociedad Civil, por favor indicar el nombre)</t>
  </si>
  <si>
    <t>Contacto</t>
  </si>
  <si>
    <t>Teléfono</t>
  </si>
  <si>
    <t>Correo electrónico</t>
  </si>
  <si>
    <t>Fecha de inicio</t>
  </si>
  <si>
    <t>Fecha de finalización</t>
  </si>
  <si>
    <t>Nombre Indicador</t>
  </si>
  <si>
    <t>Fórmula de cálculo</t>
  </si>
  <si>
    <t>Meta año 2017</t>
  </si>
  <si>
    <t>Meta año 2018</t>
  </si>
  <si>
    <t>Meta año 2019</t>
  </si>
  <si>
    <t>Meta año 2020</t>
  </si>
  <si>
    <t>Resultado indicador año 2017</t>
  </si>
  <si>
    <t>% de Avance Indicador año 2017</t>
  </si>
  <si>
    <t>Resultado indicador  año 2018</t>
  </si>
  <si>
    <t>% de Avance Indicador año 2018</t>
  </si>
  <si>
    <t>Resultado indicador año 2019</t>
  </si>
  <si>
    <t>% de Avance Indicador año 2019</t>
  </si>
  <si>
    <t>Resultado indicador año 2020</t>
  </si>
  <si>
    <t>% de Avance Indicador año 2020</t>
  </si>
  <si>
    <t>Pilar o Eje 
Plan de Desarrollo Distrital</t>
  </si>
  <si>
    <t xml:space="preserve">Programa
Plan de Desarrollo Distrital </t>
  </si>
  <si>
    <t>Proyectos Estratégicos 
Plan de Desarrollo Distrital</t>
  </si>
  <si>
    <t xml:space="preserve">Código del Proyecto 
</t>
  </si>
  <si>
    <t xml:space="preserve">Nombre del Proyecto
 (si Aplica)
</t>
  </si>
  <si>
    <t>Meta del Proyecto</t>
  </si>
  <si>
    <t>Presupuesto programado para la meta del proyecto para el cuatrienio</t>
  </si>
  <si>
    <t>Porcentaje del presupuesto programado para las acciones en el cuatrienio
(0 a 100)</t>
  </si>
  <si>
    <t>Presupuesto ejecutado acumulado para la acción</t>
  </si>
  <si>
    <t xml:space="preserve">Avances frente a la meta del Proyecto 
</t>
  </si>
  <si>
    <t>Observaciones</t>
  </si>
  <si>
    <t>6.1</t>
  </si>
  <si>
    <t>_Camino_de_salud_y_medicina_ancestral</t>
  </si>
  <si>
    <t>Coordinar_con_los_pueblos_indígenas_su_participación_en_los_diferentes_espacios_de_concertación_del_sector_con_el_propósito_de_garantizar_su_inclusión_en_las_instancias_de_decisión_en_los_temas_referentes_al_mejoramiento_de_su_calidad_de_vida_y_salud</t>
  </si>
  <si>
    <t>Desarrollar e implementar un proceso de participación social en salud Distrital, que promueva el fortalecimiento de los pueblos y comunidades indígenas que contibuya al mejoramiento de su calidad de vida y salud.</t>
  </si>
  <si>
    <t xml:space="preserve">Diseñar e  implentar un  proceso de participación social Distrital, que promueva el fortalecimiento de los pueblos y comunidades indígenas que contibuyan al mejoramiento de su calidad de vida y salud.
</t>
  </si>
  <si>
    <t>_Sector_Salud</t>
  </si>
  <si>
    <t>Fondo Financiero Distrital de Salud - FFDS</t>
  </si>
  <si>
    <t>N/A</t>
  </si>
  <si>
    <t>Yolanda Ramirez</t>
  </si>
  <si>
    <t>3649090 ext.9857</t>
  </si>
  <si>
    <t>y1ramirez@saludcapital.gov.co</t>
  </si>
  <si>
    <t xml:space="preserve">Un proceso de participación social  Diseñado e implementado  en el Distrito 
 </t>
  </si>
  <si>
    <t xml:space="preserve">Proceso de participación social diseñado e implementado en el distrito con los pueblos y comunidades indígenas /un proceso de participación programado
Fase No. 1 un diseño del proceso en el 1 er año   (Meta 2017: 1)
Fase No.2 implementación del proceso por cada año  (Meta 2018: 1)
Fase No.3 implementación del proceso por cada año  (Meta 2019: 1)
Fase No. implementación del proceso por cada año  (Meta 2020: 1)
               </t>
  </si>
  <si>
    <t>_01_Pilar_Igualdad_de_Calidad_de_Vida</t>
  </si>
  <si>
    <t>_09_Atención_integral_y_eficiente_en_salud</t>
  </si>
  <si>
    <t>_120_Atención_Integral_en_Salud_AIS</t>
  </si>
  <si>
    <t>Fortalecicmiento de la participación social y servicio a la ciudadanía</t>
  </si>
  <si>
    <t>A 2020 ciento dos (102) agentes del Sistema General de Seguridad Social en Salud y de otras instancias nacionales, distritales y locales, vinculadas con el sector, interactuaran, según su competencia, en las actividades y en el control social en salud.</t>
  </si>
  <si>
    <t>Se realiza un proceso de fortalecimiento participacion social a traves de  diferentes acciones que se mencionan a continuación:
1. asistencia tecnica en aseguramiento y manejo de listado censal para desarrollo de capaciades de gestion administrativa a (10) pueblos indigenas  Uitoto, Tubo, Misak,Nasa, pastos, Eperara,wuaounan, Inga, Ambika Pijao,Wuayu.
2. Acompañamiento en la formulación del plan de trabajo  a los lideres que participan  en las mesas locales  de los pueblos indigenas de la lodalidades de Santafé, Candelaria, Los Mártires, San Cristóbal, Puente Aranda y Antonio Nariño.
3. Desarollo y fortalecimiento de capacidades en dos cursos formativos de Manipulacion de alimentos y primeros auxilios con enfasis en primera infancia en los  procesos organizativos en  pueblos indigenas.
4.Seguimiento y acompañamiento en el proceso de concertación para al traslado colectivo en aseguramiento, según el Decreto 2083/2016 y artículo 17 de la ley 621 de 2001, entre cabildos indígenas Inga, Muisca Bosa, Muisca Suba y EPS Capital Salud.
5.Socialización y aval de la mesa autónoma de los pueblos indígenas para el desarrollo de acciones de promoción de la participación dirigidas  a las Mujeres, jóvenes y niños.</t>
  </si>
  <si>
    <t>El presupuesto registrado en la columna de Presupuesto Programado para la Meta, corresponde a lo programado para vigencias 2017, 2018 y 2019 para la acción específica.  En la columna de Porcentaje ejecutado de la Acción, se está registrando el porcentaje que se ha ejecutado hasta el momento al 30 Junio de 2019.
se aclara que la ejecucion del presupuesto para la vigencia del año 2019 empezo desde el mes de mayo, por lo cual los primeros tres meses de la presente vigencia se ejecuetaron con presupuesto de la vigencia 2018.</t>
  </si>
  <si>
    <t>6.2</t>
  </si>
  <si>
    <t>Fortalecer los espacios de participación social en salud propios de los  pueblos indígenas y el consejo de salud disrital.</t>
  </si>
  <si>
    <t>Asistir técnicamente los espacios de participación en salud propios de los pueblos indígenas y el consejo de salud distrital indígena</t>
  </si>
  <si>
    <t>0.5</t>
  </si>
  <si>
    <t>3649090 ext.9858</t>
  </si>
  <si>
    <t xml:space="preserve">Número de espacios de participación en salud propios de los pueblos indígenas que residen en Bogotá que sean asistidos técnicamente.                              </t>
  </si>
  <si>
    <t>(Numero de espacios de participación en salud propios de los pueblos indígenas asistidos técnicamente/ Número de espacios de participación en salud propios de los pueblos indígenas que solicitaron asistencia técnica)*100</t>
  </si>
  <si>
    <t>NA</t>
  </si>
  <si>
    <t xml:space="preserve">Desde la Dirección de Participación Social, Gestión Territorial y Transectorialidad se contrata un profesional de apoyo con pertenecía étnica  Indígena,  acorde a la negoción con la mesa de salud del consejo consultivo. 
Para el cumplimiento de la acción se ha avanzado  con el  diálogo y concertación de la estrategia de fortalecimiento de los espacios propios en salud de los pueblos indígenas con 10 Cabildos y organizaciones indígenas.
Diseño y validación  de instrumento para la caracterización de los consejos de salud propios de los pueblos indígenas  y con la mesa autónoma indígena.
Concertación con los pueblos indígenas para la aplicación de la guía de caracterización de los consejos para el mes de julio. 
</t>
  </si>
  <si>
    <t xml:space="preserve">
Respecto a la contracion de un talento humano con pertenecia Indigena para el enlace  de direccion de participación social en aras del cumplimientop a la accion afirmativa se contrato, a traves de un convenio con la SubRed Integrada de Servicios Centro Oriente el primer semestre de la vigencia 2019 se ejecutaron con prersupuesto vigencia 2018.</t>
  </si>
  <si>
    <t>6.3</t>
  </si>
  <si>
    <t>Realizar el encuentro de Medicina Ancestral de pueblos Indígenas en Bogotá</t>
  </si>
  <si>
    <t>Realizar la planeación y ejecución de cuatro encuentros de Medicina Tradicional de pueblos indígenas residentes en Bogotá</t>
  </si>
  <si>
    <t>3649090 ext.9859</t>
  </si>
  <si>
    <t>Porcentaje de avance en la planeación y ejecución de los encuentros de medicina ancestral de pueblos indígenas residentes en Bogotá</t>
  </si>
  <si>
    <t>(Sumatoria de fases de concertación y planeación 25% , Implementación 50%  y evaluación   25% del  encuentro de medicina tradicional de pueblos indígenas residentes en Bogotá/ Sumatoria de fases programadas para el   encuentro de medicina tradicional de pueblos indígenas residentes en Bogotá)*100</t>
  </si>
  <si>
    <t>12.5%</t>
  </si>
  <si>
    <t xml:space="preserve">A 2019 se habrá aumentado la cobertura de Servicio a la Ciudadanía del sector salud en 10 %. </t>
  </si>
  <si>
    <t xml:space="preserve">Acción que aún esta en proceso de concertación para su implementación  con la mesa de salud del consejo consultivo  y para lo cual se realizaron dos  mesas de trabajo así: 
La primera  mesa de trabajo se realizó con la  participación  de la Secretaria Distrital de Salud (Dirección de participación Social,  Dirección de jurídica) con la comisión de salud del consejo consultivo indígena. Donde se manifiesta que para la contratación con los cabildos indígenas se quiere elevar consulta con las oficinas jurídicas  de las otras entidades y para ello la secretaria de salud  se compromete a elevar dichas consultas.
 La segunda mesa de trabajo se realiza con el consejo consultivo donde se define elevar la consulta a secretaria de gobierno y secretaria jurídica para la definición del concepto jurídico unificado respecto a la contratación en la modalidad de convenio interadministrativo con los pueblos indígenas que tienen personería jurídica en el Distrito capital, concepto que permitirá definir la modalidad de contratación de ciertas acciones contempladas en las acciones afirmativas.
</t>
  </si>
  <si>
    <t>El 2% corresponde al diseño de la prpuesta metodologia de laccion afirmativa la cual se puso a disacusion con el consejo consultivo. Respecto al presupuesto es importante precisar que  ésta es una actividad de gestión del proyecto de inversión  que no cuenta con presupuesto específico y está en el marco de lo programado por la meta del proyecto de Inversión.</t>
  </si>
  <si>
    <t>6.4</t>
  </si>
  <si>
    <t>Transversalizar el enfoque diferencial Indígena a través del diseño e implemnetación de  una ruta para la orientación en el acceso a los servicios de salud; y el fortalecimiento técnico de los funcionarios que están en los los puntos de contacto de Servicio a la Ciudadanía, Participación Social  y  de la Secretaría Distrital de Salud</t>
  </si>
  <si>
    <t>Diseñar e implementar una ruta para la orientación en el acceso a los servicios de salud y el fortalecimiento técnico de los funcionarios  de la Secretaría Distrital de Salud para transversalizar el enfoque diferencial Indígena</t>
  </si>
  <si>
    <t>3649090 ext.9860</t>
  </si>
  <si>
    <t>Porcentaje de avance en el diseño y la implementación de la ruta para la orientación en el acceso a los servicios de salud y el fortalecimiento técnico de los funcionarios</t>
  </si>
  <si>
    <t>(Sumatoria de actividades ejecutadas en el diseño 30 % y la implementación 70 % para la  ruta de orientación en el acceso a los servicios de salud y el fortalecimiento técnico de los funcionarios/Sumatoria de actividades programadas para la ruta de orientación en el acceso a los servicios de salud y el fortalecimiento técnico de los funcionarios)*100</t>
  </si>
  <si>
    <t>32.5%</t>
  </si>
  <si>
    <t>EL 67% corresponde al porcentale de ejecucion programada para la vigencia 2017. Respecto al presupuesto es importante precisar que  ésta es una actividad de gestión del proyecto de inversión  que no cuenta con presupuesto específico y está en el marco de lo programado por la meta del proyecto de Inversión.</t>
  </si>
  <si>
    <t>6.5</t>
  </si>
  <si>
    <t>Prestación_adecuada_y_oportuna_de_todas_las_actividades_e_intervenciones_contenidas_en_el_Plan_Obligatorio_de_Salud_POS_en_cuanto_a_la_ejecución_del_Plan_de_Intervenciones_Colectivas_PIC._Las_acciones_a_desarrollar_deberán_concertarse_con_las_autoridades_y_organizaciones_indígenas_y_su_ejecución_se_podrá_realizar_a_través_de_convenios_que_realicen_las_ESE_con_las_IPS_indígenas_dependiendo_de_su_naturaleza</t>
  </si>
  <si>
    <t>Construir una guía metodológica  que permita orientar las acciones diferenciales para los pueblos Indígenas como parte del modelo de atencion integral en salud y las rutas integrales de atención en salud</t>
  </si>
  <si>
    <t>Construir una guía metodologica  que permita orientar las acciones diferenciales para los pueblos Indígenas como parte del modelo de atencion integral y las rutas integrales de atención en salud.</t>
  </si>
  <si>
    <t>Luz Mireya Ardila Ardila</t>
  </si>
  <si>
    <t>3649090 ext.9366</t>
  </si>
  <si>
    <t>Lmardila@saludcapital.gov.co</t>
  </si>
  <si>
    <t xml:space="preserve">
Porcentaje de avance en la construcción de una guía metodológica</t>
  </si>
  <si>
    <t>(Sumatoria de fases o actividades ejecutadas de la construcción de una guía metodológica/sumatoria de fases o actividades programadas)*100
fase1: a 2017 Avance en un 25 % del diseño de una guía metodológica que permita definir un conjunto de procedimientos de acciones diferenciales para la población Indígena en el modelo de atención integral en salud y las rutas integrales de atención en salud.
Fase 2:  2018 culminar el Diseño  de una guía metodológica que permita definir un conjunto de procedimientos de acciones diferenciales para la población  Indígena en el modelo de atención integral en salud y las rutas integrales de atención en salud. 25%
Fase 3:  a 2019 Validación e implementación de  la guía metodológica que permita definir un conjunto de procedimientos de acciones diferenciales para la población  Indígena en el modelo de atención integral en salud y las rutas integrales de atención en salud. 25%
Fase 4: a 2020 Implementación de la una guía metodológica que permita definir un conjunto de procedimientos de acciones diferenciales para la población  Indígena en el modelo de atención integral en salud y las rutas integrales de atención en salud. 25%</t>
  </si>
  <si>
    <t>_03_Igualdad_y_autonomía_para_una_Bogotá_incluyente</t>
  </si>
  <si>
    <t>_105_Distrito_Diverso</t>
  </si>
  <si>
    <t xml:space="preserve">1187 denominado “Gestión compartida del riesgo y fortalecimiento EPS Capital Salud”, </t>
  </si>
  <si>
    <t xml:space="preserve">Contar con el diseño técnico, operativo, legal y financiero del esquema; poner en marcha y tener una operación completa y consolidada del nuevo esquema de rutas integrales de atención, al finalizar el segundo año de operación (2017) en todas las subredes integradas de servicios de salud. </t>
  </si>
  <si>
    <t xml:space="preserve">Desde la Dirección de Provisión de Servicios de Salud a  través del convenio con la Subred Integrada de Servicios de Salud Centro Oriente ESE, el equipo de trabajo ha realizado revisión de la “Guía metodológica para la Atención y Prestación de Servicios de Salud en la Ruta de Promoción y Mantenimiento de la Salud con Enfoque Diferencial” propuesta inicial construida  en convenios realizados con la Subred Integrada de Servicios de Salud Sur Occidente E.S.E y  Centro Oriente E.S.E, es así como, se viene construyendo un documento técnico para el ajuste de la guía, de igual manera se han estructurado instrumentos y metodología para  el  trabajo  con la población Indígena, acorde a concepciones y cosmovisiones propias de la comunidad en relación a la salud y la prestación de los servicios.
Los aspectos diferenciales tendrán como base lo estipulado en la normatividad para el sector salud, para posterior la validación con los diferentes actores y sectores competentes en el tema.
</t>
  </si>
  <si>
    <t>Esta acción no cuenta con presupuesto especifico para esta población y por ello no se reportarán recursos para las vigencias 2018, 2019 y 2020. No obstante, el diseño de la guía  metodológica  ha sido asumido en las actividades que se realizan a través de la Dirección de Provisión de Servicios de Salud, lo cual permitirá implementar una guía metodologica de acciones diferenciales para la población Indígena en el Modelo Integral de Atención en Salud  y las Rutas Integrales de Atención en Salud.</t>
  </si>
  <si>
    <t>6.6</t>
  </si>
  <si>
    <t>Atención_integral_en_salud_y_cobertura_total_del_Régimen_Subsidiado_para_la_población_indígena_exceptuando_los_casos_definidos_en_el_artículo_5_de_la_Ley_691_de_2001</t>
  </si>
  <si>
    <t>Recibir y procesar el listado censal y las novedades reportadas  periódicamente por las Autoridades Indígenas acorde a lo ordenado por el decreto 2083/2016 y la Ley 691 de 2001. Así mismo tramitar la afiliación institucional en la EPS elegida por la Autoridad legalmente reconocida.</t>
  </si>
  <si>
    <t xml:space="preserve">Informar a la autoridad competente sobre los lineamientos y normatividad vigente para la elaboracion de los listados censales y procesar la información contenida en el mismo para marcar como poblacion especial y  tramitar la afiliacion  a la EPS elegida por las autoridades acorde a lo estipulado en la normatividad vigente .
</t>
  </si>
  <si>
    <t>Yudy Johana Mora Quiñones</t>
  </si>
  <si>
    <t>3649090 ext.9720</t>
  </si>
  <si>
    <t>yjmora@saludcapital.gov.co</t>
  </si>
  <si>
    <t>Porcentaje de personas indígenas de los cabildos reconocidos para el DC afiliadas al régimen subsidiado reportadas en los listados censales enviados por la autoridad indígena que cumplan con los lineamientos de normatividad vigente</t>
  </si>
  <si>
    <t>(Numero de personas indígenas de los cabildos reconocidos para el DC afiliadas al régimen subsidiado/ el numero de personas indígenas de los cabildos reconocidos para el DC del listado censal enviado por la autoridad Indígena competente que cumplan con los requisitos para la afiliación al Régimen Subsidiado )*100</t>
  </si>
  <si>
    <t>100%(afiliados al régimen subsidiado 5.532 personas</t>
  </si>
  <si>
    <t>Aseguramiento Social Universal en Salud</t>
  </si>
  <si>
    <t>Garantizar la continuidad de 1’291.158 afiliados al régimen subsidiado de salud y ampliar coberturas hasta alcanzar 1'334.667.</t>
  </si>
  <si>
    <t>Se garatizó la continuidad y cobertura de la afiliación al régimen subsidiado a 5.532 personas pertenicientes a los cabildos: Muisca Bosa y Suba, Ambika Pijao, Inga y kichwa . Según BDUA con corte a 30 de junio de 2019.
Es importante señalar que  son los representantes legales de los Cbildos Indígenas la autoridad competente  para remitir el Listado Censal,  asi como las respectivas  novedades de nacimientos o actualización de datos.</t>
  </si>
  <si>
    <t>El presupuesto registrado en la columna de Presupuesto Programado para la Meta, corresponde a lo programado para vigencias 2017, 2018 y 2019 para la acción específica.  En la columna de Porcentaje ejecutado de la Acción, se está registrando el porcentaje que se ha ejecutado hasta el momento al 30 Junio de 2019.
El presupuesto para la población afiliada al RS (regimen subsidiado) se proyecta anualmente para el total de la población RS de Bogotá D.C. y se ejecuta mensualmente en función a lo establecido por el Ministerio de Salud y de la Protección Social para cada grupo etario y de acuerdo a la UPC-S establecida.
Por lo cual los valores reportados para esta población son estimaciones en función de la UPC  vigente para el periodo y el número de afiliados reportados en la BDUA. La población de los 5 cabildos Indígenas y autoridades tradicionales de Bogotá D.C: Muisca Bosa, Muisca Suba, Ambika Pijao, Inga y kichwa, asciende a 14,532 personas, de las cuales 9,000 se encuetran afiliadas a régimen contributivo y 5,532 al régimen subsidiado. Fuente: Listados Censales Poblaciones Especiales, Contributivo BDUA - ADRES, Subsidiado BDUA - ADRES, corte a 30 de junio de 2019.
Es importante anotar que los valores son estimados con UPC promedio de la ciudad pues el valor se liquida de manera diferencial por grupo etareo cada mes, segun la Resolución 5858 de 2018.</t>
  </si>
  <si>
    <t>6.7</t>
  </si>
  <si>
    <t>Desarrollar una jornada de información y orientación en relación a las generalidades del SGSSS y resolución de Barreras de acceso,  con base en la normatividad vigente</t>
  </si>
  <si>
    <t>Realizar cuatro jornadas de información y orientación en relación a las generalidades del SGSSS y resolución de Barreras de acceso,  con base en la normatividad vigente para pueblos indígenas residentes en Bogotá D.C.</t>
  </si>
  <si>
    <t>Número de jornadas de información y orientación en relación a las generalidades del SGSSS y resolución de Barreras de acceso,  con base en la normatividad vigente para pueblos indígenas residentes en Bogotá D.C</t>
  </si>
  <si>
    <t>Sumatoria de jornadas ejecutadas de información y orientación en relación a las generalidades del SGSSS y resolución de Barreras de acceso,  con base en la normatividad vigente para pueblos indígenas residentes en Bogotá D.C / Jornadas programadas información y orientación en relación a las generalidades del SGSSS y resolución de Barreras de acceso</t>
  </si>
  <si>
    <t>sS realizo 1 (una)  jornada de informacion y orientación en relacion a las generalidades del SGSSS y resolucion de Barreras de acceso,  con base en la normatividad vigente el dia 30 de abril de 2019 en Casa Indigena, dirigida a las autoridades Indígenas de los 14 pueblos que tienen asiento en la instancia de concertación, asi como delegados de las comunidades.</t>
  </si>
  <si>
    <t xml:space="preserve">Respecto al presupuesto programado y ejecutado para la vigencia primer semestre 2019, es importante precisar que  ésta es una actividad de gestión del proyecto de inversión, que no cuenta con presupuesto específico y está en el marco de lo programado por la meta del proyecto, se trata de una meta que se encuentra en concertacion  con las comunidades  para la implementación y se reporta  por demanda. </t>
  </si>
  <si>
    <t>6.8</t>
  </si>
  <si>
    <t>Fortalecimiento de prácticas de cuidado de la salud de los pueblos indígenas a través de estrategias promocionales y preventivas a partir de valorar riesgos de la salud pública reconociendo dinámicas de la salud urbana y cosmovisiones propias de los pueblos</t>
  </si>
  <si>
    <t xml:space="preserve">Atender al 100% de las familias Indígenas priorizadas a través de las acciones promocionales y preventivas para el cuidado de la salud, reconociendo cosmovisiones propias </t>
  </si>
  <si>
    <t>Leidy Johanna Cabiativa</t>
  </si>
  <si>
    <t>3649090 ext.9884</t>
  </si>
  <si>
    <t>ljcabiativa@saludcapital.gov.co</t>
  </si>
  <si>
    <t xml:space="preserve">Porcentaje de familias Indígenas atendidas a través de acciones promocionales y preventiva para el cuidado de la salud, reconociendo cosmovisiones propias </t>
  </si>
  <si>
    <t>(Numero de familias   Indígenas atendidas a través de acciones promocionales y preventiva para el cuidado de la salud, reconociendo cosmovisiones propias /numero total de familias Indígenas priorizadas)*100</t>
  </si>
  <si>
    <t>100%  Familias (623)</t>
  </si>
  <si>
    <t>Atencion Integral en Salud</t>
  </si>
  <si>
    <t>Garantizar la atención y mejorar el acceso a los servicios a más de 1.500.000 habitantes de Bogotá D.C. con el nuevo modelo de atención integral.</t>
  </si>
  <si>
    <t xml:space="preserve">Esta acción afirmativa desarrolla sus acciones en el marco de los lineamientos técnicos del plan de Salud Pública de Intervenciones colectivas PSPIC que se implementa a través de las Subredes Integradas de servicios de Salud Norte, Sur, Sur Occidente y Centro Oriente. En cada una de ellas se tiene contemplado la implementación de la estrategia de abordaje diferencial a familias étnicas, la cual de manera concertada se ha definido con autoridades de Pueblos Indígenas.
Esta estrategia tiene como característica principal realizar acciones interculturales las cuales en la práctica obedecen a acciones desde la salud pública (promocionales y preventivas) con acciones propias de la Medicina Ancestral; actualmente cuenta con estrategias diferenciales de atención y abordaje a través de un equipo interdisciplinario conformado por una profesional de enfermería, técnico ambiental en salud, gestor comunitario, partera y medico ancestral. Esta estrategia durante este periodo cuenta con siete (7) equipos correspondientes a 35 personas con pertenecía Indígena dialogados y concertados con la instancia distrital y local de los pueblos Muisca de Suba, Muisca de Bosa, Kichwa, Pijao, Inga, Wounaan y uitoto.
Durante este año 2019 se tiene proyectado abordar 609 familias Indígenas de las diferentes localidades, 87 familias por cada uno de los equipos Indígenas con acciones familiares y atenciones colectivas desde la practica propia de la medicina ancestral y conocimientos occidentales, actualmente se encuentra culminando el proceso de abordaje por tres meses de 203 familias.
Es importante resaltar que los temas de mayor énfasis desde el enfoque diferencial es lo concerniente a materno, primera infancia y temas de fortalecimiento propio de las comunidades, seguido de:
• Orientación en el funcionamiento del aseguramiento y SGSSS 
• Cuidado de la infancia (énfasis en ERA, EDA, alimentación saludable)
• Cuidado de las gestantes (Énfasis en adherencia a los controles prenatales y alimentación saludable)
• Promoción de la lactancia materna 
• Manejo y cuidado de enfermedades endémicas (vectores)
• Cuidado del cuerpo (ETS, Métodos de planificación familiar, derechos sexuales y reproductivos, prevención en violencias)
• Manejo de Riesgos en salud ambiental 
• Identidad cultural y comunitaria
• Fortalecimiento de las prácticas propias de la medicina ancestral.
A partir de procesos administrativos y financieros se ha logrado a través del Plan de Intervenciones colectivas el suministro de insumos de Medicina Ancestral para el desarrollo de las actividades propias de salud y Medicina Ancestral, así como el posicionamiento de la estrategia en los espacios locales y comunitarios a través del espacio de gobernanza fortaleciendo así el componente comunitario.
</t>
  </si>
  <si>
    <t>El presupuesto registrado en la columna de Presupuesto Programado para la Meta, corresponde a lo programado para vigencias 2017, 2018 y 2019, para la acción específica.  En la columna de Porcentaje ejecutado de la Acción, se está registrando el porcentaje que se ha ejecutado hasta el momento a junio 30 de 2019. Se aclara que la ejecución del presupuesto para la vigencia 2019 esta en el marco de los contratos PIC los cuales estan estipulados por vigencias, para este periodo empezó a partir del mes de Marzo,siendo los dos primeros meses de 2019 cierre de  vigencia con presupuesto de la vigencia 2018.
En éste orden de ideas, desde la gestión operativa se ha garantizado el talento humano durante el 1er semestre del año 2019.</t>
  </si>
  <si>
    <t>6.9</t>
  </si>
  <si>
    <t>Atención psicosocial como medida de rehabilitación  a víctimas del conflicto armado de pueblos Indígenas en el marco del programa PAPSIVI  con enfoque diferencial</t>
  </si>
  <si>
    <t>Atender con enfoque diferencial al 100% de las personas Indígenas priorizadas, a través de la medida de rehabilitación a víctimas del conflicto armado en el marco del programa PAPSIVI.</t>
  </si>
  <si>
    <t>3649090 ext.9885</t>
  </si>
  <si>
    <t>Porcentaje de personas Indígenas atendidas a través de la medida de rehabilitación a víctimas del conflicto armado</t>
  </si>
  <si>
    <t xml:space="preserve">(Numero de personas Indígenas victimas del conflicto armado atendidas través de la medida de rehabilitación a víctimas del conflicto armado/ Numero de personas Indígenas victimas del conflicto armado priorizadas en el marco del PAPSIVI) *100
</t>
  </si>
  <si>
    <t>100% 
personas  (15)</t>
  </si>
  <si>
    <t>A 2020 garantizar la atención integral en salud como medida de reparación a 7.200 personas víctimas del conflicto</t>
  </si>
  <si>
    <t xml:space="preserve">En el marco del proceso con la población indígena se ha venido realizando de manera concertada con autoridades Indígenas, representantes y delegados de la Mesa Autónoma Distrital de Víctimas Indígenas, una serie de actividades que al momento permiten contar con dos insumos para la atención diferencial a esta población: por un lado un diagnóstico acerca del contexto de los pueblos Indígenas en Bogotá, del cual hicieron parte 15 pueblos Indígenas con un total de 279 familias, y de manera complementaria un documento preliminar denominado “Ruta de armonización ancestral para pueblos indígenas víctimas del conflicto armado en Bogotá” el cual contempla la propuesta de atención diferencial para pueblos indígenas que ha sido construida de manera conjunta entre los actores antes mencionados, como una medida de atención en salud colectiva desde la medicina ancestral.
Cabe mencionar que estas actividades se realizaron por parte de un equipo interdisciplinario con pertenencia étnica Indígena contratado desde la Subred Integrada de Servicios de Salud Sur Occidente, que al momento se encuentra conformado por: 3 profesionales, 1 técnico en salud, 1 gestor comunitario y 3 médicos ancestrales, es importate mencionar que faltan talentos humanos por vincular los cuales dependen de la presentacion por parte de las autoridades Indígenas.
De igual manera sean generado 4 encuentros de dialogo con las autoridades Indígenas, delegados de la mesa distrital de Victimas y al SDS, en los cuales la comunidad ha manifestado la necesidad de ajustar y replantar el proceso, para lo cual implica acciones adminsitrativas y financieras para la SDS ya que hay un contrato vigente con actividades y productos con al subred integrada de servicios de salud sur occidente, con respecto a esta situación se le ha informado a la comunidad los riesgos en tiempos de ejecución, sin embargo los tiempos y dinamicas de las comunidades dilatan el proceso, generando dificutades para el cumplimiento de lo programado en relación a esta acción afirmativa.
</t>
  </si>
  <si>
    <t>6.10</t>
  </si>
  <si>
    <t>Apoyo_a_procesos_de_estudios_e_investigación_para_la_construcción_y_actualización_de_los_perfiles_epidemiológicos_y_el_Plan_Obligatorio_de_Salud_indígena_bajo_la_tutela_y_dirección_de_los_pueblos_indígenas_en_coordinación_con_los_equipos_de_Análisis_de_Situación_de_Salud_de_las_Empresas_Sociales_del_Estado_que_contratan_el_Plan_de_Intervenciones_Colectivas_En_el_caso_de_posibles_modificaciones_del_Plan_Obligatorio_de_Salud_las_mismas_deberán_ser_concertadas_con_el_Ministerio_de_la_Protección_Social</t>
  </si>
  <si>
    <t>Adecuación de los sistemas de información distritales del sector  que permitan captar la variable  Indígena para ser analizada</t>
  </si>
  <si>
    <t>Identificación y adecuación de los sistemas de información distritales de la Secretaria Distrital de Salud que permitan captar la variable Pueblo Indígena</t>
  </si>
  <si>
    <t>3649090 ext.9886</t>
  </si>
  <si>
    <t>Identificación y adecuación de los sistemas de información distritales de la Secretaria Distrital de Salud   que permitan captar la variable Indígena para ser analizada</t>
  </si>
  <si>
    <t>A 2020 se implementan en el 100% de las localidades del Distrito Capital Intervenciones de vigilancia en salud pública.</t>
  </si>
  <si>
    <t xml:space="preserve">A partir del convenio de cooperación N° 1331 suscrito entre la OPS/OMS y SDS se logró obtener insumos de oferta y demanda permiten consolidar una propuesta de plan de análisis diferencial, por lo cual una vez se  culmine el convenio se contara con el producto de metodología de plan de análisis con el fin de ser socializado a las comunidades y junto con ellos priorizar y validar la información que se espera recolectar en el análisis dicha actividad está prevista realizar en el segundo semestre de 2019.
Es importante resaltar que la información contenida en la metodología contempla variables dadas en la Base única de afiliados al SGSSS, Registro Individual de prestación de servicios (RIPS), Sistema de Vigilancia en Salud Pública y Estadísticas Vitales, se espera concertar con la comunidad variables cualitativas.
</t>
  </si>
  <si>
    <t>Respecto al presupuesto es importante precisar que  ésta es una actividad de gestión del proyecto de inversión  que no cuenta con presupuesto específico y está en el marco de lo programado por la meta del proyecto de Inversión.</t>
  </si>
  <si>
    <t>6.11</t>
  </si>
  <si>
    <t>Análisis de condiciones de vida, salud y enfermedad de la población Indígena en Bogotá, con una actualización cada dos años</t>
  </si>
  <si>
    <t>Realizar un análisis de condiciones de vida y enfermedad de la población Indígena en Bogotá</t>
  </si>
  <si>
    <t>3649090 ext.9887</t>
  </si>
  <si>
    <t>Porcentaje de avance en el análisis de condiciones de vida y enfermedad de la población Indígena en Bogotá</t>
  </si>
  <si>
    <t>(Sumatoria de fases o actividades ejecutadas del análisis de condiciones de vida y enfermedad de  la población Indígena en Bogotá/sumatoria de fases o actividades programadas)*100
Fase  1:  A 2017 Identificación de fuentes de información y definición del plan de análisis que permita evidenciar la situación de salud de la población Indígena en Bogotá. = 10%
Fase 2: a 2018 Culminar la definición de la metodología y dar inicio al desarrollo del  análisis de condiciones de vida, salud y enfermedad que permita evidenciar  la situación de salud de la población Indígena en Bogotá = 30
Fase 3: a 2019 avance en un 100% en el desarrollo del  análisis de condiciones de vida, salud y enfermedad que permita evidenciar  la situación de salud de la población Indígena en Bogotá. (inicialmente en medio magnético) = 30%
Fase 4: a 2020 actualización y publicación del análisis de condiciones de vida, salud y enfermedad  que  evidencie la situación de salud de la población Indígena en Bogotá. = 30%</t>
  </si>
  <si>
    <t xml:space="preserve">Una vez se cuente con la propuesta metodológica de plan de análisis se tiene proyectado en el segundo semestre de 2019  iniciar con la construcción de documento de análisis de condiciones de vida, salud y enfermedad de la población Indígena en Bogotá partiendo de estas tres actividades:
- Socializar y validar con la comunidad el instrumento de variables de variables y sistema de información a utilizar
- Definir con la comunidad el contenido del documento de análisis de condiciones de vida
- Contar con un primer análisis de condiciones de vida, salud y enfermedad de la población Indígena.
</t>
  </si>
  <si>
    <t>6.12</t>
  </si>
  <si>
    <t>Incorporación_de_las_características_culturales_y_particulares_de_la_población_indígena_al_Modelo_de_Atención_Integral_en_Salud_de_Bogotá_D_C_y_diseño_de_las_rutas_de_atención_que_correlacionen_la_medicina_ancestral_y_la_medicina_facultativa_y_una_vez_aprobado_el_Sistema_Integral_de_Salud_de_Pueblos_Indígenas_SISPI_por_parte_del_Gobierno_Nacional_el_Distrito_garantizará_su_implementación</t>
  </si>
  <si>
    <t>Fortalecer la medicina ancestral de los pueblos indígenas a partir de la implementación de los programas de salud Propia como un mecanismo de protección  y pervivencia de los saberes y conocimientos ancestrales.</t>
  </si>
  <si>
    <t>Implementar una estrategia de Salud Propia como un mecanismo de protección y pervivencia de los saberes y conocimientos ancestrales para fortalecer la medicina ancestral de los pueblos indígenas residentes en Bogotá</t>
  </si>
  <si>
    <t>3649090 ext.9888</t>
  </si>
  <si>
    <t>Porcentaje de avance en la implementación de la estrategia de Salud Propia</t>
  </si>
  <si>
    <t>(Sumatoria de fases o actividades ejecutadas en la implementación de la estrategia de Salud Propia/Sumatoria de fases o actividades programadas implementación de la estrategia de Salud Propia)*100
Fase  1:  A 2017 se planeara y validara la definición de una propuesta en concordancia con los programas de salud propios de los pueblos indígenas. = 20%
Fase 2: A 2018 se culminara el proceso de planeación y se iniciara la implementación  de acciones enmarcadas en la estrategia de Salud Propia = 20
Fase 3:A 2019 se avanzara en la implementación y ajuste de la estrategia de Salud Propia = 30%
Fase 4: A 2020 se contara con una estrategia definida y validada para su implementación de manera armonizada con el modelo integral de salud. = 30%</t>
  </si>
  <si>
    <t>Durante este periodo se generaron dos espacios de dialogo e interlocución con el Ministerio de Salud y las autoridades Indigenas, inicialmente se logro realizar una mesa de trabajo entre la SDS y Ministerio de Salud la cual permitio socializar los avances que en Bogotá se tienen con la población Indígena, asi como reconocer los avances que desde la nacion se tienen para la impelmentación de acciones en el marco del Sistema Indigena de Salud Propio e Intercultural SISPI.
Producto de este encuentro se genero una mesa de dialogo permanente que permita consolidar aportes significativos de Bogota en las construcciones que el ministerio viene realizando, asu vez se genero la importancia de interlocutar con las autoridades.
En este sentido se realizaron don acercamientos con autoridades Indígenas y el Ministerio en compañia de la SDS en los cuales se les socializo los avances y alcances de los lineamientos orientadores SISPI, asi como el lineamiento de componente de acciones colectivas que mas avances tiene.
Finalmente se genera la necesidad e importancia a las autoridades de avanzar en una propuesta conjunta para iniciar la implementacion de acciones en el marco de esta acción afirmativa.</t>
  </si>
  <si>
    <t>Esta acción afirmativa no ha logrado tener un avance ya que en varios espacios de  diálogo y concertación dados con las autoridades Indigenas de los pueblos  se ha reiterado la entrega por parte de las comunidades de una propuesta o proyecto para dar alcance a la implementación de esta acción afirmativa, en tal sentido la Secretaria de Salud está a la espera de dicho insumo para así realizar las acciones pertinentes de programación de acciones y presupuesto  e involucrar las dependencias competentes en el desarrollo de la misma.
No se cuenta con recursos especificos para el desarrollo de esta acción  afirmativa puesto que se encuentra  en proceso de definición y concertación con los pueblos indigenas.</t>
  </si>
  <si>
    <t>4.1</t>
  </si>
  <si>
    <t>_Camino_de_educación_propia_e_intercultural</t>
  </si>
  <si>
    <t>Construcción_e_implementación_de_un_modelo_de_educación_intercultural_para_los_pueblos_indígenas_que_incluya_niveles_de_educación_propia_diseños_curriculares_capacitación_a_docentes_diseño_de_material_didáctico_investigación_seguimiento_y_evaluación</t>
  </si>
  <si>
    <t>Implementar un diplomado de formación en educación intercultural, que vincule a docentes y orientadores de colegios donde se encuentran estudiantes pertenecientes a comunidades étnicas.</t>
  </si>
  <si>
    <t>Implementar cuatro programas de formación permanente (diplomado, curso, taller y/o seminario) en educación intercultural, que vincule a docentes y orientadores de colegios donde se encuentran estudiantes pertenecientes a comunidades étnicas</t>
  </si>
  <si>
    <t>_Sector_Educación</t>
  </si>
  <si>
    <t>Secretaría de Educación</t>
  </si>
  <si>
    <t>No aplica</t>
  </si>
  <si>
    <t>David Montealegre - Paula Andrea Ocampo- Dirección Formación de Docentes</t>
  </si>
  <si>
    <t>3241000 EXT 2173</t>
  </si>
  <si>
    <t>paocampo@educacionbogotá.gov.co</t>
  </si>
  <si>
    <t>Programas de formación permanente implementados</t>
  </si>
  <si>
    <t>Sumatoria de programas de formación permanente implementados</t>
  </si>
  <si>
    <t>_06_Calidad_educativa_para_todos</t>
  </si>
  <si>
    <t>_113_Bogotá_reconoce_a sus maestros_maestras_y_directivos_docentes</t>
  </si>
  <si>
    <t>Bogotá  reconoce  a  sus  maestras,  maestros  y  directivos  docentes  líderes  de  la  transformación educativa</t>
  </si>
  <si>
    <t xml:space="preserve">Formar y acompañar a 8,304 docentes y directivos docentes mediante el desarrollo de programas de formación presenciales, virtuales,  y/o in situ, tendientes al mejoramiento de la calidad de la educación </t>
  </si>
  <si>
    <t>ND</t>
  </si>
  <si>
    <t>En alianza con la Universidad Autónoma Indígena Intercultural y el Consejo Regional Indígena del Cauca (CRIC), desde el 27 de agosto hasta el 30 de noviembre de 2019, se realizó el Diplomado “Procesos educativos propios desde el sentir, pensar, vivir y hacer pensamiento ancestral”, el cual fue culminado por 49 maestras y maestros nombrados en propiedad.
 El diplomado ofreció a maestras, maestros y directivos docentes que atienden población estudiantil culturalmente diversa provenientes de diferentes pueblos ancestrales, una serie de conocimientos, saberes y estrategias encaminadas a propiciar la comprensión de las bases del pensamiento ancestral y disminuir el marginamiento y discriminación sentido por la población estudiantil culturalmente diversa, aportando al fortalecimiento de los procesos educativos y a la afirmación de la identidad en los espacios de la familia, la comunidad y las instituciones educativas.</t>
  </si>
  <si>
    <t>El presupuesto programado es dinámico, por lo que se actualiza de acuerdo con los movimientos presupuestales realizados 2019. Corresponde al presupuesto de la meta del proyecto de inversión del cuatrienio 2017-2020 registrado en SEGPLAN. 
 No se tiene el presupuesto programado de la acción para todos los años del cuatrienio. En este caso segun instrucciones de la SDP, el porcentaje de presupuesto corresponde al presupuesto de la acción de los años que se tenga información dividido entre el presupuesto de la meta del cuatrienio. 
 Según instrucciones de la SDP, por no tener el presupuesto programado de los otros años, el porcentaje es ND (no disponible).</t>
  </si>
  <si>
    <t>4.2</t>
  </si>
  <si>
    <t xml:space="preserve">Fortalecer la educación intercultural con grupos étnicos, a través de la formación posgradual, en maestría, de docentes de Instituciones Educativas Distritales.
</t>
  </si>
  <si>
    <t xml:space="preserve">Apoyar la formación posgradual de 30 docentes de Instituciones Educativas Distritales, en programas de maestría con una línea de educación intercultural y/o etnoeducación. </t>
  </si>
  <si>
    <t>David Montealegre - Jaime Rolando Rodriguez- Dirección Formación de Docentes</t>
  </si>
  <si>
    <t>jrrodriguez@educacionbogota.gov.co</t>
  </si>
  <si>
    <t>Docentes apoyados en formación posgradual.</t>
  </si>
  <si>
    <t xml:space="preserve">Sumatoria de docentes apoyados en formación posgradual </t>
  </si>
  <si>
    <t xml:space="preserve">Formar a 1,182 docentes y directivos docentes con programas de excelencia posgraduales que atiendan líneas prioritarias de política educativa   </t>
  </si>
  <si>
    <t>Al 9 de diciembre se reportan 3 docentes beneficiarios en el marco de esta acción (que es compartida entre la población afrocolombiana e indígena), con la siguiente distribución: 
 - 1 Docente afrocolombiano cursando el programa de Maestría en Educación en la Universidad Pedagógica. 
 - 2 Docentes indígenas cursando el programa de Maestría en Educación en la Universidad Pedagógica.</t>
  </si>
  <si>
    <t>El presupuesto programado es dinámico, por lo que se actualiza de acuerdo con los movimientos presupuestales realizados 2019. Corresponde al presupuesto de la meta del proyecto de inversión del cuatrienio 2017-2020 registrado en SEGPLAN. 
 El presupuesto del objeto de gasto "Apoyar la participación de Docentes y Directivos Docentes de los Colegios Oficiales en programas de posgrado en los niveles de Especialización, Maestría y Doctorado" que incluye todas las poblaciones es de $1,227,473,254 año 2019 . No se tiene presupuesto específico para grupos étnicos. En este caso segun instrucciones de la SDP, el presupuesto ejecutado es NA (no aplica), y el porcentaje de presupuesto también es NA (no aplica).
 Meta programada 2017-2020: 30 docentes:
 - 2017: programada (15 Docentes apoyados en formación posgradual), lograda (12 docentes en Maestría en Educación de la Universidad Distrital con la línea de investigación en comunicación intercultural, etnoeducación y diversidad cultural. Corresponde a una convocatoria que no era explícita para docentes de grupos étnicos, ni concertada con las comunidades, por lo tanto, se compensará en los años 2019 y 2020)
 - 2018 lograda (0 docentes)
 - 2019: programada (18 Docentes apoyados en formación posgradual), lograda 3 docentes
 - 2020: programada (12 Docentes apoyados en formación posgradual)</t>
  </si>
  <si>
    <t>4.3</t>
  </si>
  <si>
    <t>Generación_de_procesos_de_construcción_de_interculturalidad_con_y_entre_los_pueblos_indígenas_y_la_ciudadanía_en_general_mediante_el_diseño_y_puesta_en_marcha_de_proyectos_y_estrategias_educativas_y_de_comunicación_que_propicien_la_convivencia_ciudadana</t>
  </si>
  <si>
    <t xml:space="preserve">Contribuir a los procesos de educación intercultural con grupos étnicos, a través de su visibilización en la Cátedra de Pedagogía Distrital
</t>
  </si>
  <si>
    <t>Realizar una sesión de la cátedra de pedagogía distrital sobre educación intercultural con grupos étnicos.</t>
  </si>
  <si>
    <t>Sesión de cátedra de pedagogía distrital sobre educación intercultural con grupos étnicos realizada</t>
  </si>
  <si>
    <t>Sumatoria de cátedras de pedagogía distrital sobre educación intercultural con grupos étnicos realizadas</t>
  </si>
  <si>
    <t>N.A.</t>
  </si>
  <si>
    <t>Acción finalizada</t>
  </si>
  <si>
    <t>El presupuesto programado es dinámico, por lo que se actualiza de acuerdo con los movimientos presupuestales realizados 2019. Corresponde al presupuesto de la meta del proyecto de inversión del cuatrienio 2017-2020 registrado en SEGPLAN. 
 Esta acción no requiere presupuesto. En este caso segun instrucciones de la SDP, el presupuesto ejecutado es NA (no aplica), y el porcentaje de presupuesto también es NA (no aplica).</t>
  </si>
  <si>
    <t>4.4</t>
  </si>
  <si>
    <t xml:space="preserve">Sensibilizar a maestros de reciente vinculación a la planta docente acerca de la diversidad étnica y la educación intercultural, en el marco del acompañamiento a los mismos.
</t>
  </si>
  <si>
    <t xml:space="preserve">Formar a maestros y maestras de reciente vinculación acerca de la educación intercultural y, los enfoques diferenciales. </t>
  </si>
  <si>
    <t>David Montealegre - Yeraldil Quimbayo Ocampo- Dirección Formación de Docentes</t>
  </si>
  <si>
    <t>3241000 EXT 2179</t>
  </si>
  <si>
    <t>yquimbayol@educacionbogota.gov.co</t>
  </si>
  <si>
    <t>Número de docentes formados acerca de la educación intercultural y, los enfoques diferenciales.</t>
  </si>
  <si>
    <t>Sumatoria de docentes formados acerca de la educación intercultural y, los enfoques diferenciales.</t>
  </si>
  <si>
    <t xml:space="preserve">Formar y acompañar a  1,456 docentes y directivos docentes con programas de excelencia y estrategias de acompañamiento que  atiendan líneas prioritarias de política educativa  </t>
  </si>
  <si>
    <t>La Dirección de Formación de Docentes e Innovaciones Pedagógicas desarrolló el proceso de acompañamiento a maestros (as) de reciente vinculación con una participación de 125 maestros de las diferentes localidades de la ciudad. En el marco de este proceso, una de las sesiones adelantadas abordó la temática de educación intercultural y diversidad étnica, mediante la cual se buscó sensibilizar a los maestros participantes frente a la diversidad étnica en la escuela y la educación intercultural, tal como fue concertado en la formulación de esta acción. 
 La Dirección de Formación de Docentes e Innovaciones Pedagógicas desarrolló el proceso de acompañamiento a maestros (as) de reciente vinculación con una participación de 125 maestros de las diferentes localidades de la ciudad. En el marco de este proceso, una de las sesiones adelantadas abordó la temática de educación intercultural y diversidad étnica, mediante la cual se buscó sensibilizar a los maestros participantes frente a la diversidad étnica en la escuela y la educación intercultural, tal como fue concertado en la formulación de esta acción.</t>
  </si>
  <si>
    <t>El presupuesto programado es dinámico, por lo que se actualiza de acuerdo con los movimientos presupuestales realizados 2019. Corresponde al presupuesto de la meta del proyecto de inversión del cuatrienio 2017-2020 registrado en SEGPLAN. 
 El presupuesto ejecutado del objeto de gasto "Acompañamiento a lo maestros, maestras y Directivos Docentes recien vinculados en la Planta de personal Docente de la SED" que incluye todas las poblaciones , es de$219'000.000 año 2019. No se tiene presupuesto específico para grupos étnicos. En este caso segun instrucciones de la SDP, el presupuesto ejecutado es NA (no aplica), y el porcentaje de presupuesto también es NA (no aplica).</t>
  </si>
  <si>
    <t>4.5</t>
  </si>
  <si>
    <t>Adopción_e_implementación_de_medidas_con_enfoque_diferencial_con_el_fin_de_garantizar_el_acceso_y_permanencia_de_los_indígenas_en_la_educación_inicial_básica_media_técnica_tecnológica_y_superior</t>
  </si>
  <si>
    <t xml:space="preserve">Identificar a las personas de los grupos étnicos que se encuentran por fuera del sistema educativo y facilitar su acceso al mismo, mediante la estrategia de Búsqueda Activa de la SED.
</t>
  </si>
  <si>
    <t>Vincular a las personas de los pueblos indígenas que se encuentran por fuera del sistema educativo y facilitar su acceso al mismo, mediante la estrategia de "Búsqueda Activa"</t>
  </si>
  <si>
    <t>Carlos Albero Reverón Peña - Dirección de Cobertura</t>
  </si>
  <si>
    <t>3241000 ext. 4200</t>
  </si>
  <si>
    <t>creveron@educacionbogota.gov.co</t>
  </si>
  <si>
    <t xml:space="preserve">Porcentaje de personas de los pueblos indígenas vinculadas al sistema educativo </t>
  </si>
  <si>
    <t>(N° de personas desescolarizadas que se matriculan en el sistema educativo, a través de estrategias de búsqueda activa/N° de personas desescolarizadas con asignación de cupo  a través de estrategias de búsqueda activa)*100</t>
  </si>
  <si>
    <t>_07_Inclusión_educativa_para_la_equidad</t>
  </si>
  <si>
    <t>_117_Acceso_y_permanencia_con_enfoque_local</t>
  </si>
  <si>
    <t>Cobertura con equidad</t>
  </si>
  <si>
    <t>12,000  niños, niñas,  adolescentes y adultos desescolarizados que se logran matricular en el sistema educativo, a través de estrategias de búsqueda activa</t>
  </si>
  <si>
    <t>Se fortaleció la articulación con la Mesa Autónoma Indígena, para el desarrollo de la Estrategia de Búsqueda Activa en las localidades donde se encuentra concentrada la población por cada uno de los Cabildos o para llevar a cabo jornadas de atención en territorio o en la Casa Indígena que permitieron identificar a la población desescolarizada. 
 Se logró establecer canales de comunicación efectivos con Cabildos y Gobernadores a través de los cuales se han realizado acuerdos relacionados con las estrategias para la socialización de las acciones afirmativas con la comunidad, el uso de sus espacios propios para el desarrollo de jornadas de atención e inscripción para las personas interesadas en adelantar su proceso de formación a través de estrategias educativas flexibles o niños, niñas y adolescentes que requieren ser atendidos en Instituciones Educativas Distritales.</t>
  </si>
  <si>
    <t>El presupuesto programado es dinámico, por lo que se actualiza de acuerdo con los movimientos presupuestales realizados 2019. Corresponde al presupuesto de la meta del proyecto de inversión del cuatrienio 2017-2020 registrado en SEGPLAN. 
 No se tiene el presupuesto programado del cuatrienio específico para la acción para calcular el porcentaje.
 El presupuesto ejecutado del objeto de gasto "realizar búsqueda activa de población desescolarizada" que incluye todas las poblaciones, es de $2,499,025,660 año 2019. No se tiene presupuesto específico para grupos étnicos. En este caso segun instrucciones de la SDP, el presupuesto ejecutado es NA (no aplica), y el porcentaje de presupuesto también es NA (no aplica).</t>
  </si>
  <si>
    <t>4.6</t>
  </si>
  <si>
    <t xml:space="preserve">Facilitar el acceso y la permanencia de las personas de los grupos étnicos al sistema educativo, a través del diseño y la implementación de la Ruta de Acceso y Permanencia Escolar con enfoque diferencial 
</t>
  </si>
  <si>
    <t>Diseñar e implementar una ruta Ruta de Acceso y Permanencia Escolar con enfoque diferencial.</t>
  </si>
  <si>
    <t>Porcentaje de avance en la ruta de acceso  y permanencia escolar con enfoque diferencial diseñada e implementada</t>
  </si>
  <si>
    <t xml:space="preserve">100% de implementación de la Ruta del Acceso y la Permanencia Escolar  </t>
  </si>
  <si>
    <t>Se logró realizar el taller de socialización de la Ruta de Acceso y Permanencia con los apoyos culturales indígenas, con el fin de evidenciar las falencias y mejoras de la misma respecto a su implementación en las comunidades indígenas. Adicionalmente, se avanzó en la concertación con los gobernadores indígenas para generar acciones conjuntas que permitan mejorar la identificación de la población indígena en el Sistema Integrado de Matrícula SIMAT.</t>
  </si>
  <si>
    <t>El presupuesto programado es dinámico, por lo que se actualiza de acuerdo con los movimientos presupuestales realizados 2019. Corresponde al presupuesto de la meta del proyecto de inversión del cuatrienio 2017-2020 registrado en SEGPLAN. 
 No se tiene el presupuesto programado del cuatrienio específico para la acción para calcular el porcentaje.
 El presupuesto ejecutado del objeto de gasto "Realizar diseño, implementación, seguimiento y evaluación de Planes de Cobertura Local y de Ruta del Acceso y Permanencia Escolar." que incluye todas las poblaciones, es de $267'000.000 año 2019. No se tiene presupuesto específico para grupos étnicos. En este caso segun instrucciones de la SDP, el presupuesto ejecutado es NA (no aplica), y el porcentaje de presupuesto también es NA (no aplica).</t>
  </si>
  <si>
    <t>4.7</t>
  </si>
  <si>
    <t xml:space="preserve">Atender diferencialmente a las personas jóvenes y adultas en extraedad de los grupos étnicos, a través de Modelos Educativos Flexibles.
</t>
  </si>
  <si>
    <t>Atender diferencialmente a las personas jóvenes y adultas en extraedad de los pueblos indígenas a través de Modelos Educativos Flexibles</t>
  </si>
  <si>
    <t>Porcentaje de personas de los pueblos indígenas en extraedad atendidas a través de los modelos educativos flexibles</t>
  </si>
  <si>
    <t>(Número de personas indigenas beneficiarias con el modelo de educación flexible/Número de personas indigenas que demandaron atención a través de módelos de educación flexible)*100</t>
  </si>
  <si>
    <t>14.449 estudiantes en extra-edad que se atienden en el sistema educativo mediante modelos flexibles y estrategias semiescolarizadas</t>
  </si>
  <si>
    <t>Para la vigencia 2019, el principal logro de la implementación de esta acción afirmativa, esta materializado en la graduación como bachilleres de estudiantes indígenas a través de la modalidad de educación flexible.
 Adicionalmente, se ha logrado avances en la concertación de la implementación del modelo flexible en lo que corresponde a metodologías, horarios y materiales. Durante la implementación de la estrategia fue necesario generar procesos de inclusión a través de ajustes en planeaciones, contenidos y mallas curriculares que guían y orientan el proceso pedagógico desde un abordaje diferencial que reconoce las particularidades e identidades de los diferentes grupos poblacionales.</t>
  </si>
  <si>
    <t>El presupuesto programado es dinámico, por lo que se actualiza de acuerdo con los movimientos presupuestales realizados 2019. Corresponde al presupuesto de la meta del proyecto de inversión del cuatrienio 2017-2020 registrado en SEGPLAN. 
 No se tiene el presupuesto programado del cuatrienio específico para la acción para calcular el porcentaje.
 El presupuesto programado del objeto de gasto "Realizar estrategias de alfabetización y acciones orientadas a fortalecer la educación de adultos con oferta educativa pertinente" que incluye todas las poblaciones, es de $977.475.930 año 2019. Adicionalmente el objeto de gasto "Implementar estrategias o modelos flexibles, presenciales o virtuales para la atención de población en extraedad, vulnerable y/o diversa" que incluye todas las poblaciones, es de $$8,061,038,830. No se tiene presupuesto específico para grupos étnicos. En este caso segun instrucciones de la SDP, el presupuesto ejecutado es NA (no aplica), y el porcentaje de presupuesto también es NA (no aplica).</t>
  </si>
  <si>
    <t>4.8</t>
  </si>
  <si>
    <t xml:space="preserve">Adelantar procesos de atención diferencial a estudiantes indígenas en Educación Incial, mediante la implementación de la  Estrategia de transiciones efectivas y armónicas de niños y niñas indígenas de las Casas de Pensamiento Intercultural al sistema educativo distrital
</t>
  </si>
  <si>
    <t xml:space="preserve">Atender diferencialmente a niños y niñas indígenas de las Casas de Pensamiento Intercultural a través de la  Estrategia de transiciones efectivas y armónicas en educación inicial. </t>
  </si>
  <si>
    <t>Germán Arturo Cabrera - Dirección De Educación Preescolar Y Básica</t>
  </si>
  <si>
    <t>3241000 EXT 2100</t>
  </si>
  <si>
    <t>gacabrera@educacionbogota.gov.co</t>
  </si>
  <si>
    <t>Porcentaje de niños y niñas indígenas de las Casas de Pensamiento atendidos en IED</t>
  </si>
  <si>
    <t>(Número de niños y niñas indígenas atendidos/Número de niños y niñas indígenas que transitan de las Casas de Pensamiento Intercultural)*100</t>
  </si>
  <si>
    <t>_02_Desarrollo_integral_desde_la_gestación_hasta_la_adolescencia</t>
  </si>
  <si>
    <t>_103_Educación_inicial_de_calidad_en_el_marco_de_la_ruta_de_atención_integral_a_la_primera_infancia</t>
  </si>
  <si>
    <t>Educación inicial de calidad en el marco de la ruta de atención integral a la primera infancia.</t>
  </si>
  <si>
    <t>Garantizar 83000 estudiantes atendidos en la ruta de atención integral definida por el Distrito y el cumplilmiento de 80%
de estándares de calidad en IED del sistema educativo distrital.
- Apoyar y acompañar 300 colegios en la realización de acuerdos de ciclo para la implementación del modelo
pedagogico-curricular del ciclo de educación inicial.</t>
  </si>
  <si>
    <t>-Participación en los espacios convocados por la Mesa Autónoma Indígena y la Dirección de Inclusión e Integración de Poblaciones.
 -Articulación con la Dirección de Inclusión e Integración de Poblaciones: línea de interculturalidad, para fortalecer los procesos pedagógicos liderados por los apoyos culturales de las IED focalizadas.</t>
  </si>
  <si>
    <t>El presupuesto programado es dinámico, por lo que se actualiza de acuerdo con los movimientos presupuestales realizados 2019. Corresponde al presupuesto de la meta del proyecto de inversión del cuatrienio 2017-2020 registrado en SEGPLAN. 
 No se tiene un presupuesto específico para esta accion, ya que el equipo de agentes educativos interculturales y asesores de inclusión apoyan el cumplimiento del Plan Integral de acciones afirmativas con comunidades indígenas. En este caso segun instrucciones de la SDP, el presupuesto ejecutado es NA (no aplica), y el porcentaje de presupuesto también es NA (no aplica).</t>
  </si>
  <si>
    <t>4.9</t>
  </si>
  <si>
    <t xml:space="preserve">Elaborar un estudio acerca de la viabilidad de la implementación de una minuta diferencial en el Programa de Alimentación Escolar, reconociendo las necesidades y prácticas alimentarias de los grupos étnicos y la población rural en las IED
</t>
  </si>
  <si>
    <t xml:space="preserve">Elaborar un estudio acerca de la viabilidad de la implementación de una minuta diferencial en el Programa de Alimentación Escolar, reconociendo las necesidades y prácticas alimentarias de los pueblos indígenas y la población rural en las IED
</t>
  </si>
  <si>
    <t>Edwin Giovanny Rodríguez García - Dirección de Bienestar</t>
  </si>
  <si>
    <t>3241000 Ext. 3119</t>
  </si>
  <si>
    <t>egrodriguez@educacionbogota.gov.co</t>
  </si>
  <si>
    <t>Estudios de viabilidad realizados</t>
  </si>
  <si>
    <t>Sumatoria de estudios de viabilidad realizados</t>
  </si>
  <si>
    <t xml:space="preserve">Bienestra Estudiantil para todos </t>
  </si>
  <si>
    <t xml:space="preserve">Beneficiar al 100% de estudiantes matriculados en el Sistema Educativo Oficial del Distrito con complementos alimentarios (refrigerios, desayuno, almuerzo y cena)
</t>
  </si>
  <si>
    <t>(i) Desarrollar el proceso de verificación de consumo desde los enfoques cualitativo y cuantitativo en el Programa de Alimentación Escolar, que vinculó una muestra representativa de grupos étnicos de 724 estudiantes.
 (ii) Identificar el consumo y no consumo de los complementos alimentarios entregados a través del PAE a estudiantes pertenecientes a grupos étnicos. Dicha identificación incluyó porcentajes de consumo por componentes del complemento, preferencias de alimentos y percepciones del PAE.
 Conclusión del estudio: 
 Con base a los resultados, se puede inferir con base a los 724 estudiantes objeto de verificación, que no se necesitaría de una minuta diferencial para población étnica y afrodescendiente, teniendo en cuenta en los niveles de consumo general, de refrigerios, desayunos y almuerzos escolares.</t>
  </si>
  <si>
    <t>El presupuesto programado es dinámico, por lo que se actualiza de acuerdo con los movimientos presupuestales realizados 2019. Corresponde al presupuesto de la meta del proyecto de inversión del cuatrienio 2017-2020 registrado en SEGPLAN. 
 El presupuesto programado de la acción es de $893,650,058 año 2018 y esta dirigido a varias poblaciones, no solo afrodescendientes. En este caso segun instrucciones de la SDP, el presupuesto ejecutado es NA (no aplica), y el porcentaje de presupuesto también es NA (no aplica). No se invirtió presupuesto 2019.</t>
  </si>
  <si>
    <t>4.10</t>
  </si>
  <si>
    <t>Fortalecer la educación intercultural con pueblos indígenas, a través del acompañamiento pedagógico, y de  apoyos culturales indígenas en las Instituciones educativas del distrito.</t>
  </si>
  <si>
    <t>Acompañar pedagógicamente a las IED para fortalecer la educación intercultural con pueblos indígenas</t>
  </si>
  <si>
    <t>Diana Patricia Martinez Gallego - Dirección de Inclusión</t>
  </si>
  <si>
    <t>3241000/2209</t>
  </si>
  <si>
    <t xml:space="preserve">dmartinez@educacionbogota.gov.co </t>
  </si>
  <si>
    <t>Número de IED acompañadas pedagógicamente</t>
  </si>
  <si>
    <t>Sumatoria de IED acompañadas</t>
  </si>
  <si>
    <t>_115_Fortalecimiento_institucional_desde_la_gestión_pedagógica</t>
  </si>
  <si>
    <t>Oportunidades de aprendizaje desde el enfoque diferencial</t>
  </si>
  <si>
    <t>Implementar el 100% del modelo de atención educativa integral, para avanzar hacia una educación de calidad, que garantice las condiciones en términos de los apoyos requeridos, contenidos educativos, recursos y estrategias para conseguir la participación efectiva de todos los estudiantes, independientemente de sus condiciones o características.</t>
  </si>
  <si>
    <t>949.067.799</t>
  </si>
  <si>
    <t>Se continuó con el proceso de acompañamiento pedagógico en veintidós (22) Instituciones Educativas Distritales (IED) que cuentan con estudiantes indígenas de las comunidades Embera Katío, Embera Chamí, Wounaan, Eperara, Uitoto, Inga, Misak, Muisca de Suba, Muisca de Bosa, Kichwa y Ambiká Pijao. Algunas de estas Instituciones Educativas Distritales (IED) continúan el proceso de acompañamiento emprendido desde 2016, otras son instituciones nuevas con el acompañamiento. 
 Desde la estrategia de acompañamiento pedagógico se ha avanzado en: fortalecimiento de la identidad étnico cultural de mil trescientos treinta siete (1.337) estudiantes indígenas a través de actividades didácticas implementadas por los apoyos culturales en cada una de las Instituciones Educativas, lo cual incluye el uso y promoción de las lenguas indígenas en los contextos escolares. Así mismo, se ha socializado la estrategia de acompañamiento en los consejos académicos de las IED acompañadas, esto ha permitido generar espacios de formación y sensibilización con trescientos treinta y ocho (338) docentes de los diferentes colegios acompañados.</t>
  </si>
  <si>
    <t>El presupuesto programado es dinámico, por lo que se actualiza de acuerdo con los movimientos presupuestales realizados 2019. Corresponde al presupuesto de la meta del proyecto de inversión del cuatrienio 2017-2020 registrado en SEGPLAN. 
 No se tiene el presupuesto programado de la acción para todos los años del cuatrienio. En este caso segun instrucciones de la SDP, el porcentaje de presupuesto corresponde al presupuesto de la acción de los años que se tenga información dividido entre el presupuesto de la meta del cuatrienio.</t>
  </si>
  <si>
    <t>4.11</t>
  </si>
  <si>
    <t>Desarrollo_e_implementación_de_procesos_de_investigación_pedagógica_concertados_y_consultados_con_las_comunidades_para_permitir_que_las_personas_pertenecientes_a_los_pueblos_indígenas_puedan_adquirir_transmitir_y_compartir_conocimientos_propios_y_de_la_otra_cultura_para_un_buen_vivir</t>
  </si>
  <si>
    <t>Fortalecer la educación intercultural con pueblos indígenas, a través de la construcción de una propuesta de educación indígena propia en intercultural en Bogotá, con participación de los pueblos en la ciudad.</t>
  </si>
  <si>
    <t>Diseñar una propuesta de educación indígena propia e intercultural en Bogotá, con participación de los pueblos indígenas en la ciudad.</t>
  </si>
  <si>
    <t>3241000/2249</t>
  </si>
  <si>
    <t>Porcentaje de avance en el diseño de la propuesta de educación indígena e intercultural.</t>
  </si>
  <si>
    <t>(Sumatoria de actividades o fases de la propuesta ejecutadas/Sumatoria de actividades o fases programadas)*100</t>
  </si>
  <si>
    <t>518.645.351</t>
  </si>
  <si>
    <t>La implementación de la acción afirmativa, a través de la primera y la segunda fase, permitió avanzar en la construcción de una propuesta de educación propia e intercultural en Bogotá con participación de los pueblos indígenas en la ciudad. De este modo, uno de los principales logros ha sido contar con la participación de los 14 pueblos indígenas para definir y ejecutar las actividades que permiten avanzar en el fortalecimiento de la atención educativa de las y los niños y jóvenes indígenas que hacen parte del sistema educativo distrital. 
  De acuerdo con lo programado, se alcanzó el 100% de cumplimiento de la acción para los años 2017 y 2018, al desarrollar la primera y la segunda fase del proceso de construcción de una propuesta de educación propia e intercultural en Bogotá con participación de los pueblos indígenas en la ciudad. Así, en 2019 lleva a cabo la tercera y última fase del proceso. Meta programada 2019 tercera fase: 100%. Meta lograda 2019: 0%.
 En 2019 se presentó una limitación jurídica para suscribir un contrato con el Cabildo Indígena Inga, mediante el cual se implementaría la tercera fase de diseño de la propuesta de educación indígena, ya que según los conceptos de Colombia Compra Eficiente, como entidad rectora de la contratación pública estatal, el Consejo de Estado ha manifestado que “La ley no ha concedido capacidad contractual a los Cabildos Indígenas y por lo mismo ni los gobernadores de éstos, ni los cabildantes, están habilitados para celebrar ningún tipo de contrato, entre ellos los interadministrativos, que sólo se celebran entre las entidades estatales a que se refieren los artículos 2° de la ley 80 de 1993 y 95 de la ley 489 de 1998”.
 Teniendo en cuenta lo anterior, la Secretaría de Educación del Distrito propuso a la Mesa Autónoma Indígena avanzar con otra modalidad contractual que permita el cumplimiento del cien por ciento de la acción afirmativa. Sin embargo, no se ha avanzado puesto que en el último consejo consultivo y de concertación, las autoridades indígenas de la mesa autónoma de Bogotá manifestaron que aún se encuentran en diálogo con Colombia Compra Eficiente para revisar la situación.</t>
  </si>
  <si>
    <t>El presupuesto programado es dinámico, por lo que se actualiza de acuerdo con los movimientos presupuestales realizados 2019. Corresponde al presupuesto de la meta del proyecto de inversión del cuatrienio 2017-2020 registrado en SEGPLAN. 
 El presupuesto ejecutado de la acción corresponde a ejecución de la primera y segunda fase del proceso desde el año 2017.
 Meta: - De acuerdo con lo programado, se alcanzó el 100% de cumplimiento de la acción para los años 2017 y 2018, al desarrollar la primera y la segunda fase del proceso de construcción de una propuesta de educación propia e intercultural en Bogotá con participación de los pueblos indígenas en la ciudad. Así, en 2019 debía llevarse a cabo la tercera y última fase del proceso (meta fase 3: 100%).</t>
  </si>
  <si>
    <t>4.12</t>
  </si>
  <si>
    <t>Contribuir a los procesos de educación intercultural con grupos étnicos, a través de la realización de Eventos pedagógicos de visibilización de la educación intercultural con pueblos indígenas</t>
  </si>
  <si>
    <t>Realizar tres sesiones eventos sobre educación intercultural con grupos étnicos.</t>
  </si>
  <si>
    <t>Diana Patricia Martinez Gallego/Claudia Taboada Tapia -Dirección de Inclusión</t>
  </si>
  <si>
    <t>Sesión de cátedra sobre educación intercultural con grupos étnicos realizada</t>
  </si>
  <si>
    <t>Sumatoria de sesiones de cátedras sobre educación intercultural con grupos étnicos realizadas</t>
  </si>
  <si>
    <t>94.810.268</t>
  </si>
  <si>
    <t>El 26 de noviembre de 2018 se llevó a cabo el evento “Tulpas de pensamiento para el buen vivir en la escuela” con la participación de 250 estudiantes indígenas de diferentes pueblos: Inga, Muisca, Uitoto, Embera Katío, Embera Chamí, Wounaan, Misak, Eperara y Wayuu; con el objetivo de propiciar un espacio de intercambio entre los pueblos indígenas, a través de prácticas pedagógicas propias como los juegos tradicionales y la música que permitan fortalecer la identidad cultural de los y las estudiantes indígenas que hacen parte de las Instituciones Educativas del Distrito. 
 Para el 2019, la Dirección de Inclusión e Integración de Poblaciones realizó el evento, “Espirales de las lenguas indígenas en la escuela, una posibilidad para vivir el pensamiento propio”, el 2 de agosto en el Planetario Distrital, con la participación de 320 personas de las cuales 220 fueron estudiantes indígenas de los pueblos: Koreguaje, Inga, Muisca, Uitoto, Embera Katío, Embera Chamí, Wounaan, Misak, Eperara, Pijao, Muisca, Kichwa y Wayuu. Las personas participantes restantes fueron: rectores de las IED acompañadas, docentes, padres y padres de familia indígenas y siete autoridades indígenas de la mesa autónoma de Bogotá. 
 El evento se articuló a la celebración del día las lenguas indígenas en el mundo, declarado por la Organización de las Naciones Unidas.</t>
  </si>
  <si>
    <t>4.13</t>
  </si>
  <si>
    <t xml:space="preserve">Facilitar el acceso a la educación superior de estudiantes de grupos étnicos, por medio del otorgamiento cinco (5) % adicionales en los procesos de adjudicación de créditos beca de las estrategias de Acceso a Educación Superior de la SED.
</t>
  </si>
  <si>
    <t>Otorgar 5% del puntaje total en los procesos de adjudicación de créditos beca de las estrategias de Acceso a Educación Superior de la SED a personas pertenecientes a los pueblos indígenas</t>
  </si>
  <si>
    <t>Diana Marcela Duran Muriel - Dirección de educación media y superior</t>
  </si>
  <si>
    <t>3241000 Ext. 2132</t>
  </si>
  <si>
    <t>educacionsuperior@educacionbogota.gov.co</t>
  </si>
  <si>
    <t>Porcentaje de personas indígenas a quienes se otorga puntaje adicional con créditos beca adjudicados</t>
  </si>
  <si>
    <t>(Número de personas indígenas a quienes se les otorga puntaje adicional por convocatoria / Número de personas indígenas postuladas por convocatoria)*100</t>
  </si>
  <si>
    <t>_08_Acceso_con_calidad_a_la_educación_superior</t>
  </si>
  <si>
    <t>_119_Acceso_con_calidad_a_la_educación_superior</t>
  </si>
  <si>
    <t>Educación superior para una ciudad de conocimiento</t>
  </si>
  <si>
    <t>27000 Cupos en Educación Superior</t>
  </si>
  <si>
    <t>2.039.516.054</t>
  </si>
  <si>
    <t>En los Fondos en los cuales se incluye la acción afirmativa se establecieron dos puntajes adicionales a los obtenidos dentro de los criterios de calificación a postulantes que manifestaron pertenecer al grupo étnico de la siguiente manera:
 - Fondo Educación Superior para Todos: 12 Puntos.
 - Fondo Técnica y Tecnológica: 7 Puntos.
 - Fondo de Ciudad Bolívar: 2 Puntos 
 - Fondo Victimas del Conflicto Armado en Colombia: 1 Punto. 
 Como resultado, para el 2019 fueron beneficiados (18) jóvenes que manifestaron pertenecer a la población indígena, mediante la adjudicación de igual número de créditos-beca para el acceso a educación superior.
 Por otra parte, durante los meses de octubre, noviembre y diciembre se finalizó el proceso de legalización para la convocatoria de 2019-2, para los fondos FEST; Fondo SED Técnica y Tecnológica, Fondo de Ciudad Bolívar y Fondo de Victimas del Conflicto armado de acuerdo con los cronogramas establecidos para los fondos.</t>
  </si>
  <si>
    <t>El presupuesto programado es dinámico, por lo que se actualiza de acuerdo con los movimientos presupuestales realizados 2019. Corresponde al presupuesto de la meta del proyecto de inversión del cuatrienio 2017-2020 registrado en SEGPLAN. 
 Esta acción no tiene presupuesto programado para el cuatrienio dado que las convocatorias se desarrollan por demanda y no estan dirigidas de manera exclusiva a esta población. En este caso segun instrucciones de la SDP, el porcentaje de presupuesto corresponde al presupuesto de la acción de los años que se tenga información dividido entre el presupuesto de la meta del cuatrienio.</t>
  </si>
  <si>
    <t>4.14</t>
  </si>
  <si>
    <t xml:space="preserve">Facilitar el acceso a la educación superior de estudiantes de grupos étnicos, a través de su inclusión en la estrategia de socialización y difusión de los programas de Acceso con Calidad a la Educación Superior
</t>
  </si>
  <si>
    <t>Realizar 7 encuentros de socialización y difusión de los programas de Acceso con Calidad a la Educación Superior para los pueblos indígenas.</t>
  </si>
  <si>
    <t>Número de encuentros de socialización realizados</t>
  </si>
  <si>
    <t>Sumatoria de encuentros de socialización y difusión de los programas de Acceso con Calidad a la Educación Superior para los pueblos indígenas.</t>
  </si>
  <si>
    <t>La DRESET, realizó las gestiones pertinentes para llevar a cabo los encuentros planeados en el PIAA, y de igual forma socializo los fondos a través de la Dirección de Inclusión lo que llevo a que al final de la vigencia se contara con 18 beneficiarios inscritos en las estrategias de la Dirección. 
 Se realizaron encuentros con representantes del grupo étnico para llevar a cabo los encuentros planeados, sin embargo, al interior de los cabildos indígenas no llegaron a una concertación sobre las fechas para la realización de los encuentros. 
 Es de aclarar que la DRESET contó con la disposición de los recursos para la realización de estas actividades.</t>
  </si>
  <si>
    <t>El presupuesto programado es dinámico, por lo que se actualiza de acuerdo con los movimientos presupuestales realizados 2019. Corresponde al presupuesto de la meta del proyecto de inversión del cuatrienio 2017-2020 registrado en SEGPLAN. 
 Esta acción no requiere presupuesto ya que se atiende con el equipo profesional de la Secretaría de Educación del Distrito. En este caso segun instrucciones de la SDP, el presupuesto ejecutado es NA (no aplica), y el porcentaje de presupuesto también es NA (no aplica).</t>
  </si>
  <si>
    <t>3.1</t>
  </si>
  <si>
    <t>_Camino_de_identidad_y_cultura</t>
  </si>
  <si>
    <t>Promoción_y_fomento_de_acciones_para_la_recuperación_fortalecimiento_protección_y_salvaguarda_de_las_lenguas_nativas_y_la_tradición_oral_y_escrita_de_los_pueblos_indígenas</t>
  </si>
  <si>
    <t>Fomentar acciones de apoyo técnico y financiero que potencien iniciativas, procesos y prácticas culturales, artísticas y patrimoniales de las comunidades indígenas en Bogotá, en el marco del Camino de Identidad y Cultura, como mecanismo integral para la recuperación, fortalecimiento, protección y salvaguarda de las lenguas nativas, así como, la tradición oral y escrita de los pueblos indígenas que habitan el Distrito Capital.</t>
  </si>
  <si>
    <t>Apoyar técnica y financieramente cuatro  procesos artísticos, culturales, y patrimoniales de los pueblos indígenas de la ciudad  para la recuperación, fortalecimiento, protección y salvaguarda de las lenguas nativas, así como la tradición oral y escrita</t>
  </si>
  <si>
    <t>_Sector_Cultura_Recreación_y_Deporte</t>
  </si>
  <si>
    <t>Secretaría de Cultura, Recreación y Deporte</t>
  </si>
  <si>
    <t>Mauricio Agudelo</t>
  </si>
  <si>
    <t>mauricio.agudelo@scrd.gov.co</t>
  </si>
  <si>
    <t>Procesos artísticos, culturales y patrimoniales de los pueblos indígenas apoyados técnica y financieramente</t>
  </si>
  <si>
    <t>Sumatoria de procesos artísticos, culturales y patrimoniales de los pueblos indígenas apoyados técnica y financieramente</t>
  </si>
  <si>
    <t>_03_Pilar_Construcción_de_Comunidad_y_Cultura_Ciudadana</t>
  </si>
  <si>
    <t>_25_Cambio_cultural_y_construcción_del_tejido_social_para_la_vida</t>
  </si>
  <si>
    <t>_158_Valoración_y_apropiación_social_del_patrimonio_cultural</t>
  </si>
  <si>
    <t>Poblaciones Diversas e Interculturales</t>
  </si>
  <si>
    <t>Realizar 84 actividades dirigidas a  grupos étnicos, sectores sociales y etarios.</t>
  </si>
  <si>
    <t xml:space="preserve">
 $1.644.051.000
</t>
  </si>
  <si>
    <t>$ 182.000.000</t>
  </si>
  <si>
    <t>Por instrucción de la Oficina Asesora Jurídica de la SDCRD, se recomienda no realizar procesos de contratación con los cabildos indígenas hasta tanto no exista un concepto por parte de Colombia Compra Eficiente que avale estos procesos.</t>
  </si>
  <si>
    <t>La decisión es informada en reunión el día 11 de junio de 2019 en instalaciones de la Casa de Pensamiento Indígena; igualmente, se explica que los recursos para que sean apropiados y ejecutados sin que fueran afectados por la Ley de Garantías, pasarán a ser destinados para una convocatoria, decisión que los cabildos resisten y solicitan se revise un proceso de contratación avalado por Colombia Compra Eficiente con el cabildo indígena Kichwa y el Instituto Colombiano de Bienestar Familiar - ICBF.
 El día martes 5 de noviembre de 2019, en instancia del Consejo Consultivo y de Concertación para pueblos indígenas, Colombia Compra Eficiente mantiene vigente el concepto de que los cabildos indígenas en contexto de ciudad no pueden contratar con el estado, por lo cual, no fue posible la ejecución de los recursos y el cumplimiento de la acción, asunto que se encuentra fuera del alcance de la SDCRD.</t>
  </si>
  <si>
    <t>3.2</t>
  </si>
  <si>
    <t>Fomento_a_las_prácticas_culturales_recreativas_y_deportivas_de_los_pueblos_indígenas_con_autonomía_y_fundamento_en_sus_planes_de_permanencia_y_pervivencia_cultural</t>
  </si>
  <si>
    <t>Fortalecer la identidad cultural de los pueblos indígenas de la ciudad, mediante el apoyo técnico y financiero a las iniciativas artísticas, culturales, recreativas y deportivas propias de cada pueblo; a través de acciones transversales-transectoriales público privadas con enfoque diferencial poblacional como parte de los procesos de desarrollo, permanencia y pervivencia cultural de los pueblos indígenas en la capital.</t>
  </si>
  <si>
    <t xml:space="preserve">Apoyar técnica y financieramente iniciativas artísticas, culturales, recreativas, deportivas y patrimoniales  de los pueblos indígenas de la ciudad  para fortalecer su identidad cultural </t>
  </si>
  <si>
    <t>Instituto Distrital de las Artes-IDARTES</t>
  </si>
  <si>
    <t>Jaime Cerón</t>
  </si>
  <si>
    <t>jaime.ceron@idartes.gov.co</t>
  </si>
  <si>
    <t>Iniciativas artísticas, culturales, recreativas, deportivas y patrimoniales apoyadas</t>
  </si>
  <si>
    <t>Sumatoria de iniciativas artísticas, culturales, recreativas, deportivas y patrimoniales apoyadas</t>
  </si>
  <si>
    <t>_11_Mejores_oportunidades_para_el_desarrollo_a_través_de_la_cultura_la_recreación_y_el_deporte</t>
  </si>
  <si>
    <t>_124_Formación_para_la_transformación_del_ser</t>
  </si>
  <si>
    <t>Arte para la transformación social: prácticas artísticas incluyentes, descentralizadas y al servicio de la comunidad</t>
  </si>
  <si>
    <t>Desarrollar 160 acciones de reconocimiento de las prácticas artísticas de grupos poblacionales, pueblos y sectores sociales.</t>
  </si>
  <si>
    <t>$111.000.000</t>
  </si>
  <si>
    <t>Se realiza la convocatoria de 1 de las 4 iniciativas artísticas quedando pendiente la realización de las 3 iniciativas restantes. Se hace la planeación de la estrategia Cinemateca Rodante que se basara en el desarrollo de un conjunto de talleres con énfasis en la animación.</t>
  </si>
  <si>
    <t>El apoyo financiero y técnico de las 4 iniciativas se llevara a cabo en el marco de un Convenio Interadministrativo y solo se hará efectivo cuando este empieza a ejecutarse. Se hará la entrega de cuatro (4) iniciativas artísticas que serán las que recibirán el apoyo técnico y financiero.</t>
  </si>
  <si>
    <t>3.3</t>
  </si>
  <si>
    <t>Identificar, fortalecer y visibilizar procesos culturales, artísticos, deportivos y recreativos, desarrollados por las comunidades indígenas en los territorios, garantizando su vinculación  en  espacios y plataformas de circulación de las artes y la cultura,  con el fin de construir relaciones de entendimiento intercultural.</t>
  </si>
  <si>
    <t>Vincular procesos culturales, artísticos, recreativos y deportivos, desarrollados por los pueblos indígenas, a  espacios y plataformas de cirulación de las artes y la cultura.</t>
  </si>
  <si>
    <t>Procesos culturales, artísticos, recreativos y deportivos vinculados a espacios y plataformas de circulación de las artes y la cultura</t>
  </si>
  <si>
    <t>Sumatoria de procesos culturales, artísticos, recreativos y deportivos vinculados a espacios y plataformas de circulación de las artes y la cultura</t>
  </si>
  <si>
    <t xml:space="preserve">
$22.717.765.000</t>
  </si>
  <si>
    <t>$5.300.000</t>
  </si>
  <si>
    <t>Vincular dos procesos artísticos desarrollados por los pueblos indígenas, al principal espacio de circulación de las artes y la cultura en Bogotá - la Feria Internacional del Libro de Bogotá, FILBo. En este espacio se presentaron los resultados de los procesos artísticos correspondientes a la “Danza de los angelitos” de la comunidad Misak de Fontibón y la puesta en escena del Ritual Huitaca – Hicagui, la cual incluyó la exposición de la instalación fotográfica Muisca.</t>
  </si>
  <si>
    <t>El recurso incluyo tanto el pago de los artistas como el cubrimiento de las necesidades técnicas y logísticas requeridas para las presentaciones en el marco de la FILBO</t>
  </si>
  <si>
    <t>3.4</t>
  </si>
  <si>
    <t>Canal Capital</t>
  </si>
  <si>
    <t>Hernán Guillermo Roncancio Herrera</t>
  </si>
  <si>
    <t>hernan.roncancio@canalcapital.gov.co</t>
  </si>
  <si>
    <t xml:space="preserve">N.A. </t>
  </si>
  <si>
    <t>_157_Intervención_integral_en_territorios_y_poblaciones_priorizadas_a_través_de_cultura,_recreación_y_deporte</t>
  </si>
  <si>
    <t>Televisión pública para la cultura ciudadana, la educación y la información.</t>
  </si>
  <si>
    <t>Emitir 2.500 programas de Educación, Cultura, Recreación y Deporte, con enfoque poblacional y local.</t>
  </si>
  <si>
    <t xml:space="preserve">
$6.474.004.417</t>
  </si>
  <si>
    <t>El día 26-may.-2019 en Video Capital se publicó la nota sobre el trabajo ''mysk kubun'' que nos envió Daniel Alvarado, un documental que busca reconstruir el relato ancestral de Bachué, la representación divina que dio origen a la humanidad según los muiscas.... (Repetición)
 El día 31-may.-2019 en noticiero medio día se publicó la nota sobre por primera vez en el país, una comunidad indígena recibe terrenos en Bogotá para construir viviendas... más de 150 hectáreas fueron otorgadas por la Alcaldía Peñalosa para que puedan construir 550 viviendas, además de casas del sol y de la luna para que también puedan hacer sus prácticas ancestrales, ambientales y agrícolas.
 El día 14-jul.-2019 en noticiero fin de semana se publicó la nota sobre en el parque la igualdad localidad de Kennedy, se desarrolló el primer campeonato de fútbol interétnico, delegaciones raizales, indígenas, afrodescendientes y palanqueras disputaron este certamen que convocó a una docena de equipos, al final el ganador fue el equipo estudiantes afro del choco que se impuso por penales.
 En el sistema informativo se difundieron las siguientes notas:
 El dia09 de agosto del 2019 nota sobre el 9 de agosto es el día de los pueblos indígenas, una fecha para reconocer su valor y contribución con la sociedad, una celebración llena de tradiciones y riqueza cultura.
 El dia12 de agosto del 2019 se publicó la nota sobre feria indígenas, al igual que se publicó la nota sobre tras el asesinato de dos guardias indígenas, el pasado 10 de agosto, esta comunidad insiste que sean ellos quienes ejerzan control en su territorio
 El dia05 de septiembre del 2019 nota sobre conmemoración del día de la mujer indígena, el distrito, con muestras artísticas y culturales y con charlas, recuerda que, pese a que esta población es minoritaria, es muy importante para la ciudad.
 El día 12 de septiembre del 2019 nota sobre el 11 al 14 de septiembre se llevará a cabo en diferentes espacios de la ciudad 'daupará', es una muestra audiovisual que busca darle una voz propia a las comunidades indígenas, brindándoles un espacio de exposición en donde tienen la libertad de producir obras desde una perspectiva única. 
 El día 16 de octubre en nota sobre jovenes wuayu realizan deporte, el futbol es un juego que también se usa en esta comunidad para fomentar la unión y la integración juvenil.
 El dia 25 de octubre nota sobre una maloca-teatro en la capital del país, es el sueño de uldarico matapí, el último chamán que le queda a la etnia upichia. el indígena pretende a través de su proyecto acercarse a otras culturas del país para enseñarles cómo vivir de la naturaleza sin necesidad de destruirla. 
 30 de octubre en el cine en la ciudad se publicó la nota sobre iniciamos nuestro cartelazo con “lapu”, un documental colombiano en el que conoceremos de qué se trata el segundo entierro, el ritual más importante de la cultura wayuu. 
 07 de noviembre de 2019 nota sobre artesanas de la comunidad wayuu presentan una colección que lleva sus creaciones al mercado nacional... veamos.
 29 de noviembre de 2019 nota sobre la guardia indígena del departamento del cauca llegó a Bogotá para unirse a las movilizaciones de los próximos días... ¿cuál es el itinerario y hasta cuándo estarán?</t>
  </si>
  <si>
    <t>3.5</t>
  </si>
  <si>
    <t>Implementación_de_acciones_que_promuevan_visibilicen_y_fortalezcan_la_identidad_cultural_espiritual_la_producción_simbólica_de_las_culturas_indígenas_las_formas_de_vida_los_usos_y_costumbres_y_las_tradiciones_de_los_pueblos_indígenas_en_la_ciudad</t>
  </si>
  <si>
    <t>Reconocer y proteger la diversidad cultural de las comunidades indígenas residentes en la ciudad, a través de la realización del Encuentro Distrital de Pueblos Indígenas de Bogotá D.C., con el fin de sensibilizar y formar a los ciudadanos y ciudadanas frente a la valoración de las diferentes expresiones culturales-rituales, saberes, usos y costumbres propias de los pueblos indígenas que habitan en la capital, de conformidad con el literal c) del artículo 7 del Decreto 543 de 2011.</t>
  </si>
  <si>
    <t>Realizar tres actividades artísticas, culturales o espirituales en el marco de la celebración del "Encuentro Distrital de Pueblos Indígenas de Bogotá D.C." para reconocer y proteger la diversidad cultural de los pueblos indígenas de Bogotá D.C.</t>
  </si>
  <si>
    <t>Actividades artísticas, culturales o espirituales realizadas en el marco de la celebración del Encuentro Distrital de Pueblos Indígenas de Bogotá D.C.</t>
  </si>
  <si>
    <t>Sumatoria de actividades artísticas, culturales o espirituales realizadas en el marco de la celebración del Encuentro Distrital de Pueblos Indígenas de Bogotá D.C.</t>
  </si>
  <si>
    <t xml:space="preserve">1016
</t>
  </si>
  <si>
    <t>1016. Poblaciones Diversas e Interculturales</t>
  </si>
  <si>
    <t>La Consultiva Indígena y la administración distrital, llegaron a unos acuerdos mediante la construcción y aprobación de un proyecto de Decreto, que busca la realización del evento a nivel distrital. Al respecto, la SDCRD presentó solicitud oficial de modificación en varios de los artículos que componen el documento, toda vez, que la entidad no puede responsabilizarse frente a la destinación de recursos para vigencias futuras. Frente al hecho, no hubo respuestas claras por parte de la Secretaría Distrital de Gobierno - Subdirección de Asuntos Étnicos.</t>
  </si>
  <si>
    <t>3.6</t>
  </si>
  <si>
    <t>Implementación_de_acciones_para_la_identificación_recuperación_y_preservación_del_patrimonio_tangible_e_intangible_de_los_pueblos_indígenas_con_el_fin_de_salvaguardar_la_memoria_ancestral_y_colectiva</t>
  </si>
  <si>
    <t>$7.420.000</t>
  </si>
  <si>
    <t>Se solicito préstamo del escenario Teatro Jorge Eliecer Gaitán desde el mes de mayo, asumiendo IDARTES los costos de logística, Sayco - Acinpro y Salud requeridos para la realización del evento donde se presentarán los procesos artísticos indígenas. Independiente de la realización o no del Encuentro de Pueblos Indígenas a cargo del IDPAC, se presentaría la actividad artística en el marco del evento "Por los senderos del arte" en el mes de noviembre.</t>
  </si>
  <si>
    <t>El evento se realizaría el 13 de noviembre en el Teatro Jorge Eliécer Gaitán. Se brindará además apoyo técnico en la producción y logístico para favorecer el desarrollo del mismo. Se intentó la articulación con IDPAC a partir de la propuesta presentada al Encuentro Distrital de Pueblos Indígenas, no obstante, al momento dicha institución que encabeza la realización de este, no informó avance alguno para la realización del mismo. 
 Se vinculará a esta presentación a la agrupación artística con mayor puntaje obtenida en el marco de convocatoria de iniciativas indígenas.</t>
  </si>
  <si>
    <t>3.7</t>
  </si>
  <si>
    <t>Apoyar en el diagnóstico y estudio de viabilidad para la gestión de un espacio físico que sirva como centro cultural para el desarrollo de actividades artísticas, culturales-rituales y patrimoniales propias de los pueblos indígenas en la capital.</t>
  </si>
  <si>
    <t>Diseñar e implementar un estudio de viabilidad para la gestión de un espacio físico que sirva como centro cultural para el desarrollo de actividades artísticas, culturales-rituales y patrimoniales propias de los pueblos indígenas en la capital</t>
  </si>
  <si>
    <t>Inst. Dist. De Patrimonio Cultural-IDPC</t>
  </si>
  <si>
    <t>Dorys Patricia Noy Palacios, Subdirectora de Intervención / Yesid Ortíz, Contratista Asesor de intervención</t>
  </si>
  <si>
    <t>Dorys Patricia Noy Palacios &lt;dorys.noy@idpc.gov.co&gt; / Yesid Ortíz yesid.ortiz@idpc.gov.co</t>
  </si>
  <si>
    <t xml:space="preserve">Porcentaje de avance en el diagnóstico y estudio de viabilidad para la gestión de un espacio físico </t>
  </si>
  <si>
    <t>(Sumatoria de actividades o fases  ejecutadas en el diagnóstico y estudio de viabilidad /sumatoria de actividades o fases programadas)*100</t>
  </si>
  <si>
    <t>Intervención y conservación de los bienes muebles e inmuebles en sectores de interés cultural del Distrito
Capital</t>
  </si>
  <si>
    <t>Intervenir 1009 Bienes De Interés Cultural Del Distrito Capital, A Través De Obras De Adecuación, Ampliación, Conservación, Consolidación Estructural, Rehabilitación, Mantenimiento Y/O Restauración.</t>
  </si>
  <si>
    <t>Teniendo en cuenta que las competencias del Instituto no están orientadas a apoyar el diseño e implementación de un estudio con estas caractéristicas, y a partir del acuerdo realizado en el 2018 con la SDCRD para el avance en esta acción, fue la Dirección de Arte, Cultura y Patrimonio de la Subdirección de Infraestructura Cultural, la responsable de la consolidación de este documento.</t>
  </si>
  <si>
    <t>El proyecto 1114 - Intervención y Conservación de los Bienes Mueles e Inmuebles en Sectores de Interés Cultural del Distrito Capital, tiene por objetivo: "Avanzar en la recuperación, conservación y protección de los bienes muebles e inmuebles que constituyen el patrimonio cultural construido de Bogotá, para su promoción y disfrute por parte de la ciudadanía".
 Bajo este objetivo el IDPC no tiene la competencia para adelanatar un estudio con las caracteristicas requeridas, por esta razón, se acordó con la SDCRD que su elaboración estaría a cargo de la Dirección de Arte, Cultura y Patrimonio, Subdirección de infraestructura cultural.</t>
  </si>
  <si>
    <t>3.8</t>
  </si>
  <si>
    <t>Promoción_de_procesos_de_investigación_cultural_para_recuperar_proteger_preservar_mantener_transmitir_y_proyectar_las_prácticas_y_expresiones_culturales_de_los_pueblos_indígenas_a_partir_de_sus_conocimientos_ancestrales_y_saberes_tradicionales_en_coordinación_y_concertación_con_las_autoridades_de_cada_pueblo</t>
  </si>
  <si>
    <t xml:space="preserve">Acompañar el diseño de planes, programas y proyectos con enfoque diferencial poblacional a nivel local y territorial, que garanticen el desarrollo de Políticas Culturales para las comunidades indígenas. </t>
  </si>
  <si>
    <t>Asistir técnicamente el diseño de planes, programas y proyectos con enfoque diferencial poblacional en las localidades priorizadas que garanticen el desarrollo de Políticas Culturales de los pueblos indígenas</t>
  </si>
  <si>
    <t>Localidades priorizadas asistidas técnicamente para el diseño de planes, programas y proyectos con enfoque diferencial</t>
  </si>
  <si>
    <t>Sumatoria de localidades priorizadas asistidas técnicamente para el diseño de planes, programas y proyectos con enfoque diferencial</t>
  </si>
  <si>
    <t xml:space="preserve">
1016 
</t>
  </si>
  <si>
    <t xml:space="preserve">Poblaciones Diversas e Interculturales
</t>
  </si>
  <si>
    <t>Presentación e implementación de los PIAA en las alcaldías locales de San Cristóbal, Usaquén, Bosa, Puente Aranda, Kennedy, Antonio Nariño, Teusaquillo, Fontibón y Santa fe.
 Se dio viabilidad técnica a los proyectos de las localidades de Bosa - Festival Jizca Chia Zhue, San Cristóbal - festival Intercultural y étnico, y Rafael Uribe Uribe - 9° Festival indígena.</t>
  </si>
  <si>
    <t>Meta de gestión de la SCRD. No se cuentan con recursos para esta acción.</t>
  </si>
  <si>
    <t>3.9</t>
  </si>
  <si>
    <t>Generación_de_espacios_para_la_sensibilización_y_formación_ciudadana_frente_al_reconocimiento_respeto_y_valoración_de_los_pueblos_indígenas_en_el_Distrito</t>
  </si>
  <si>
    <t>Desarrollar dos (2) procesos de participación y de formación en interculturalidad, que fomente la construcción de paz y el tejido comunitario entre las comunidades indígenas y su entorno en los territorios.</t>
  </si>
  <si>
    <t>Procesos de participación y de formación en interculturalidad desarrollados</t>
  </si>
  <si>
    <t>Sumatoria de procesos de participación y de formación en interculturalidad desarrollados</t>
  </si>
  <si>
    <t>La acción se desarrolló el día 22 de noviembre de 2019, en el auditorio Otto de Greiff, actividad que fue coordinada con la Orquesta Filarmónica de Bogotá - OFB.</t>
  </si>
  <si>
    <t>La actividad se desarrolló en medio de dificultades debido al paro convocado para este día. Sin embargo, los invitados especiales de las comunidades étnicas llegaron al evento en el que se compartieron experiencias y se brindaron propuestas de articulación y networking entre los asistentes.</t>
  </si>
  <si>
    <t>3.10</t>
  </si>
  <si>
    <t>Generar estrategias de comunicación, sensibilización y divulgación relacionadas con los procesos de participación, prácticas y expresiones culturales-rituales que son llevadas a cabo por las comunidades indígenas, en escenarios distritales y territoriales. Siendo estas estrategias parte fundamental de una política cultural incluyente, democrática, creativa y diversa, opuestas a todo tipo de discriminación.</t>
  </si>
  <si>
    <t>Realizar dos estrategias de comunicación, sensibilización y divulgación relacionadas con los procesos de participación, prácticas y expresiones culturales-espirituales que son llevadas a cabo por los pueblos indígenas en escenarios distritales, locales y territoriales</t>
  </si>
  <si>
    <t>Estrategias de comunicación,  sensibilización y divulgación realizadas</t>
  </si>
  <si>
    <t>Sumatoria de estrategias de comunicación,  sensibilización y divulgación realizadas</t>
  </si>
  <si>
    <t>La actividad será desarrollada durante lo corrido el primer semestre de 2020, teniendo en cuenta que se realizaron cambios a nivel de las instancias distritales de la comunidad.</t>
  </si>
  <si>
    <t>Meta de gestión de la SCRD. No se cuentan con recursos para esta acción. Durante el segundo semestre de 2019, se avanzó en la concertación de la estrategia que apunta a la realización de un video y el diligenciamiento de un formulario que los representantes de las comunidades indígenas que hacen parte del Consejo de Cultura de Grupos Étnicos, allegaron al área de comunicaciones de la entidad, el cual describía las temáticas, espacios y fechas para grabación. Por lo tanto, se plantea como fecha de inicio de estas propuestas finales de enero y comienzo de febrero de 2020.</t>
  </si>
  <si>
    <t>5.1</t>
  </si>
  <si>
    <t>Camino de economía indígena</t>
  </si>
  <si>
    <t>Implementación de estrategias que promuevan y garanticen la inclusión laboral de los pueblos indígenas, bajo un enfoque diferencial en el sector público y privado</t>
  </si>
  <si>
    <t> Contratar a un referente étnico, bajo el sistema de cuotas, para dinamizar el tema Indígena en los servicios que ofrece la Secretaría de Desarrollo Económico.</t>
  </si>
  <si>
    <t>_Sector_Desarrollo_Económico_Industria_y_Turismo</t>
  </si>
  <si>
    <t>Secretarìa Desarrollo Económico</t>
  </si>
  <si>
    <t>Espacio autónomo indígena</t>
  </si>
  <si>
    <t>Christian Eduardo Beltran Ceron - German Ardila - Elizabeth Jativa</t>
  </si>
  <si>
    <t>3693777 EXT 235</t>
  </si>
  <si>
    <t>cebeltran@desarrolloeconomico.gov.co - gardila@desarrolloeconomico.gov.co - ejativa@desarrolloeconomico.gov.co</t>
  </si>
  <si>
    <t>Referente étnico indígena contratado</t>
  </si>
  <si>
    <t>Un (1) Referente étnico indígena contratado</t>
  </si>
  <si>
    <t>Pendiente</t>
  </si>
  <si>
    <t>04_Eje transversal Desarrollo económico basado en el conocimiento</t>
  </si>
  <si>
    <t>32_Generar alternativas de ingreso y empleo de mejor calidad</t>
  </si>
  <si>
    <t>168_ potenciar el trabajo decente de la ciudad</t>
  </si>
  <si>
    <t>Potenciar el trabajo decente en la ciudad</t>
  </si>
  <si>
    <t>lmplementar pocesos de formacion yRemitir al menos 36,721 personas a empleadores desde la Agencia</t>
  </si>
  <si>
    <t>1,745,000,000</t>
  </si>
  <si>
    <t>No Aplica</t>
  </si>
  <si>
    <t>El referente Asiste al Comité Embera y Mesa Autónoma Indígena de: San Cristóbal, Rafael Uribe Uribe, La Candelaria y Cabildo Ciprid Calarca de Bosa,en la difusión y apoyo de la oferta de servicios de la SDDE.</t>
  </si>
  <si>
    <t>NOMBRE: Julio Cesar Aguja Yate, al cual se le hizo adición del contrato hasta el 20 de diciembre de 2019</t>
  </si>
  <si>
    <t>5.2</t>
  </si>
  <si>
    <t>Apoyo técnico y financiero para implementar y fomentar las actividades productivas y económicas tradicionales y contemporáneas, propias de los pueblos indígenas a través de la creación y fortalecimiento de famiempresas, microempresas, empresas asociativas y otras formas comunitarias de producción.</t>
  </si>
  <si>
    <t>Gestionar el fortalecimiento de la asistencia técnica agropecuaria con enfoque diferencial a las unidades productivas e iniciativas de emprendimiento de los pueblos ancestrales presentes en el Distrito Capital. Incialmente en las localidades que presentan ruralidad urbana</t>
  </si>
  <si>
    <t>Asistir técnicamente a las unidades productivas e iniciativas de emprendimiento de los pueblos ancestrales presentes en el Distrito Capital, incialmente en las localidades que presentan ruralidad urbana.</t>
  </si>
  <si>
    <t xml:space="preserve">Unidades productivas e iniciativas de emprendimiento indígena asistidas técnicamente. </t>
  </si>
  <si>
    <t xml:space="preserve">
Número de Unidades productivas asistidas técnicamente. </t>
  </si>
  <si>
    <t xml:space="preserve"># de Unidades Productivas Intervenidas. </t>
  </si>
  <si>
    <t>Elevar la eficiencia de los mercados de la ciudad</t>
  </si>
  <si>
    <t>169_ Mejoramiento de la eficiencia del Sistema de Abastecimiento y Seguridad Alimentaria</t>
  </si>
  <si>
    <t>Mejoramiento de la eficiencia del Sistema de Abastecimiento y Seguridad Alimentaria de Bogotá</t>
  </si>
  <si>
    <t>Vincular 1,480 actores del Sistema de Abastecimiento Alimentario de Bogotá a
procesos de mejora empresarial y/o comercial.</t>
  </si>
  <si>
    <t>3,380,000,000</t>
  </si>
  <si>
    <t>Las unidades productivas a intervenir así como su ubicación, están por definirse, siempre que estén en las localidades que tienen ruraldiad.</t>
  </si>
  <si>
    <t>5.3</t>
  </si>
  <si>
    <t>Definición de estrategias de capacitación y formación para la inserción laboral y el óptimo desarrollo de las dinámicas productivas, partiendo de las características socioculturales de los pueblos indígenas.</t>
  </si>
  <si>
    <t>Garantizar la participación de la  comunidad indígena en las convocatorias de financiamiento y emprendimiento, brindando asistencia técnica y alistamiento financiero, para la presentación a la entidad financiera correspondiente.</t>
  </si>
  <si>
    <t>Los gobernadores de los 14 pueblos indigenas</t>
  </si>
  <si>
    <t>Porcentaje de convocatorias de financiamiento y emprendimiento con participación de la comunidad indígena</t>
  </si>
  <si>
    <t>(Sumatoria de convocatorias de financiamiento y emprendimiento con participación de la comunidad indígena ejecutadas / Sumatoria de convocatorias de financiamiento y emprendimiento con participación de la comunidad indígena programadas) * 100</t>
  </si>
  <si>
    <t>Fundamentar el Desarrollo Económico en la generación y uso del conocimiento para mejorar la competitividad de la Ciudad Región</t>
  </si>
  <si>
    <t>164_Consolidacion del ecosistema de emprendimiento y mejoramiento de la productividad de las mipymes</t>
  </si>
  <si>
    <t>Consolidación del ecosistema de emprendimiento y mejoramiento de la productividad de las mypimes</t>
  </si>
  <si>
    <t xml:space="preserve"> Realizar 14 convocatorias para fortalecer unidades productivas a través de
acceso a financiamiento formal.</t>
  </si>
  <si>
    <t>632,000,000</t>
  </si>
  <si>
    <t>Se acordó con la comunidad no realizar ésta Acción Afirmativa, dado sus unidades productivas no están legalmente constituidas, no cumplen con los requisitos y la capacidad de endeudamiento de los productores no aplica para realizar los prestamos con las entidades bancarias.</t>
  </si>
  <si>
    <t>El presupuesto es global para todas las poblaciones</t>
  </si>
  <si>
    <t>5.4</t>
  </si>
  <si>
    <t>Diseño y ejecución de una ruta de atención diferencial de empleo para la comunidad Indígena.</t>
  </si>
  <si>
    <t>Diseñar y ejecutar  una ruta de atención diferencial de empleo para los pueblos  indígenas.</t>
  </si>
  <si>
    <t>Los gobernadores de los 14 pueblos indígenas</t>
  </si>
  <si>
    <t>Porcentaje de diseño e implementación de ruta de atención diferencial de empleo para la comunidad</t>
  </si>
  <si>
    <t>(Sumatoria de fases de diseño e implementación de ruta de atención diferencial ejecutadas/sumatoria de fases de diseño e implementación de ruta de atención diferencial programadas)</t>
  </si>
  <si>
    <t>Diseño (25%)</t>
  </si>
  <si>
    <t>Implementación (25%)</t>
  </si>
  <si>
    <t>Evaluación y ajuste (25%)</t>
  </si>
  <si>
    <t>Potencializar el trabajo decente en la ciudad</t>
  </si>
  <si>
    <t>Vincular 4,250 personas laboralmente a través de los diferentes procesos de
intermediación.</t>
  </si>
  <si>
    <t>2,728,000,000</t>
  </si>
  <si>
    <t>Presupuesto de gestión</t>
  </si>
  <si>
    <t>Sobre la ruta de empleo para la comundiad indigena, durante el segundo semestre del año 2019 se realizaron dos(2) Rutas de Empleo, donde se atendieron 19 participantes.</t>
  </si>
  <si>
    <t>El presupuesto programado es transversal para todas las poblaciones. La acción afirmativa va en articulación con los 14 gobernadores indígenas.</t>
  </si>
  <si>
    <t>5.5</t>
  </si>
  <si>
    <t>Fortalecimiento de los sistemas productivos propios de los pueblos indígenas de acuerdo con sus usos y costumbres, buscando un desarrollo sostenible y sustentable de economía y alimentación soberana.</t>
  </si>
  <si>
    <t>Garantizar la participación de los pueblos indígenas, en los mercados campesinos, para ello se contará con los 14 gobernadores para identificar en Bogotá, las zonas que aglutinan ciertas actividades económicas de las comunidades indígenas para potencializarlos, a mediano y largo plazo apoyarlos con la comercialización.</t>
  </si>
  <si>
    <t>Garantizar un porcentaje de  participación en los mercados campesinos a los pueblos indígenas.</t>
  </si>
  <si>
    <t>Porcentaje de mercados campesinos con participación de la comunidad indígena realizados</t>
  </si>
  <si>
    <t>(Sumatoria de mercados campesinos con participación de los pueblos indígenas ejecutados / Sumatoria de mercados campesinos con participación de los pueblos indígenas programados) * 100</t>
  </si>
  <si>
    <t>Mejoramiento de la eficiencia del sistema de abastecimiento y seguridad alimentaria de Bogota</t>
  </si>
  <si>
    <t>Vincular 1,480 actores del Sistema de Abastecimiento Alimentario de Bogotá a procesos de mejora compercial y/o empresarial</t>
  </si>
  <si>
    <t>A traves de la participación de la comunidad indigena en los emrcados campesinos, se ha logrado incrementar el número de actores vinculados al sistema de abastecimiento y seguridad alimentaria. 
 La participación fue de 72 Unidade Productivas, beneficiandose aproximadamente 250 personas.</t>
  </si>
  <si>
    <t>El presupuesto programado es global, es para todas las poblaciones. La población indigena solo ha participado en el mercado campesino del 7 de Junio, ya que en los mercados campesinos intinerantes, no es posible su participación por el tipo de productos que comercializan.</t>
  </si>
  <si>
    <t>5.6</t>
  </si>
  <si>
    <t>Generación de canales de comercialización indígena atendiendo los procesos de producción, transformación, distribución y comercialización propios de los pueblos, de acuerdo con las dinámicas de mercado y economía indígena presentes en el distrito y la región.</t>
  </si>
  <si>
    <t>Garantizar la participación de la comunidad indígena en las ferias en Plaza de los Artesanos cada 15 días</t>
  </si>
  <si>
    <t>Porcentaje de ferias con participación de la comunidad indígena realizadas</t>
  </si>
  <si>
    <t>(Sumatoria de ferias con participación de los pueblos indígenas ejecutadas / Sumatoria de ferias con participación de los pueblos indígenas programados) * 100</t>
  </si>
  <si>
    <t>Emprendedores participantes del evento DÍA 5 DIC. 52
  Emprendedores participantes del evento DÍA 6 DIC. 43
  Ventas día 5 de Dic. $ 9.016.000.
  Ventas día 6 de Dic. $ 8.436.000.
  Número de asistentes rotativos al evento
  Aproximadamente los días 5 y 6 de diciembre 900 personas.</t>
  </si>
  <si>
    <t>La Secretaría Distrital de Desarrollo Económico-SDDE en cumplimiento de las Acciones Afirmativas pactada con los Pueblos Indígenas, realizó la FERIA CULTURAL INDÍGENA "Saberes de los Pueblos Indígenas de la ciudad de Bogotá D. C. Con el fin de comercializar sus productos y visibilizar su cultura indígena, en el Parque Lourdes en la Calle 63 con Carrera 13 en la localidad de Chapinero, de la ciudad de Bogotá los días 5 y 6 de diciembre de 2019.</t>
  </si>
  <si>
    <t>5.7</t>
  </si>
  <si>
    <t>Elaborar una estrategia comunicativa, publicitaria y logística para visibilizar las experiencias exitosas de las unidades productivas de los Pueblos Indígenas</t>
  </si>
  <si>
    <t>Porcentaje de la estrategia comunicativa publicitaria y logística diseñada e implementada</t>
  </si>
  <si>
    <t>(Sumatoria de fases y actividades en el diseño e implementación de la estrategia comunicativa ejecutadas/sumatoria de fases en el diseño e implementación de la estrategia comunicativa programadas)*100</t>
  </si>
  <si>
    <t>Diseño de la estrategia (25%)</t>
  </si>
  <si>
    <t>Implementación
(25%)</t>
  </si>
  <si>
    <t>Evaluación
(25%)</t>
  </si>
  <si>
    <t>_07_Eje_transversal_Gobierno_Legítimo_fortalecimiento_local_y_eficiencia</t>
  </si>
  <si>
    <t>43_Modernización institucional</t>
  </si>
  <si>
    <t>189_Modernización administrativa</t>
  </si>
  <si>
    <t>Gestion y modernizacion institucional</t>
  </si>
  <si>
    <t>Implementarl el 100% del plan estrategico de comunicaciones de la entidad</t>
  </si>
  <si>
    <t>1,025,000,000</t>
  </si>
  <si>
    <t>El día dos (2) de agosto, en la Casa de Pensamiento Indígena, se realizó el evento de la muestra para la elaboración de la pieza comunicativa, de las unidades productivas, actividades culturales ancestrales y gastronomía de los pueblos indígenas de Bogotá D.C., donde la Oficina asesora de Comunicaciones realizó entrevistas y videos, para realizar dicha actividad, para darle cumplimiento a las Acciones Afirmativas.</t>
  </si>
  <si>
    <t>La pieza comunicativa se le entregó a 15 Pueblos Indígenas residentes en la ciudad de Bogota, incluyendo al pueblo Wayuu y se difundió por las redes sociales Distritales.</t>
  </si>
  <si>
    <t>4.15</t>
  </si>
  <si>
    <t xml:space="preserve">Garantizar el funcionamiento con enfoque diferencial de las Casas de Pensamiento Intercultural implementando los espacios culturales (usos y costumbres, espiritualidad, siembra) </t>
  </si>
  <si>
    <t>Garantizar la continuidad en la operación de las 10 casas de pensamiento intercultural con enfoque diferencial.</t>
  </si>
  <si>
    <t>_Sector_Integración_Social</t>
  </si>
  <si>
    <t>Secretaría Integración Social</t>
  </si>
  <si>
    <t>Lina María Sanchez Romero
Subdirectora para la Infancia</t>
  </si>
  <si>
    <t>3279797 Ext: 1005</t>
  </si>
  <si>
    <t>lsanchezr@sdis.gov.co</t>
  </si>
  <si>
    <t xml:space="preserve">Número de Casas de Pensamiento en funcionamiento </t>
  </si>
  <si>
    <t>Sumatoria de Casas de Pensamiento Intercultural en funcionamiento</t>
  </si>
  <si>
    <t>_102_Desarrollo_integral_desde_la_gestación_hasta_la_adolescencia</t>
  </si>
  <si>
    <t>Desarrollo_integral_desde_la_gestación_hasta_la_adolescencia</t>
  </si>
  <si>
    <t>Atender  17. 530. niñas, niños y adolescentes pertenecientes a grupos poblacionales históricamente segregados</t>
  </si>
  <si>
    <t>Las Casas de Pensamiento Intercultural, son un servicio social de educación inicial con atención integral a la Primera Infancia en el marco de la Ruta Integral de Atenciones (RIA), donde se promueve su desarrollo integral con enfoque diferencial a través de procesos pedagógicos para el potenciamiento del desarrollo, cuidado calificado, apoyo alimentario con calidad y oportunidad y promoción de la corresponsabilidad de las familias, orientado hacia el reconocimiento de la diversidad, la identidad étnica y cultural, la población objetivo son niñas y niños de Primera Infancia que habiten en Bogotá. En estos escenarios se cuenta con:
• Procesos pedagógicos e interacciones efectivas (juego, arte, literatura y exploración del medio), orientadas hacia el reconocimiento de la diversidad, la identidad étnica y cultural.
• Cuidado calificado con talento humano idóneo y con experiencia en procesos culturales.
• Apoyo alimentario con calidad y oportunidad.
• Seguimiento al estado nutricional de las niñas y los niños.
• Promoción de la corresponsabilidad de las familias frente a la garantía de los derechos de la primera infancia.
Esta acción afirmativa, implica garantizar la prestación del servicio en las once (11) Casas de Pensamiento Intercultural, promoviendo prácticas pedagógicas intencionadas desde la preservación e identidad cultural, fomento de relaciones interculturales, formas y prácticas de crianza y participación comunitaria ubicadas en diez (10) Localidades de la ciudad: Bosa, Usme, Kennedy, Engativá, Santa Fe, Suba, Fontibón, Los Mártires, Ciudad Bolívar y San Cristóbal.</t>
  </si>
  <si>
    <t>El presupuesto programado y el avance frente a la meta proyecto es tomado del Seguimiento al Plan de Acción -SPI- y revisado en conjunto con el profesional financiero de la Subdirección para la Infancia.
Este presupuesto es global para la 1ra y 2da acción afirmativa y corresponde a 125 contratos de prestación de servicios. (Auxiliar pedagógico, Responsables, Sabedores, sabedoras, Maestras y Auxiliar Administrativo) de 10 Casas de Pensamiento Intercultural.
El valor del presupuesto ejecutado de la acción afirmativa, corresponde a la sumatoria del presupuesto 2017, presupuesto 2018 y presupuesto 2019.
El porcentaje del presupuesto programado se obtuvo del valor la acción para el cuatrienio sobre el presupuesto programado de la meta proyecto.
Las cifras de Beneficiarios y Beneficiarias son Fuente: Sistema de Información Misional SIRBE. Reporte vigencia con corte a 30 denoviembre 2019 en el marco del plan de desarrollo BMT -.</t>
  </si>
  <si>
    <t>4.16</t>
  </si>
  <si>
    <t>Garantizar dentro del colectivo pedagógico de las Casas de Pensamiento Intercultural, la contratación de mínimo el 60% maestras(os) indígenas conforme a los acuerdos establecidos para la selección del talento humano.</t>
  </si>
  <si>
    <t>Contar con mínimo el 60% del equipo pedagógico con pertenencia indígena en las casas de pensamiento intercultural</t>
  </si>
  <si>
    <t>Porcentaje contratado del equipo pedagógico indígena</t>
  </si>
  <si>
    <t>(Talento humano indígena contratado en el equipo pedagógico /Número de talento humano contratado en el equipo pedagógico)*100
Hito 1: Contar con mínimo el 30% de talento humano indígena  en las casas  de Pensamiento Intercultural= año 1 = 30%
Hito 2: Contar con mínimo el 40% de talento humano indígena  en las casas  de Pensamiento Intercultural= año 2 = 40%
Hito 3: Contar con mínimo el 50% de talento humano indígena en las casas  de Pensamiento Intercultural= año 3 = 50%
Hito 4: Contar con mínimo el 60% de talento humano indígena  en las casas  de Pensamiento Intercultural= año 3 = 60%</t>
  </si>
  <si>
    <t>N.A</t>
  </si>
  <si>
    <t>Contar con un colectivo pedagógico perteneciente a los diferentes pueblos indígenas presentes en las Casas de Pensamiento Intercultural aporta de manera significativa a la garantía de la Atención Integral con Enfoque Diferencial, logrando el posicionamiento de los procesos culturales y pedagógicos, es así que para el año 2019 se han adelantaron los procesos administrativos para la contratación del talento humano designado para las Casas de Pensamiento Intercultural -CPI-, partiendo de la importancia que sean personas indigenas y reconocidas en los diferentes cabildos.</t>
  </si>
  <si>
    <t>4.17</t>
  </si>
  <si>
    <t>Contratación  de mínimo 3 sabedores o sabedoras indígenas en cada una de las Casa de Pensamiento Intercultural para movilizar y fortalecer las prácticas pedagógicas, culturales y comunitarias.</t>
  </si>
  <si>
    <t>Contratación de mínimo 3 sabedores o sabedoras indígenas en cada una de las Casa de Pensamiento Intercultural para movilizar y fortalecer las prácticas pedagógicas, culturales y comunitarias.</t>
  </si>
  <si>
    <t>Número mínimo de sabedoras y sabedores contratados por casa de pensamiento intercultural</t>
  </si>
  <si>
    <t>Sumatoria mínima de sabedoras y sabedores contratados por casa de pensamiento intercultural
Hito 1: Contar con mínimo un sabedor por Cada de Pensamiento Intercultural= año 1 = 10
Hito 2: Contar con mínimo dos sabedores por Cada de Pensamiento Intercultural= año 2 = 20
Hito 3: Contar con mínimo tres sabedores por Cada de Pensamiento Intercultural= año 3 = 30
Hito 4: Contar con mínimo tres sabedores por Cada de Pensamiento Intercultural= año 3 = 30</t>
  </si>
  <si>
    <t>Contar con las sabedoras y sabedores en las Casas de Pensamiento Intercultural, favorece estos escenarios dado que de acuerdo a su saber y en coherencia con la cosmovisión, plan de vida y legado cultural de procedencia de los diferentes pueblos o regiones a los que pertenecen las niñas y los niños atendidos en dichas unidades operativas, aportan al desarrollo y transmisión de prácticas culturales, su rol principal es apoyar, promover procesos culturales-comunitarios intra e interculturales con enfoque de derechos y enfoque diferencial.</t>
  </si>
  <si>
    <t>El presupuesto programado y el avance frente a la meta proyecto es tomado del Seguimiento al Plan de Acción -SPI- y revisado en conjunto con el profesional financiero de la Subdirección para la Infancia.
Este presupuesto es global para la 1ra y 2da acción afirmativa y corresponde a 125 contratos de prestación de servicios. (Auxiliar pedagógico, Responsables, Sabedores, sabedoras, Maestras y Auxiliar Administrativo) de 10 Casas de Pensamiento Intercultural.
El valor del presupuesto ejecutado de la acción afirmativa, corresponde a la sumatoria del presupuesto 2017, presupuesto 2018 y presupuesto 2019. El presupuesto se obtiene de 29 contratos de prestación de servicios con el perfil de sabedores.
El porcentaje del presupuesto programado se obtuvo del valor la acción para el cuatrienio sobre el presupuesto programado de la meta proyecto.
Las cifras de Beneficiarios y Beneficiarias son Fuente: Sistema de Información Misional SIRBE. Reporte vigencia con corte a 30 denoviembre 2019 en el marco del plan de desarrollo BMT -.</t>
  </si>
  <si>
    <t>4.18</t>
  </si>
  <si>
    <t xml:space="preserve">Fortalecer los procesos de inclusión y atención integral e intercultural de niños y niñas de primera infancia en las Casas de Pensamiento Intercultural. </t>
  </si>
  <si>
    <t xml:space="preserve">Diseñar e implementar un plan de trabajo de asistencia técnica para fortalecer los procesos de inclusión y atención integral e intercultural de niños y niñas de primera infancia en las Casas de Pensamiento Intercultural. </t>
  </si>
  <si>
    <t>Porcentaje del plan de trabajo de asistencia técnica diseñado e implementado</t>
  </si>
  <si>
    <t xml:space="preserve">(Sumatoria de actividades del plan de trabajo de asistencia técnica ejecutadas / Sumatoria de actividades del plan de trabajo de asistencia técnica programadas)*100
Hito 1: Diseño del Plan de trabajo de asistencia técnica para fortalecer los procesos de inclusión y atención integral e intercultural Año 1 = 15% 
Hito 2 : Implementación del plan de trabajo de asistencia técnica para el fortalecimiento de los procesos de inclusión y atención integral e intercultural. Año 2 = 30%  
Hito 3: Implementación  del plan de trabajo de asistencia técnica para el fortalecimiento de los procesos de inclusión y atención integral e intercultural. Año 3= 30%
Hito 4 :Evaluación del plan de trabajo de asistencia técnica para el fortalecimiento los procesos de inclusión y atención integral e intercultural. Año 4=  25% </t>
  </si>
  <si>
    <t>El plan de trabajo, tiene como objetivo acompañar el proceso desarrollado en las Casas de Pensamiento Intercultural, desde diferentes procesos, por una parte, en el aporte o construcción de documentos técnicos, instructivos y formatos asociados a la prestación del servicio que soporten cada vez más el proceso desarrollado en estos escenarios con el fin de continuar movilizando la comprensión de la interculturalidad y la pervivencia cultural; de otra parte, se encuentra lo relacionado con el seguimiento a los procesos de atención en las Casas de Pensamiento Intercultural, la identificación de alertas y su respectivo reporte, y finalmente en el acompañamiento in situ en cada una de las unidades operativas.
Cabe resaltar, que el anterior proceso es movilizado por una persona indígena, con experiencia en el trabajo con los pueblos, quien a su vez es puente articulador entre la Entidad y los Gobiernos Indígenas con el fin de avanzar en el proceso de atención a la población.</t>
  </si>
  <si>
    <t>4.19</t>
  </si>
  <si>
    <t xml:space="preserve">Garantizar que las Casas de Pensamiento Intercultural estén equipadas con dotación ancestral étnica de acuerdo a las poblaciones indígenas atendidas. </t>
  </si>
  <si>
    <t>Diseñar e implementar un plan de compras para la dotación ancestral de cada Casa de Pensamiento Intercultural.</t>
  </si>
  <si>
    <t>Número de plan de compras para la dotación ancestral de cada Casa de Pensamiento Intercultural implementado</t>
  </si>
  <si>
    <t xml:space="preserve">Total de plan de compras implementado
</t>
  </si>
  <si>
    <t>N.D.</t>
  </si>
  <si>
    <t>Esta acción, es progresiva para dar cumplimiento hasta el año 2020, en su momento se reportará la ejecución presupuestal.</t>
  </si>
  <si>
    <t>4.20</t>
  </si>
  <si>
    <t>Apertura de una nueva Casa de Pensamiento Intercultural en la Ciudad, priorizando la atención a la primera infancia étnica.</t>
  </si>
  <si>
    <t>Apertura de una nueva Casa de Pensamiento Intercultural.</t>
  </si>
  <si>
    <t xml:space="preserve"> Una (1) casa de pensamiento intercultural nueva</t>
  </si>
  <si>
    <t>Sumatoria de nuevas casas de pensamiento intercultural</t>
  </si>
  <si>
    <t>Esta acción, es progresiva para dar cumplimiento hasta el año 2020, sin embargo empezó su funcionamiento en el año 2019. 
El presupuesto reportado corresponde a 13 contratos de prestación de servicios, así: 3 Sabedores, 3 Auxiliares pedagógicas, dos de ellas indigenas Wounaan, 1 Auxiliar administrativo indigena wounaan y 5 maestras profesionales Y 1 responsable del servicio, equipo humano que desarrolla sus acciones en la Casa de Pensamiento Intercultural WOUNAANH CHAAIN JAU DI BAUR DO, ubicada en la localidad de Ciudad Bolívar.</t>
  </si>
  <si>
    <t>7.1</t>
  </si>
  <si>
    <t>_Camino_de_Protección_y_Desarrollo_Integral</t>
  </si>
  <si>
    <t>Implementación_de_medidas_de_atención_y_protección_integral_a_través_de_programas_planes_y_proyectos_desde_la_cosmovisión_indígena_y_sus_derechos_diferenciales_a_los_grupos_etareos_de_los_pueblos_indígenas_para_prevenir_y_atender_las_situaciones_de_vulnerabilidad_social</t>
  </si>
  <si>
    <t>Promover las relaciones intergeneracionales desde la perspectiva indígena, intercultural y de envejecimiento activo, a través de la construcción e implementación de una estrategia intercultural en el servicio social Centro Día.</t>
  </si>
  <si>
    <t>Diseño e implementación de una estrategia intercultural en el servicio social Centro Día.</t>
  </si>
  <si>
    <t>Lucas Correa Montoya
Subdirector Para la Vejez</t>
  </si>
  <si>
    <t>3279797 ext. 1940</t>
  </si>
  <si>
    <t>lcorrea@sdis.gov.co</t>
  </si>
  <si>
    <t>Porcentaje de la Estrategia Intercultural diseñada e implementada</t>
  </si>
  <si>
    <t>Sumatoria de fases de la estrategia intercultural ejecutadas/Sumatoria de fases de la estrategia  intercultural programadas)*100
Hito 1: Diseñar la Estrategia Intercultural  y realizar una (1) prueba piloto para la implementación en los Centros Día priorizados de acuerdo al diagnóstico inicial. Año 1 = 15%
Hito 2: Evaluar el Pilotaje, ajustar la estrategia  e implementarla en el servicio social  Centros Día. Año 2 =  40%
Hito 3:  Implementar la  Estrategia intercultural en el servicio social  Centros Día. Año 3 = 40%
Hito 4: Realizar evaluación y seguimiento a la implementación de la  Estrategia Intercultural en el servicio social Centros Día Año 4 = 5%</t>
  </si>
  <si>
    <t>Envejecimiento digno, activo y feliz.</t>
  </si>
  <si>
    <t xml:space="preserve">Envejecimiento Digno Activo y Feliz </t>
  </si>
  <si>
    <t>Atender integralmente a 42.000 personas mayores en condición de fragilidad social en la ciudad de Bogotá  a través del servicio Centros Día</t>
  </si>
  <si>
    <t xml:space="preserve">En el primer semestre de 2019 se han realizado las siguientes acciones: 
FASE 1. SENSIBILIZACIÓN Y CUALIFICACIÓN DEL PROYECTO Y LA ESTRATEGIA INTERCULTURAL
FASE 2. INTEGRACIÓN EN LOS CENTRO DÍA FOCALIZADOS
FASE 3. IMPLEMENTACIÓN DE LA ESTRATEGIA INTECULTURAL – Articulaciones. 
</t>
  </si>
  <si>
    <t xml:space="preserve">El valor de $138.052.680.807 corresponde a los recursos programados de las vigencias 2017, 2018, 2019 y 2020 con corte a 30 de noviembre  de 2019 para la meta 2 “Atender integralmente a 42.000 personas mayores en condición de fragilidad social en la ciudad de Bogotá  a través del servicio Centros Día” del proyecto 1099 “Envejecimiento Digno, Activo y Feliz”. </t>
  </si>
  <si>
    <t>7.2</t>
  </si>
  <si>
    <t xml:space="preserve">Contratar 10  agentes culturales indígenas dentro del talento humano de la estrategia intercultural del servicio social  Centro Día, para fortalecer el envejecimiento activo desde las prácticas culturales y comunitarias. </t>
  </si>
  <si>
    <t>Contratar 10 agentes culturales indígenas para el diseño, implementación y evaluación de la Estrategia Intercultural en Centros Día.</t>
  </si>
  <si>
    <t>Agentes culturales indígenas contratados</t>
  </si>
  <si>
    <t xml:space="preserve">Sumatoria de agentes culturales indígenas contratados.
Hito 1: Contratar 4  agentes culturales indígenas en la estrategia intercultural del servicio social  Centro Día, para fortalecer el envejecimiento activo desde las prácticas culturales y comunitarias. 
Hito 2: Contratar 7  agentes culturales indígenas en la estrategia intercultural del servicio social  Centro Día, para fortalecer el envejecimiento activo desde las prácticas culturales y comunitarias. 
Hito 3: Contratar 10 agentes culturales indígenas en la estrategia intercultural del servicio social  Centro Día, para fortalecer el envejecimiento activo desde las prácticas culturales y comunitarias. 
Hito 4: Contratar 10 agentes culturales indígenas en la estrategia intercultural del servicio social  Centro Día, para fortalecer el envejecimiento activo desde las prácticas culturales y comunitarias </t>
  </si>
  <si>
    <t>contratación de los diez (10) gestores indígenas, cumpliendo con la acción afirmativa con el fin de fortalecer la implementación de la estrategia intercultural con perspectiva indígena.</t>
  </si>
  <si>
    <t xml:space="preserve">El valor de $138.052.680.807 corresponde a los recursos programados de las vigencias 2017, 2018, 2019 y 2020 con corte a 30 de noviembre de 2019 para la meta 2 “Atender integralmente a 42.000 personas mayores en condición de fragilidad social en la ciudad de Bogotá  a través del servicio Centros Día” del proyecto 1099 “Envejecimiento Digno, Activo y Feliz”. </t>
  </si>
  <si>
    <t>_Camino_hacia_la_soberanía_y_la_seguridad_alimentaria</t>
  </si>
  <si>
    <t>Adecuación_de_programas_y_proyectos_distritales_de_Seguridad_Alimentaria_dirigidos_a_los_pueblos_indígenas_de_acuerdo_con_sus_usos_y_costumbres_y_sus_requerimientos_culturales_mediante_la_apropiación_de_una_cultura_alimentaria</t>
  </si>
  <si>
    <t xml:space="preserve">Entregar el 100% apoyos alimentarios,  programados en la Complementación Alimentaria Canasta BasicaIndígena  a familias en condición de pobreza y pobreza extrema. </t>
  </si>
  <si>
    <t xml:space="preserve">Entregar el 100% apoyos alimentarios,  programados en la Complementación Alimentaria Canasta Básica indígena  a familias en condición de pobreza y pobreza extrema. </t>
  </si>
  <si>
    <t>Juan Carlos Peña Quintero</t>
  </si>
  <si>
    <t>3279797 ext. 1833</t>
  </si>
  <si>
    <t>jcpena@sdis.gov.co </t>
  </si>
  <si>
    <t>Porcentaje de apoyos alimentarios entregados</t>
  </si>
  <si>
    <t>(N° de apoyos entregados/N° de apoyos porgramados)*100</t>
  </si>
  <si>
    <t xml:space="preserve">Bogotá te Nutre </t>
  </si>
  <si>
    <t>Entregar el cien por ciento (100%) de los apoyos alimentarios programados.</t>
  </si>
  <si>
    <t>Durante la vigencia  2019 se  suministró el 100 % de los apoyos alimentarios programados.
En el segundo  semestre del año 2019  se programaron 4254 apoyos alimentarios y realizó la entrega de 4254 apoyos alimentarios de canasta indígena.</t>
  </si>
  <si>
    <t>El porcentaje equivale al presupuesto ejecutado Canasta INDÍGENA 2018 dividido en el valor programado de la meta 3 de los años 2017, 2018, 2019 y 2020. - 
El presupuesto ejecutado es verificable en la herramienta HEFI - SDIS.El presupuesto de las dos acciones afirmativas que lidera el Proyecto Bogotá te Nutre es compartido.</t>
  </si>
  <si>
    <t>8.1</t>
  </si>
  <si>
    <t>Capacitar 584 hogares en educación nutricional y fortalecimiento de usos y costumbres desde el componente social, por medio de acciones y/o actividades ejecutadas desde el equipo social y nutricional del Cabildo Indigena</t>
  </si>
  <si>
    <t xml:space="preserve">Cualificar a 584 hogares en educación nutricional y fortalecimiento de usos y costumbres desde el componente social de la canasta básica indígena de familias en condición de pobreza y pobreza extrema </t>
  </si>
  <si>
    <t>Sumatoria de hogares indígenas cualificados en educación nutricional y fortalecimento en usos y costumbres.</t>
  </si>
  <si>
    <t>Durante la vigencia  2019 como aporte al desarrollo del proyecto se han capacitado  en educación nutricional 5.582</t>
  </si>
  <si>
    <t>Esta acción afirmativa se implementa como un componente de los Contratos interadministrativos de Canasta Indígena, su estructura se puede consultar en los anexos técnicos de los contratos interadministrativos 6769, 7468, 7469, 7474, 7571 del 2019.</t>
  </si>
  <si>
    <t>9.1</t>
  </si>
  <si>
    <t>_Camino_territorio</t>
  </si>
  <si>
    <t>Reconocimiento_y_promoción_de_la_producción_social_del_hábitat_propio_de_las_culturas_indígenas_con_énfasis_en_oferta_de_vivienda_con_criterios_de_dignidad_adecuados_a_las_cosmovisiones_usos_y_costumbres_de_los_pueblos_indígenas_con_enfoque_diferencial_en_los_criterios_de_asignación_de_subsidios_de_vivienda</t>
  </si>
  <si>
    <t xml:space="preserve">Tener en cuenta la condición de miembro de comunidad indígena avalada por la respectiva autoridad tradicional y el Ministerio del Interior, como una variable positiva adicional para priorizar el acceso de ésta población al PIVE, atendiendo las particularidades del enfoque diferencial de cada pueblo. </t>
  </si>
  <si>
    <t>Otorgar puntaje adicional a hogares de los pueblos indígenas que cumplan con los requisitos de acceso al PIVE como una variable positiva para priorizarlos</t>
  </si>
  <si>
    <t>_Sector_Hábitat</t>
  </si>
  <si>
    <t>Secretaría del Hábitat</t>
  </si>
  <si>
    <t>Luisa Fernanda Mejía</t>
  </si>
  <si>
    <t>3581600 Ext. 1402</t>
  </si>
  <si>
    <t>lmejiag@habitatbogota.gov.co</t>
  </si>
  <si>
    <t>Porcentaje de hogares pertenecientes a comunidades indigenas reconocidas a las cuales se les otrogó puntaje adicional para inclusión en el PIVE</t>
  </si>
  <si>
    <t>(Número de hogares indígenas a los cuales se les otorgó puntaje adicional/Número de hogares pertenecientes a  comunidades indigenas reconocidas que se postularon  al PIVE)*100</t>
  </si>
  <si>
    <t>1 Nuevo Ordenamiento Territorial</t>
  </si>
  <si>
    <t xml:space="preserve">30 Financiación para el Desarrollo Territorial </t>
  </si>
  <si>
    <t xml:space="preserve">163 Financiación para el Desarrollo Territorial </t>
  </si>
  <si>
    <t>Estructuración de instrumentos de financiación para el desarrollo territorial</t>
  </si>
  <si>
    <t>Realizar el 100% de seguimiento a la gestión de instrumentos de financiación</t>
  </si>
  <si>
    <t>Se han inscrito 193 hogares , que indican tener pertenencia étnica indígena al Programa Integral de Vivienda Efectiva, de los cuales 11 cuentan con el aporte asignado ).</t>
  </si>
  <si>
    <t>NO CUENTA CON PRESUPUESTO ESPECÍFICO Presupuesto general para atender a toda la población. Depende de la demanda.
 El puntaje adicional queda establecido en el Reglamento Operativo del PIVE (Resolución 396 de 2017)
 El aporte de la administración Disitrial se hogares beneficiarios, se reigirá de acuerdo con el artículo 26 del Decreto 623 de 2016, de la siguiente manera: El aporte para la financiación, adquisición, generación y/o habilitación de suelo urbanizado, para el desarrollo de proyectos de vivienda de interés prioritario en el esquema de vivienda nueva del Programa Integral de Vivienda Efectiva, ascenderá hasta treinta y cinco (35) salarios mínimos legales mensuales vigentes y dependerá del nivel de ingresos del hogar postulante.
 * El presupuesto programado se encuentra a corte 21 de septiembre.</t>
  </si>
  <si>
    <t>9.2</t>
  </si>
  <si>
    <t xml:space="preserve">Coordinar con las autoridades indígenas jornadas de inscripción por localidades, con el fin de garantizar que  las familias indígenas que cumplan con los requisitos, hagan parte del PIVE. </t>
  </si>
  <si>
    <t>Realizar la totalidad de jornadas de inscripción  en articulación con las autoridades indígenas que se programen, con el fin de garantizar el acceso a las familias indígenas que cumplan con los requisitos del PIVE</t>
  </si>
  <si>
    <t>Porcentaje de jornadas de inscripción realizadas con las comuindaes indígenas de Bogotá en coordinación con sus autoridades.</t>
  </si>
  <si>
    <t>(Número de jornadas de inscripción con las comunidades indígenas de Bogotá realizadas/Número de jornadas programadas en proyectos del PIVE definidos por la SDHT con potencial de vivienda aplicable)*100</t>
  </si>
  <si>
    <t>Los planes, programas y proyectos de la SDHT están dirigidos a la comunidad en general e incorpora dentro de algunos de sus programas variables étnicas, diferenciales y de condición de vulnerabilidad para la focalización de los beneficiarios, en consideración con la dimensión de población relacionada. Sus proyectos se orientan a atender el conjunto de la población vulnerable y de menores ingresos, sin desconocer las necesidades de grupos poblacionales específicos. Razón por la cual no se asignan recursos específicos para la atención a comunidades indígenas. 
 * El presupuesto programado se encuentra a corte 21 de septiembre.</t>
  </si>
  <si>
    <t>9.3</t>
  </si>
  <si>
    <t xml:space="preserve">Priorizar en las intervenciones integrales del hábitat, hogares indígenas que requieran  mejoramiento de vivienda, siempre y cuando estén ubicados en los territorios definidos en las políticas de la SDHT y cumplan con los requisitos legales establecidos. </t>
  </si>
  <si>
    <t>Porcentaje de hogares indígenas priorizados en los territorios sujetos de mejoramiento.</t>
  </si>
  <si>
    <t>(Numero de hogares indígenas priorizados en los  territorios sujetos de mejoramiento  /numero de hogares indígenasidentificados  en los  territorios sujetos de mejoramiento )*100</t>
  </si>
  <si>
    <t>_02_Pilar_Democracia_Urbana</t>
  </si>
  <si>
    <t xml:space="preserve">14 Intervenciones Integrales del Hábitat </t>
  </si>
  <si>
    <t>Operaciones Integrales del Hábitat</t>
  </si>
  <si>
    <t>Coordinar 100% de las intervenciones para el mejoramiento integral</t>
  </si>
  <si>
    <t>NO SE CUENTA CON RECURSOS ESPECÍFICOS, SEGÚN LA DEMANDA DE LA COMUNIDAD. Los recursos de este proyecto de inversión están destinados a atender a toda la población y dependen del cumplimiento de requisitos, por lo cual, no es posible establecer el presupuesto destinado para la atención a comunidades indigenas
 * El presupuesto programado se encuentra a corte 21 de septiembre.</t>
  </si>
  <si>
    <t>9.4</t>
  </si>
  <si>
    <t>Diseño_e_implementación_progresiva_del_sistema_de_educación_indígena_propio_SEIP_que_permitan_la_permanencia_y_pervivencia_de_la_identidad_cultural_de_los_pueblos_indígenas</t>
  </si>
  <si>
    <t> Revisión y reconstrucción de un protocolo con enfoque diferencial para el uso y la gestión de la Maloka y otros espacios del Jardín Botánico de Bogotá, para el fortalecimiento de los procesos de los Pueblos Indígenas presentes en el D.C.</t>
  </si>
  <si>
    <t> Revisar y reconstruir un protocolo con enfoque diferencial para el uso y la gestión de la Maloka y otros espacios del Jardín Botánico de Bogotá, para el fortalecimiento de los procesos de los Pueblos Indígenas presentes en el D.C.</t>
  </si>
  <si>
    <t>_Sector_Ambiente</t>
  </si>
  <si>
    <t>Jardín Botánico de Bogotá - José Celestino Mutis</t>
  </si>
  <si>
    <t>SILVIA ORTIZ LAVERDE</t>
  </si>
  <si>
    <t>3778881-3166234777</t>
  </si>
  <si>
    <t>silvia.ortiz@ambientebogota.gov.co</t>
  </si>
  <si>
    <t>Protocolo con enfoque diferencial para el uso y la gestión de la Maloka y otros espacios del Jardín Botánico de Bogotá revisado y reconstruido</t>
  </si>
  <si>
    <t xml:space="preserve"> Un (1) Protocolo revisado y reconstruido. </t>
  </si>
  <si>
    <t>_06_Eje_transversal_sostenibilidad_ambiental_basada_en_eficiencia_energética</t>
  </si>
  <si>
    <t>_39_Ambiente_sano_para_la_equidad_y_disfrute_del_ciudadano</t>
  </si>
  <si>
    <t>_179_Ambiente_sano</t>
  </si>
  <si>
    <t xml:space="preserve"> Ambiente y Participación, para una Bogotá Mejor para Todos </t>
  </si>
  <si>
    <t>Participación de 1,125,000 ciudadanos en acciones de educación ambiental</t>
  </si>
  <si>
    <t>La información correspondinete al avance de esta acción, sera reportada por el Jardín Botánico de Bogotá. 
Por especificaciones del proyecto de inversión no es posible establecer un presupuesto puntual para esta acción. Teniendo en cuenta que a partir de la propuesta dada por el pueblo Uitoto, se consolida y antrega un protocolo con enfoque diferencial para el uso y gestión de la Maloka del Jardín Botánico de Bogotá.</t>
  </si>
  <si>
    <t>9.5</t>
  </si>
  <si>
    <t>Promoción_de_estrategias_pedagógicas_y_comunicativas_para_la_divulgación_de_los_derechos_diferenciales_de_los_pueblos_indígenas_dirigido_a_servidoras_y_servidores_públicos_autoridades_de_policía_fuerzas_militares_y_ciudadanía_en_general</t>
  </si>
  <si>
    <t>Constitución de un equipo interdisciplinario e interétnico para la reformulación y reconstrucción de contenidos pedagógicos y didácticos para elevar la calidad educativa para la vida. (En enero de 2018 se revisará el proceso de vinculación a la OPEL de referentes avalados de manera conjunta por el Consejo Consultivo de Pueblos Indígenas presentes en el D.C).  </t>
  </si>
  <si>
    <t>Vincular referentes indígenas  avalados por el  espacio autonómo del Consejo Consultivo de Pueblos Indígenas presentes en el D.C, y el reconocimineto de la Subdirección de Asuntos Étnicos -SAE de la Secretaría Distrital de Gobierno, al equipo interdisciplinario e interétnico de la OPEL, para la reformulación y reconstrucción de contenidos pedagógicos y didácticos para elevar la calidad educativa para la vida.  </t>
  </si>
  <si>
    <t>Secretaría de Ambiente</t>
  </si>
  <si>
    <t>Número de referentes indígenas vinculados al equipo interdisciplinario e interétnico de la SDA -  OPEL</t>
  </si>
  <si>
    <t>Sumatoria de referentes indígenas vinculados al equipo  interdisciplinario e interétnico de la SDA - OPEL.</t>
  </si>
  <si>
    <t>Participación, educación y comunicación para la sostenibilidad ambiental del D.C</t>
  </si>
  <si>
    <t>1873000 (Asignación Mensual del CPS 20190407 )</t>
  </si>
  <si>
    <t>Se define como presupuesto programado al valor total del contrato por prestación de servicios 20190407. Para el primer trimestre de 2019 se realizó la contratación de Wilson Fernando Baron Ortega , como referente étnico de la comunidad Indigena,  avalado por el espacio autónomo. El ingresa para ser parte del equipo interdisciplinario e inter etnico de la Oficina de Participación, Educación y Localidades  de la SDA.</t>
  </si>
  <si>
    <t>4.23</t>
  </si>
  <si>
    <t>Inclusión de un porcentaje de participación étnica en los procesos de contratación dados a través de los proyectos de inversión 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</si>
  <si>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Porcentaje de personas indígenas vinculadas a través de los proyectos de inversión 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</si>
  <si>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(Número de personas indígenas vinculadas a través de los proyectos de inversión 1132 y 1150/ población Indígena que solicita ingresar a través de los proyectos de inversión 1132 y 1150 )* 100</t>
  </si>
  <si>
    <t>1132 y 1150</t>
  </si>
  <si>
    <t>1132: Gestión integral para la conservación, recuperación y conectividad de la Estructura Ecológica Principal y otras áreas de interés ambiental en el D.C
1150: Implementación de acciones del Plan de Manejo de la Franja de Adecuación y la Reserva Forestal Protectora de los Cerros Orientales en cumplimiento de la sentencia del Consejo De Estado.</t>
  </si>
  <si>
    <t>PI 1132:
A Evaluar técnicamente el 100 % de sectores definidos (100 ha) para la gestión de declaratoria como área protegida y elementos conectores de la EEP.
PI 1150: 
A Habilitar 4 hectáreas de redes de senderos ecológicos secundarios en los Cerros Orientales.
B Vincular 10 grupos de interés en la conservación de  Cerros implementando 5 iniciativas ambientales para la apropiación social.</t>
  </si>
  <si>
    <t xml:space="preserve"> $ 933.188.757
$ 2.855.281.738</t>
  </si>
  <si>
    <t>Dando cumplimiento a la acción afirmativa, y a los compromisos adquiridos por la entidad, desde la Dirección de Gestión Ambiental, se realiza el reporte del avance de la acción socializando la vinculación de personas con pertenencia étnica Indígena:
 • Convenio 2018031 suscrito por el IDIPRON, la SDA y el FDL de San Cristóbal: 2 personas con pertenencia étnica indígena.
 • Convenio 20171342, suscrito por la SDA y el JBB en 2018: 7 personas con pertenencia étnica indígena.
 • Convenio 20171342, suscrito por la SDA y el JBB en 2019: 2 personas con pertenencia étnica indígena.
 • Total: 12 personas con pertenencia étnica indígena.A esto se suma la gestión realizada desde la Oficina de Paricipación, Educación y Localidades, para la contratación en el mes de diciembre de la señora Luz Dary Uribe, en el Instituto de Protección y Bienestar Animal.</t>
  </si>
  <si>
    <t>Dando cumplimiento a la acción afirmativa, y a los compromisos adquiridos por la entidad, desde la Dirección de Gestión Ambiental, se realiza el reporte del avance de la acción socializando la vinculación de personas con pertenencia étnica Indígena:
 • Convenio 2018031 suscrito por el IDIPRON, la SDA y el FDL de San Cristóbal: 2 personas con pertenencia étnica indígena.
 • Convenio 20171342, suscrito por la SDA y el JBB en 2018: 7 personas con pertenencia étnica indígena.
 • Convenio 20171342, suscrito por la SDA y el JBB en 2019: 2 personas con pertenencia étnica indígena.
•  Total: 11 personas con pertenencia étnica indígena.
A esto se suma la gestión realizada desde la Oficina de Paricipación, Educación y Localidades, para la contratación en el mes de diciembre de la señora Luz Dary Uribe, en el Instituto de Protección y Bienestar Animal.</t>
  </si>
  <si>
    <t>Promover_y_facilitar_la_participación_de_las_organizaciones_y_pueblos_indígenas_legítimamente_reconocidas/os_en_el_Distrito_en_los_procesos_de_administración_de_las_áreas_protegidas_del_orden_distrital_a_través_de_la_inclusión_de_parámetros_diferenciales_en_las_normas_aplicables_y_en_los_procesos_de_selección__que_correspondan</t>
  </si>
  <si>
    <t>Realizar jornadas de reeducación introductoria dirigida a servidores públicos de la Secretaría Distrital de Ambiente.</t>
  </si>
  <si>
    <t>Número de Jornadas de Reeducación realizadas a servidores públicos de la Secretaría Distrital de Ambiente.</t>
  </si>
  <si>
    <t>Sumatoria de jornadas de reeducación realizadas a servidores públicos de la Secretaría Distrital de Ambiente.</t>
  </si>
  <si>
    <t>Participar 1.125.000 ciudadanos en acciones de educación ambiental</t>
  </si>
  <si>
    <t>En el primer trimestre de 2019, se desarrollo 1 jornada de reeducación dirigida a servidores públicos: 
 * Jornada de sensibilización a servidores públicos en los ejes temáticos de Agua y Estructura Ecológica Principal, en el hotel Tequendama de Bogotá, el 21 de marzo de 2019. Despues, en el segundo semestre de 2019, se realiza una nueva jornada de sensibilización a servidores públicos de la Secretaria Distrital de Ambiente en el eje temático de sensaciones Ambientales, el 13 de septiembre de 2019.</t>
  </si>
  <si>
    <t>En el primer trimestre de 2019, se desarrollo 1 jornada de reeducación dirigida a servidores públicos: 
 * Jornada de sensibilización a servidores públicos en los ejes temáticos de Agua y Estructura Ecológica Principal, en el hotel Tequendama de Bogotá, el 21 de marzo de 2019. Despues, en el segundo semestre de 2019, se realiza una nueva jornada de sensibilización a servidores públicos de la Secretaria Distrital de Ambiente en el eje temático de sensaciones Ambientales, el 13 de septiembre de 2019. En reunipón sostenida el 30 de mayo, los gobernadores manifiestan interés en conocer los bienes y valores ambientales presentes en Bogotá, por lo cual solicitan se realicen caminatas ecológicas específicas para ellos. Se programa realizar caminata ecológica con el pueblo de los Pastos, el 4 de agosto de 2019 a la quebrada Las Delicias</t>
  </si>
  <si>
    <t>Apoyo y acompañamiento a las iniciativas de sostenibilidad ambiental en donde se involucre a los pueblos indígenas presentes en el D.C</t>
  </si>
  <si>
    <t>Apoyar y acompañar las iniciativas de sostenibilidad ambiental en donde se involucren a los pueblos indígenas presentes en el D.C.</t>
  </si>
  <si>
    <t>Porcentaje de iniciativas de sostenibilidad ambiental en donde se involucren a los pueblos indígenas apoyadas y acompañadas desde la SDA.</t>
  </si>
  <si>
    <t>(Sumatoria de iniciativas de sostenibilidad ambiental en donde se involucren a los pueblos indígenas apoyadas y acompañadas desde la SDA/ Número de iniciativas de sostenibilidad ambiental en donde se involucren a los pueblos indígenas que soliciten apoyo y acompañamiento) * 100</t>
  </si>
  <si>
    <t>Participación de 125,000 ciudadanos en proceso de gestión ambiental local</t>
  </si>
  <si>
    <t>Teniendo en cuenta que la SDA ha dado a conocer en diferentes espacios la oferta de servicios alrededor de la educación ambiental y la participación ciudadana en gestion ambiental local, solo se recibieron por parte de los gobernadores, solicitudes de caminatas ecologicas, las cuales fueron realizadas.</t>
  </si>
  <si>
    <t>1.1</t>
  </si>
  <si>
    <t>_Camino_de_gobierno_propio_y_autonomía</t>
  </si>
  <si>
    <t>Garantizar_acciones_para_la_pervivencia_permanencia_y_fortalecimiento_de_la_autonomía_para_la_gobernabilidad_de_los_pueblos_indígenas_y_sus_instituciones_representativas_en_la_ciudad_de_conformidad_con_el_Derecho_Mayor_la_Ley_de_Origen_y_la_Ley_Natural_en_armonía_con_la_Constitución_y_la_ley</t>
  </si>
  <si>
    <t>Ajustar e implementar una escuela de formación social política y organizativa dirigida a mujeres indígenas para potenciar su autonomía, cualificar su participación y promover la creación de los comités de mujeres indígenas en cada cabildo.</t>
  </si>
  <si>
    <t>Formar a 150 mujeres indígenas a través del ajuste e implementación de una escuela de formación social política y organizativa dirigida a mujeres indígenas para potenciar su autonomía, cualificar su participación y promover la creación de los comités de mujeres indígenas en cada cabildo.</t>
  </si>
  <si>
    <t>_Sector_Mujer</t>
  </si>
  <si>
    <t>Secretaría de la Mujer</t>
  </si>
  <si>
    <t>Ilsa Carlota Almeciga Romero</t>
  </si>
  <si>
    <t>3169001 Ext 1017</t>
  </si>
  <si>
    <t>ecastillo@sdmujer.gov.co</t>
  </si>
  <si>
    <t>Número de mujeres indígenas vinculadas a la escuela de formación política.</t>
  </si>
  <si>
    <t xml:space="preserve">Sumatoria de mujeres indígenas vinculadas a la escuela de formación política. </t>
  </si>
  <si>
    <t>Mujeres protagonistas Activas y Empoderadas en el Cierre de Brechas de Genero</t>
  </si>
  <si>
    <t>129 Mujeres Protagonistas, activas y empoderadas</t>
  </si>
  <si>
    <t xml:space="preserve">Acciones con enfoque diferencial para el cierre de brechas de género </t>
  </si>
  <si>
    <t xml:space="preserve">Implementar 5 acciones afirmativas que contribuyan al reconocimiento y garantía de los derechos de las mujeres desde las diferencias y diversidad que las constituyen </t>
  </si>
  <si>
    <t>$ 155.326.659</t>
  </si>
  <si>
    <t>Durante el segundo semestre del año 2019 se implementó el 100% de la acción afirmativa, de este ejercicio se pueden resaltar los siguientes aspectos:
 *Se potencia la Escuela de Formación Política para Mujeres Indígenas con la firma de un memorando de entendimiento entre la Universidad del Rosario y la SDMujer, con el cual se oficializó el proceso de formación como diplomado con una intensidad de 86 horas. Con el memorando de entendimiento la Escuela contó con instalaciones y equipos tecnológicos de alta calidad, además de apoyo pedagógico de docentes de la Universidad. 
 * Se realizó la Contratación del equipo de trabajo para la Escuela de Formación Política el cual estuvo compuesto por cuatro mujeres indígenas, dos profesionales pertenecientes a los pueblos Muisca de Suba y Pastos y dos apoyos técnicos de los pueblos Wayuú y Eperara. 
 *El Diplomado Escuela de Formación Política para Mujeres Indígenas, inició el día 20 de julio en la Casa de Pensamiento Indígena, y termino el día 28 de septiembre en las instalaciones de la Universidad del Rosario. Cada sesión fue de ocho horas, las cuales se llevaron a cabo los sábados, en las siguientes fechas 20 y 27 de julio, 03, 10, 17, 24 y 31 de agosto, y 7, 14, 21 y 28 de septiembre. Se implementaron metodologías acordes con los procesos culturales de las mujeres indígenas, adicionalmente como estrategia de fortalecimiento metodológica, se contó con la participación de 10 invitados especiales, quienes profundizaron en las temáticas abordadas. Así mismo, se realizaron dos salidas pedagógicas de reconocimiento del territorio de Bacatá en las sesiones 10 y 11, al Humedal Santa María del Lago y el Parque entre Nubes. 
 *El día 28 de septiembre se llevó a cabo la clausura del Diplomado de formación política, en este se graduaron 60 mujeres pertenecientes a 16 pueblos indígenas. El evento de clausura se realizó en el auditorio Jockey Club de la Universidad del Rosario, se contó con la asistencia de nueve autoridades indígenas de los pueblos Inga, Muisca Suba, Muisca Bosa, Camentsa, Coreguaje, Cubeo, Eperara Siapirara, Wounan Nonam y Nasa. 
 * Para el año 2019 la Dirección de Enfoque Diferencial incorpora en el anexo técnico del contrato de operación logística, la necesidad de reconocer, salvaguardar y proteger la cultural inmaterial de los grupos étnicos en Bogotá, en lo que se señala con especificad la diversidad de las cultural alimentarias y de las cocinas tradicionales de las mujeres pertenecientes a grupos étnicos. Con base en esto, se logró que los menús de almuerzos y refrigerios para la Escuela de Formación Política fueran de acuerdo con la cultural alimentaria de los pueblos indígenas participantes, principalmente de los Pueblos; Uitoto, Nasa, Inga, Cubeo, Kankuamo, Wounan Nonam, Wayuu, Ambika Pijao, Muisca Suba, Kichwa.
 * Para la vigencia 2019, SDMujer facilita la movilidad de las mujeres participantes de la Escuela, con el apoyo de buses para el desarrollo de salidas pedagógicas o mujeres que no contaban con la facilidad para movilizarse hasta el punto en el que se realizaban la escuela. 
 * Para la vigencia 2019 se cuenta con la disposición de materiales pedagógicos y didácticos de acuerdo con las particularidades metodológicas diferenciales propuestas por las facilitadoras para el desarrollo de las sesiones de la Escuela de Formación Política. Dentro de estos se encuentran lana, chaquiras, telas, así como papel Kraft, marcadores, lápices, colores, vinilos, entre otros.</t>
  </si>
  <si>
    <t>*En el año 2017 el presupuesto ejecutado en la acción fue de $ 45.924.00 a través del proyecto 1067 "Mujeres protagonistas, activas y emepoderadas". 
 *En el año 2018 el presupuesto ejecutado en la acción fue de $51.868.659 a través del proyecto de inversión 7527 "Acciones con enfoque diferencial para el cierre de brechas de género". Esto se debió a que algunas de las metas del Proyecto 1067 se trasladaron al nuevo Proyecto 7527.
 *En el año 2019 el presupuesto ejecutado en la acción fue de $57.534.000 a través del proyecto de inversión 7527 "Acciones con enfoque diferencial para el cierre de brechas de género". 
 *El presupuesto programado de $ 1.373.473.300 corresponde al total de la meta: Implementar 5 acciones afirmativas que contribuyan al reconocimiento y garantía de los derechos de las mujeres desde las diferencias y diversidad que las constituyen (2018,2019 y 2020) del proyecto 7527 "Acciones con enfoque diferencial para el cierre de brechas de género". 
 * El porcentaje % del presupuesto programado de la meta durante el cuatrenio, no se encuentra disponible debido a que es una meta global que no se encuentra discriminada por población. Además dichas actividades se encuentran respaldadas por varios contratos de bolsas de la entidad como por ejemplo operador logistico, transporte, entre otros. Por tanto, no es posible establecer un porcentaje asociado.</t>
  </si>
  <si>
    <t>3.11</t>
  </si>
  <si>
    <t>Promoción y realización de eventos conmemorativos del día internacional de la mujer indígena que contribuyan a la visibilización de los intereses necesidades y propuestas de las mujeres indígenas</t>
  </si>
  <si>
    <t>Promover y realizar eventos conmemorativos del día internacional de la mujer indígena que contribuyan a la visibilización de los intereses necesidades y propuestas de las mujeres indígenas</t>
  </si>
  <si>
    <t>Elizabeth Castillo Vargas</t>
  </si>
  <si>
    <t>3169001 Ext 1019</t>
  </si>
  <si>
    <t>Número de eventos anuales de conmemoración del 5 de septiembre Día Intenacional de la Mujer Indígena.</t>
  </si>
  <si>
    <t>Sumatoria de eventos anuales realizados de conmemoración del Día Internacional de la Mujer Indígena.</t>
  </si>
  <si>
    <t>Acciones con enfoque diferencial para el cierre de brechas de género</t>
  </si>
  <si>
    <t xml:space="preserve"> Implementar 5 acciones afirmativas que contribuyan al reconocimiento y garantía de los derechos de las mujeres desde las diferencias y diversidad que las constituyen</t>
  </si>
  <si>
    <t>$ 42.908.558</t>
  </si>
  <si>
    <t>El evento de conmemoración del día internacional de la Mujer Indígena se realizó de acuerdo con la planeación y programación de las actividades, este constó del desarrollo de tres actividades: Una Asamblea de Mujeres Indígenas, un evento de entrega oficial de la agenda política de las mujeres indígenas en Bogotá, y la presentación de muestras culturales. Son de resaltar los siguientes aspectos: 
 * La asamblea de mujeres indígenas en Bogotá se realizó el día 25 de agosto, en el Cabildo Indígena Inga ubicado en la Calle 12 No. 9 – 66. Esta se realizó con el objetivo validar la Agenda Pública de las mujeres indígenas en Bogotá para el próximo cuatrienio. Esta actividad fue un escenario interno de dialogo, articulación y encuentro entre mujeres indígenas pertenecientes a 18 pueblos, entre estos: Inga, Kichwa, Muisca de Suba, Muisca de Bosa, Ambika Pijao, Eperara, Waunaán, Yanacona, Pastos, Uitoto, Camentsa, Misak, Tubu, Nasa, Wayuu, Kankuamo, Kubeo, Koreguaje. Además, de ser un escenario para la discusión y validación de los principales temas y propuestas que las mujeres buscan posicionar ante las autoridades tradicionales y hacia la administración saliente y entrante en Bogotá.
 * El evento central de conmemoración del día Internacional de la Mujer Indígena se realizó el 05 de septiembre, con dos actividades desarrolladas en dos espacios, el auditorio de la Universidad del Rosario y en el parque de los Periodistas, así:
 - Primera actividad: Realizada en la jornada de la mañana en el Auditorio Mutis de la Universidad del Rosario. En esta se realiza la entrega oficial de la Agenda Pública de mujeres indígenas en Bogotá para el próximo cuatrienio, así como la entrega de una estatuilla a cada una de las mujeres indígenas postuladas por cada uno pueblos en reconocimiento a su aporte en los procesos comunitarios, políticos y organizativos, su participación incidente y fomento a la garantía de los derechos de las mujeres y los pueblos indígenas. 
 - Segunda actividad: Realizada en el Parque de los Periodistas. En este se realiza una muestra cultural de los pueblos indígenas participantes, lo cual constó de la muestra de arte propio y alimentos tradicionales, así como la presentación de grupos cultuales de música y danza tradicional de cada pueblo. 
 * En el evento se realizó un ritual de inicio y uno de cierre. Estos, estuvieron orientados por cuatro medicas tradicionales o sabedoras de los pueblos Pijao, Kankuamo, Uitoto y Tubú. En el evento se logró contar con la participación de 320 personas pertenecientes a los siguientes pueblos indígenas; Inga, Muisca, Pijao, Kichwa, Yanacona, Pastos, Eperara, Embera, Wouanaán, Koreguaje, Kubeo, Wayuu, Kankuamo, Uitoto, Tubú, Misak,
 * Para el año 2019 la Dirección de Enfoque Diferencial incorpora en el anexo técnico del contrato de operación logística, la necesidad de reconocer, salvaguardar y proteger la cultural inmaterial de los grupos étnicos en Bogotá, en lo que se señala con especificad la diversidad de las cultural alimentarias y de las cocinas tradicionales de las mujeres pertenecientes a grupos étnicos. Con esto se logra que los menús qde refrigerios y almuerzos para el evento fueran de los pueblos indígenas Uitoto, Muisca de Bosa, Ambiká Pijao y Pastos.</t>
  </si>
  <si>
    <t>* En el año 2017 el presupuesto ejecutado en la acción afirmativa fue de $ 10.372.258 a través del proyecto 1067 "Mujeres protagonistas, activas y emepoderadas". 
 * En el año 2018 el presupuesto ejecutado en la acción afirmativa fue de $ 11.745.300 a través del proyecto de inversión 7527 "Acciones con enfoque diferencial para el cierre de brechas de genero". Esto se debió a que algunas de las metas del Proyecto 1067 se trasladaron al nuevo Proyecto 7527.
 * En el año 2019 el presupuesto ejecutado en la acción afirmativa fue de $20.791.940a través del proyecto de inversión 7527
 * El presupesto programado de $ 1.373.473.300 corresponde al total de la meta: Implementar 5 acciones afirmativas que contribuyan al reconocimiento y garantía de los derechos de las mujeres desde las diferencias y diversidad que las constituyen (2018,2019 y 2020) del proyecto 7527 "Acciones con enfoque diferencial para el cierre de brechas de género". 
 * El porcentaje % del presupuesto programado de la meta durante el cuatrenio, no se encuentra disponible debido a que es una meta global que no se encuentra discriminada por población. Además dichas actividades se encuentran respaldadas por varios contratos de bolsas de la entidad como por ejemplo operador logistico, transporte, entre otros. Por tanto, no es posible establecer un porcentaje asociado. * El día 28 de junio de 2019, en reunión con las autoridades indígenas se aclara que la programación de para la implementación de la presente acción afirmativa, corresponde a la vigencia 2019</t>
  </si>
  <si>
    <t>3.12</t>
  </si>
  <si>
    <t>Reconocimiento del papel en la sociedad  Bogotana de las mujeres indigenas, en el marco de la conmemoración del día internacional de la mujer. (8 de marzo)</t>
  </si>
  <si>
    <t>Realizar un evento de conmemoración del día internacional de la mujer, con énfasis en las mujeres indígenas.</t>
  </si>
  <si>
    <t>Número de eventos anuales de conmemoración del 8 de marzo, Día Internacional de la Mujer con énfasis en mujeres indígenas.</t>
  </si>
  <si>
    <t>Sumatoria de eventos anuales realizados de conmemoración del 8 de marzo, Día Internacional de la Mujer  con énfasis en mujeres indígenas.</t>
  </si>
  <si>
    <t xml:space="preserve">N.D. </t>
  </si>
  <si>
    <t>$ 75.313.561</t>
  </si>
  <si>
    <t>*Construcción y definición de una propuesta de evento de manera conjunta entre la SDMujer, el Comité Distrital de Mujeres Indígenas en Bogotá y las autoridades de los pueblos indígenas, en el marco del respeto mutuo, dialogo y articulación permanente. En este proceso participaron delegadas y delegados pertenecientes a 18 pueblos indígenas: Pijao, Muisca de Suba, Muisca Bosa, Kichwa, Inga, Yanacona, Uitoto, Nasa, Pastos, Wounaán, Eperara, Tubú, Camentsa, Misak, Wayuú, Kankuamo, Kubeo, Coreguaje. 
 * Puesta en marcha de la campaña Distrital Las Mujeres Tejemos Cambios, en la cual Secretaría Distrital de la Mujer, el Departamento Administrativo del Servicio Civil Distrital y demás entidades de la Administración Distrital y en cumplimiento a la Circular 003 de 2018.
 * Realización de un evento Central en la Plaza de Lourdes, con el lema Las Mujeres "En Bogotá Tejemos Cambios". Dentro de este se realizaron las siguientes actividades: Muestra Cultural permanente de mujeres indígenas, Ritual de inicio liderado por las mujeres indígenas, Muestras culturales por parte de las mujeres indígenas, Círculos de la palabra sobre la situación de las mujeres en Bogotá, Ludoteca para niños y niñas y teatrino étnico, Carpas de oferta de servicios del Distrito. 
 * Como resultado del proceso de diálogo y concertación con las mujeres y autoridades indígenas, durante el evento realizado el día 8 de marzo se contó una guardia indígena compuesta por siete mujeres, un grupo de sabedoras compuesta por cuatro mujeres, dos armonizadoras o maestras de ceremonia, 17 medicas tradicionales, sabedoras o mamas, 18 mujeres indígenas representantes en cada carpa, 18 presentaciones de grupos culturales. Adicionalmente, se contó con refrigerios y almuerzos tradicionales preparados por las mujeres indígenas delegadas. 
 * La Alcaldía de Bogotá modificó el Decreto Distrital 555 de 2016 y estableció la creación de la Orden Civil al Mérito “Ciudad de Bogotá” con el grado “Medalla Policarpa Salavarrieta”, con la cual hizo un reconocimiento especial el 11 de marzo al Comité Distrital de Mujeres Indígenas, por su rol en el proceso organizativo - político de los cabildos indígenas en Bogotá y por su trabajo dedicado a la pervivencia cultural y transmisión de saberes tradicionales.</t>
  </si>
  <si>
    <t>* En el evento de Conmemoración del dia 8 de marzo Dia internacional de la Mujer con enfásis en la mujer indígena participaron 531 personas pertenecientes a 18 pueblos indígenas . 
 *El presupuesto ejecutado en la acción afirmativa es de $75.313.561 a través de los proyectos de inversión 7527 "Acciones con enfoque diferencial para el cierre de brechas de genero" y 167 "Mujeres protagonistas, activas y empoderadas". Esto, en atención a que este día emblematico se conmemora a nivel internacional, pero para este año en el Distrito Capital se concertó que el mismo tuviera enfoque de mujer indígena. 
 *El presupuesto programado de $ 1.373.473.300 corresponde al total de la meta: Implementar 5 acciones afirmativas que contribuyan al reconocimiento y garantía de los derechos de las mujeres desde las diferencias y diversidad que las constituyen (2018,2019 y 2020) del proyecto 7527 "Acciones con enfoque diferencial para el cierre de brechas de género". 
 * El porcentaje % del presupuesto programado de la meta durante el cuatrenio, no se encuentra disponible debido a que es una meta global que no se encuentra discriminada por población. Además dichas actividades se encuentran respaldadas por varios contratos de bolsas de la entidad como por ejemplo operador logistico, transporte, entre otros. Por tanto, no es posible establecer un porcentaje asociado.</t>
  </si>
  <si>
    <t>7.4</t>
  </si>
  <si>
    <t>Construir rutas de atención diferencial dirigidas a mujeres indígenas en la prestación de la oferta institucional de las Casas de Igualdad de Oportunidades y en las Casas Refugio</t>
  </si>
  <si>
    <t>Construir rutas de atención diferencial dirigidas a mujeres indígenas en la prestación de la oferta institucional de las Casas de Igualdad de Oportunidades y en las Casas Refugio.  Definir como va a ser la atención diferencial indígenas con autoridades.</t>
  </si>
  <si>
    <t>Rutas de atención diferencial, para mujeres indígenas en las casas de igualdad de oportunidades y casa refugio, construidas.</t>
  </si>
  <si>
    <t>$ 14.000.000</t>
  </si>
  <si>
    <t>De acuerdo con la propuesta hecha por las autoridades indígenas en la primera sesión de año 2019 del Consejo Consultivo y de Concertación Indígena en Bogotá así como con la propuesta hecha por el Comité Distrital de Mujeres Indígenas, se resuelve avanzar en la implementación de la acción afirmativa con la priorización de la identificación de las necesidades de las mujeres indígenas frente a la atención en casos de violencias, por medio de la realización de encuentros o diálogos de saberes en cada una de las comunidades indígenas. 
 *Se define que el producto final de la acción afirmativa será un documento técnico sobre las las necesidades de las mujeres indígenas en Bogotá frente a la atención en casos de violencas
 Durante el segundo semestre del año 2019 la SDMujer avanzó de manera significativa en los siguientes aspectos:
 * En el mes de julio se realizó la programación de diálogos de saberes en cada una de las comunidades que tiene participación en el Comité Distrital de Mujeres Indígenas, se programan 19 diálogos, teniendo en cuenta los lugares más cercanos para cada una de las comunidades. 
 * En los meses de agosto, septiembre, octubre y noviembre, según programación concertada con el Comité Distrital de Mujeres Indígenas, se desarrollan 19 diálogos con mujeres y hombres de los pueblos; Kankuamo, Uitoto, Tubu, Cubeo, Muisca de Bosa, Pastos, Kichwa, Muisca de Suba, Ambika Pijao, Camentsa, Wayuu, Embera, Inga, Yanacona, Embera, Wounaan, Eperara, Koreguaje, Camentsa y Misak en total se contó con la participación de 473 personas. En promedio, participaron entre 20 a 25 personas por pueblo. 
 * Para el año 2019 la Dirección de Enfoque Diferencial incorpora en el anexo técnico del contrato de operación logística, la necesidad de reconocer, salvaguardar y proteger la cultural inmaterial de los grupos étnicos en Bogotá, en lo que se señala con especificad la diversidad de las cultural alimentarias y de las cocinas tradicionales de las mujeres pertenecientes a grupos étnicos. De acuerdo con esto, cada diálogo de saberes contó con alimentación tradicional; almuerzo y refrigerio de acuerdo con la cultura alimentaria de cada uno de los 19 pueblos indígenas. Y con una mujer enlace por comunidad para facilitar la comunicación, convocatoria y articulación con el pueblo. 
 * En cada uno de los diálogos se realizó una sistematización como insumo para el Documento de Identificación de las necesidades de las mujeres indígenas frente a la atención en casos de violencia, el cual se planea entregar en su primera versión durante el mes de diciembre a las autoridades indígenas, para su revisión y retroalimentación. 
 * Se elaboró un Documento borrador, en su primera versión sobre las Necesidades de las Mujeres Indígenas frente a la atención a las violencias. Este contiene los principales puntos abordados en los diálogos de saberes con las mujeres indígenas y presenta recomendaciones para la atención diferencial de las mujeres indígenas.</t>
  </si>
  <si>
    <t>* En el mes de diciembre se realizó una reunión de cierre y evaluación con el Comité Distrital de Mujeres Indígenas, en la que se evaluó de manera particular el desarrollo de esta acción afirmativa. Identificando que el tiempo programado fue muy corto para el desarrollo de las actividades planeadas, y la necesidad de programar para el primer semestre del año 2020 la revisión ajuste y retroalimentación del producto final de final, el Documento sobre la Identificación de las necesidades de las mujeres indígenas frente a la atención a las violencias. 
 *En el año 2019 el presupuesto ejecutado en la acción afirmativa fue de $14.000.000 a través del proyecto de inversión 7527 "Acciones con enfoque diferencial para el cierre de brechas de genero"
 *El presupuesto programado de $ 1.373.473.300 corresponde al total de la meta: Implementar 5 acciones afirmativas que contribuyan al reconocimiento y garantía de los derechos de las mujeres desde las diferencias y diversidad que las constituyen (2018,2019 y 2020) del proyecto 7527 "Acciones con enfoque diferencial para el cierre de brechas de género". 
 * El porcentaje % del presupuesto programado de la meta durante el cuatrenio, no se encuentra disponible debido a que es una meta global que no se encuentra discriminada por población. Además dichas actividades se encuentran respaldadas por varios contratos de bolsas de la entidad como por ejemplo operador logistico, transporte, entre otros. Por tanto, no es posible establecer un porcentaje asociado.</t>
  </si>
  <si>
    <t>1.2</t>
  </si>
  <si>
    <t>Implementar dos espacios itinerantes de atención diferenciada concertado con los pueblos indígenas</t>
  </si>
  <si>
    <t>_Sector_Gobierno</t>
  </si>
  <si>
    <t>Secretaría de Gobierno</t>
  </si>
  <si>
    <t>CCI</t>
  </si>
  <si>
    <t>Subdirector de Asuntos Etnicos</t>
  </si>
  <si>
    <t>3387000 Ext. 5191</t>
  </si>
  <si>
    <t>eddy.bermudez@gobiernobogota.gov.co</t>
  </si>
  <si>
    <t>Espacios itinerantes de atención diferenciada implementados. </t>
  </si>
  <si>
    <t>Sumatoria de espacios itinerantes implementados</t>
  </si>
  <si>
    <t>_22_Bogotá_vive_los_derechos_humanos</t>
  </si>
  <si>
    <t>_152_Promoción_protección_y_garantía_de_derechos_humanos</t>
  </si>
  <si>
    <t>Construcción de Una Bogotá que Vive los Derechos Humanos</t>
  </si>
  <si>
    <t>Crear 10 espacios para el fortalecimiento de procesos participativos y organizativos, con miras a incrementar su incidencia en la vida social, cultural, política y económica de la ciudad.</t>
  </si>
  <si>
    <t>Garantía_fomento_y_apoyo_de_espacios_colectivos_adecuados_para_la_realización_de_prácticas_ancestrales_y_espirituales_como_casas_de_pensamiento_y_acceso_a_los_espacios_públicos_para_el_fortalecimiento_de_la_identidad_cultural_de_los_pueblos_indígenas</t>
  </si>
  <si>
    <t xml:space="preserve">Continuidad de la casa de pensamiento indígena </t>
  </si>
  <si>
    <t>Garantizar el 100% del presupuesto para  los gastos de operación de la casa de pensamiento indígena</t>
  </si>
  <si>
    <t xml:space="preserve">Porcentaje garantizado de presupuesto de gastos de operación de la casa de pensamiento indígena </t>
  </si>
  <si>
    <t>(Presupuesto de gastos de operación de la casa de pensamiento indígena ejecutado/Presupuesto de gastos de operación de la casa de pensamiento indígena programado)*100</t>
  </si>
  <si>
    <t xml:space="preserve">En el cuarto trimestre de 2019 la Casa del Pensamiento Indígena se presentó una tendencia fuerte en los servicios de gobernabilidad y fortalecimiento indígena. </t>
  </si>
  <si>
    <t>7.5</t>
  </si>
  <si>
    <t>Implementar un plan de intervención local para pueblos indígenas</t>
  </si>
  <si>
    <t>Diseñar e implementar un plan de intervención local para pueblos indígenas</t>
  </si>
  <si>
    <t>Porcentaje del plan de intervención local para pueblos indígenas diseñado e implementado</t>
  </si>
  <si>
    <t>Porcentaje de diseño e implementación del plan de intervención local para pueblos indígenas
2017: 
Fase 1: Identificación de insumos para la construcción de los Planes de Intervención Local 10%
Fase 2. Elaboración de los Planes de Intervención Local 10%
Fase 3: Aprobación Planes de Intervención Local 5%
Fase 4. Presentación de los Planes de Intervención Local para los grupos étnicos. 5% 
Fase 5: Implementación y monitoreo de Planes de Intervención Local para los grupos étnicos. 60%
Fase 6: Evaluación de Planes de Intervención Local para los grupos étnicos. 10%
2018-2019-2020:
Fase 1: Revisión y ajuste del plan de intervención local teniendo la evaluación del proceso. 
Fase 2: Implementación y monitoreo de Planes de IntervenciónLocal para los grupos étnicos. 60%
Fase 3: Evaluación de Planes de Intervención Local para los grupos étnicos. 10%</t>
  </si>
  <si>
    <t>Implementar el 100% de las actividades de la SDG correspondientes a los planes de acciones afirmativas para grupos étnicos del distrito</t>
  </si>
  <si>
    <t>4.25</t>
  </si>
  <si>
    <t>Realizar una campaña de sensibilización y concientización sobre la identidad cultural para reducir la discriminación</t>
  </si>
  <si>
    <t>Diseñar e implementar una estrategia de comunicación de sensibilización y concientización sobre la identidad cultural para reducir la discriminación.</t>
  </si>
  <si>
    <t>CIPO</t>
  </si>
  <si>
    <t>Porcentaje de diseño e implementación de la estrategia de comunicación de sensibilización y concientización</t>
  </si>
  <si>
    <t>( Sumatoria de actividades o fases de la estrategia de comunicación de sensibilización y concientización ejecutadas/ Total de actividades o fases en la estrategia de comunicación de sensibilización y concientización programadas)*100
Actividad 1 Diseño de la Campaña 33%
Actividad 2: Implementación de la Campaña 33%
Actividad 3: Implementación y Evaluación de la Campaña 33%</t>
  </si>
  <si>
    <t>En el marco de la implementación de la campaña en contra de la discriminación racial “RacisNo”, para el tercer trimestre del año 2019 el equipo indígena de la Subdirección de Asuntos étnicos realizó 51 sensibilizaciones en la Campaña contra la discriminación y el racismo RacisNO; con una mayor sensibilización en el mes de agosto y julio.
De las 51 personas sensibilizaciones en la Campaña contra la discriminación y el racismo en el tercer trimestre del periodo 2019, el 98% corresponde a mujeres y el 2% a hombres, teniendo una mayor representatividad de participación de las mujeres.</t>
  </si>
  <si>
    <t>_Camino_de_Consulta_Previa_participación_y_concertación</t>
  </si>
  <si>
    <t>Garantizar_la_participación_entendida_como_acción_política_organizada_de_los_pueblos_indígenas_en_espacios_de_toma_de_decisiones_y_concertación_política_cultural_social_económica_y_ambiental_para_que_puedan_incidir_como_pueblos_milenarios_en_el_conjunto_de_decisiones_públicas_en_pro_de_la_pervivencia_y_permanencia_cultural_como_pueblos_en_la_ciudad</t>
  </si>
  <si>
    <t>Implementar estrategias de seguimiento al cumplimiento de los planes de acciones afirmativas para pueblos indígenas a través del equipo indígena</t>
  </si>
  <si>
    <t xml:space="preserve">Diseñar e implementar un plan de trabajo para garantizar la participación del equipo indígena en el seguimiento a la implementación del Plan Integral de Acciones Afirmativas para los pueblos indígenas. </t>
  </si>
  <si>
    <t>Porcentaje de ejecución del plan de trabajo garantizar la participación en el seguimiento del Plan de Acciones Afirmativas</t>
  </si>
  <si>
    <t>(Sumatoria de actividades o fases del plan de trabajo para garantizar la participación en el seguimiento del Plan de Acciones Afirmativas ejecutadas / Sumatoria de actividades o fases del plan de trabajo para garantizar la participación en el seguimiento del Plan de Acciones Afirmativas programadas)*100
Actividad 1 Diseño del Plan de Trabajo 25%
Actividad 2: Implementación, retroalimentación del Plan de Trabajo 25%
Actividad 3: Implementación, retroalimentación del Plan de Trabajo 25%
Actividad 4: Implementación, retroalimentación y evaluación del Plan de Trabajo 25%</t>
  </si>
  <si>
    <t>7.6</t>
  </si>
  <si>
    <t>Fortalecimiento_y_protección_de_la_familia_y_el_tejido_social_indígena_desde_los_derechos_diferenciales_mediante_planes_programas_y_proyectos_que_permitan_fomentar_el_libre_desarrollo_integral_y_la_pervivencia_cultural_de_los_pueblos_indígenas_en_la_ciudad</t>
  </si>
  <si>
    <t>Apoyo a siete (7) iniciativas ciudadanas para la protección de DDHH</t>
  </si>
  <si>
    <t>Apoyar (7) siete iniciativas ciudadanas indígenas en el marco de la convocatoria sobre la protección de los DDHH</t>
  </si>
  <si>
    <t>Director de Convivencia y  Diálogo Social</t>
  </si>
  <si>
    <t xml:space="preserve"> 3387000 Ext. 5410 - 5411</t>
  </si>
  <si>
    <t>alvaro.vargas@gobiernobogota.gov.co</t>
  </si>
  <si>
    <t>Número de Iniciativas ciudadanas indígenas apoyadas en el marco de la convocatoria</t>
  </si>
  <si>
    <t>Sumatoria de  iniciativas ciudadanas indígenas apoyadas en el marco de la convocatoria</t>
  </si>
  <si>
    <t>Implementar 80 Iniciativas locales formuladas por grupos sociales de la Red Distrital de Derechos Humanos para la prevención o protección de derechos en sus territorios.</t>
  </si>
  <si>
    <t>Durante el segundo semestre del año, se brindó acompañamiento técnico para la implementación exitosa de dos (2) iniciativas ciudadanas enfocadas en el fortalecimiento de saberes ancestrales del Cabildo Indígena Nasa y fortalecer el diálogo intergeneracional y la memoria colectiva del Cabildo Indígena Muisca de Suba. A continuación, se relacionan los principales logros alcanzados en cada una de éstas: 
-La primera iniciativa permitió fortalecer la cosmovisión del pueblo indígena Nasa a los miembros del Cabildo, con sabedores, alimento y materiales propio de la cultura Nasa. 
-La segunda iniciativa se desarrolló en el espacio público lo que permitió visibilizar las prácticas del Pueblo Muisca de Suba con la población en general, y con la comunidad indígena fortalecer el dialogo intergeneracional y la memoria colectiva de la comunidad indígena Muisca de Suba, a través de encuentros deportivos tradicionales (Turmequé), que permiten el fortalecimiento, diálogo y apropiación de los espacios.</t>
  </si>
  <si>
    <t>1.3</t>
  </si>
  <si>
    <t>Formar a 2300 personas indígenas en temas como legislación indígena, justicia propia, y derechos humanos.</t>
  </si>
  <si>
    <t>Formar a 2300 personas indígenas y a funcionarios públicos, en temas como legislación indígena, justicia propia, y derechos humanos.</t>
  </si>
  <si>
    <t>Personas indígenas formadas en el marco de la cátedra  de derechos humanos para la paz y la reconciliación.</t>
  </si>
  <si>
    <t>Sumatoria de Personas indígenas formadas en el marco de la cátedra  de derechos humanos para la paz y la reconciliación</t>
  </si>
  <si>
    <t xml:space="preserve">Continúa la implementación de la formación en el marco del módulo pedagógico de derechos étnicos para el Programa Distrital de Educación en Derechos Humanos para la Paz y la Reconciliación, con enfoque poblacional, diferencial y territorial, a través de la realización talleres de formación con la temática “Orígenes y Memoria: Compartamos nuestra identidad cultural”. El número de personas formadas en el tercer trimestre del 2019 es un total de 392 personas, teniendo una mayor concentración en formación a estudiantes de colegios distritales y funcionarios públicos de la localidad de Engativá. De las 392 personas formadas en el segundo trimestre del periodo 2019, el 72% corresponde a mujeres y el 28% a hombres, teniendo una mayor representatividad de participación de las mujeres.
</t>
  </si>
  <si>
    <t>2.2</t>
  </si>
  <si>
    <t xml:space="preserve">Diseñar e implementar estrategia integral contra la discriminación racial con alcance distrital y local, en la que se articulen actividades pedagógicas y de comunicación, desde la garantía del derecho a la participación
</t>
  </si>
  <si>
    <t>Instituto Distrital de la Participación y Acción Comunal - IDPAC</t>
  </si>
  <si>
    <t>Maria Angelica Rios</t>
  </si>
  <si>
    <t>mrios@participacionbogota.gov.co</t>
  </si>
  <si>
    <t>Participantes de procesos de sensibilización ciudadana</t>
  </si>
  <si>
    <t xml:space="preserve">
No. de participantes en sensibilización ciudadana </t>
  </si>
  <si>
    <t>_45_Gobernanza_e_influencia_local_regional_e_internacional</t>
  </si>
  <si>
    <t>196 - Fortalecimiento local, gobernabilidad, gobernanza y participación ciudadana</t>
  </si>
  <si>
    <t>Promoción para una participación incidente en el Distrito Capital.</t>
  </si>
  <si>
    <t xml:space="preserve">Lograr 28.956,208 impactos ciudadanos a través de los medios de comunicación con las que cuenta el IDPAC (Redes Sociales, Emisoras, Páginas Web, otros.)
</t>
  </si>
  <si>
    <t>En relación con el número de ciudadanos sensibilizados mediante estrategias de articulación entre actividades pedagógicas y de comunicación, desde la garantía del derecho a la participación, se cumple con la meta anual, lo anterior como resultado de implementar estrategias de diálogo e interlocución con entidades distritales, entre ellas: Policía Nacional, DIAN, Colegios Distritales, Entidades y Secretarías Distritales, sobresale el proceso de promoción para estas actividades por el grupo de gestores étnicos. Se continúa avanzando en la consolidación de estos espacios en 19 localidades de la ciudad para consolidar la planeación y desarrollo de los talleres dirigidos a los grupos étnicos y ciudadania a nivel general.</t>
  </si>
  <si>
    <t>1. El número de población y porcentaje presentados, fue registrado de forma general entre los cuatro grupos étnicos. Por tanto, esta cifra será evidente en las cuatro (4) matrices de seguimiento de los PIAA. Lo anterior, considerando que las estrategias de articulación entre actividades pedagógicas y de comunicación son desarrollados en terminos de participación e inclusión sin desfragmentar la meta alcanzada.
 2- Las sensibilizaciones son realizadas por el equipo de trabajo de la Gerencia de Étnias.
 3- Los recursos registrados en la columna AJ - Presupuesto programado para la meta del proyecto, corresponden a los registrados en SEGPLAN a corte de Diciembre 31 de 2018 y del total de la meta, mas no para el cumplimiento específico de la Acción registrada.</t>
  </si>
  <si>
    <t>2.3</t>
  </si>
  <si>
    <t xml:space="preserve">Fortalecimiento de Capacidades Organizativas y de incidencia de los pueblos indígenas
</t>
  </si>
  <si>
    <t xml:space="preserve">Fortalecer capacidades Organizativas y de incidencia de los pueblos indígenas
</t>
  </si>
  <si>
    <t>Organizaciones fortalecidas en capacidades organizativas y de incidencia.</t>
  </si>
  <si>
    <t>No. de organizaciones fortalecidas en capacidades organizativas y de incidencia.</t>
  </si>
  <si>
    <t xml:space="preserve">Fortalecimiento a las organizaciones para la participación incidente en la ciudad.
</t>
  </si>
  <si>
    <t xml:space="preserve">Fortalecer 150 organizaciones étnicas en espacios y procesos de participación
</t>
  </si>
  <si>
    <t>Las organizaciones sociales indígenas, trabajaron en el marco de los tres ejes de la "Ruta de Fortalecimiento" en promoción, fortalecimiento y formación, en tal sentido, continuarán recibiendo la oferta institucional y estarán vinculadas a proceso de seguimiento, acompañamiento técnico y participación en las iniciativas lideradas por IDPAC.</t>
  </si>
  <si>
    <t>1. Son reportadas veintiuno (21) organizaciones sociales indígenas fortalecidas en capacidades organizativas y de incidencia.
 2. Los recursos registrados en la columna AJ - Presupuesto programado para la meta del proyecto, corresponden a los registrados en SEGPLAN a corte de Diciembre 31 de 2018 y del total de la meta, mas no para el cumplimiento específico de la Acción registrada.</t>
  </si>
  <si>
    <t>2.4</t>
  </si>
  <si>
    <t>Desarrollo de procesos de formación para el reconocimiento, intercambio  y cualificación  de saberes indígenas</t>
  </si>
  <si>
    <t>Desarrollar procesos de formación para el reconocimiento, intercambio  y cualificación  de saberes indígenas.</t>
  </si>
  <si>
    <t>Ivomne Carina Forero Bejarano</t>
  </si>
  <si>
    <t>iforero@participacionbogota.gov.co</t>
  </si>
  <si>
    <t>Procesos de formación</t>
  </si>
  <si>
    <t xml:space="preserve">No. de Procesos en formación realizados. </t>
  </si>
  <si>
    <t xml:space="preserve">
3
</t>
  </si>
  <si>
    <t>Formación para una participación ciudadana incidente en los asuntos públicos de la ciudad</t>
  </si>
  <si>
    <t>Formar 42,000 ciudadanos en los procesos de participación</t>
  </si>
  <si>
    <t>Meta alcanzada en su 100% para los procesos de formación articulados conjuntamente entre la Gerencia Escuela de la Participación y Gerencia de Etnias de IDPAC, sobresaliendo las líneas de formación en; "Formulación de Proyectos Comunitarios y " Derechos humanos y solución de conflictos".</t>
  </si>
  <si>
    <t>1- Los recursos registrados en la columna AJ - Presupuesto programado para la meta del proyecto, corresponden a los registrados en SEGPLAN a corte de Diciembre 31 de 2018 y del total de la meta, mas no para el cumplimiento específico de la Acción registrada.</t>
  </si>
  <si>
    <t>2.5</t>
  </si>
  <si>
    <t>Apoyo técnico y financiero para el desarrollo de iniciativas que articulen acciones para el empoderamiento indígena y la reducción de discriminación (Convocatorias Bogotá Líder y 1 + 1 Todos / 1+1 Todas con Enfoque diferencial)</t>
  </si>
  <si>
    <t>Apoyar técnica y financieramente el desarrollo de iniciativas que articulen acciones para el empoderamiento indígena y la reducción de discriminación (Convocatorias Bogotá Líder y 1 + 1 Todos / 1+1 Todas con Enfoque diferencial)</t>
  </si>
  <si>
    <t>Ruben Dario Gonzalez Hernandez
María Angelica Rios Cobas</t>
  </si>
  <si>
    <t>rgonzalez@participacionbogota.gov.co
mrios@participacionbogota.gov.co</t>
  </si>
  <si>
    <t xml:space="preserve">Procesos apoyados técnica y financieramente
</t>
  </si>
  <si>
    <t xml:space="preserve">
No. de procesos apoyados técnica y financieramente
</t>
  </si>
  <si>
    <t xml:space="preserve">
10
</t>
  </si>
  <si>
    <t xml:space="preserve">
Promoción para una participación incidente en el Distrito Capital.</t>
  </si>
  <si>
    <t xml:space="preserve">
.Desarrollar 30 obras bajo la metodología Uno + Uno = Todos, Una + Una = Todas, desarrolladas y entregadas a la comunidad</t>
  </si>
  <si>
    <t>1. Como resultado de la participación de las organizaciones sociales indígenas en la convocatoria de Bogotá Líder fueron seleccionadas dos (2) organizaciones indígenas de las localidades de Suba y Fontibón.
 2. En relación a la convocatoria 1 + 1 Todos / 1+1 Todas con Enfoque diferencial participaron 10 organizaciones indígenas que fueron apoyadas de las cuales tres (3) organizaciones furon reconocidas con los estimulos economicos propios de las iniciativas.</t>
  </si>
  <si>
    <t>1- El avance en la meta solo muestra las organizaciones apoyadas técnica y financieramente.
 2- Los recursos registrados en la columna AJ - Presupuesto programado para la meta del proyecto, corresponden a los registrados en SEGPLAN a corte de Diciembre 31 de 2018 y del total de la meta, mas no para el cumplimiento específico de la Acción registrada.</t>
  </si>
  <si>
    <t>2.6</t>
  </si>
  <si>
    <t>Apoyo Técnico y Financiero al Encuentro Distrital de Pueblos Indígenas para el fortalecimiento de la Unidad Indígena</t>
  </si>
  <si>
    <t>Apoyar técnica y financieramente el Encuentro Distrital de Pueblos Indígenas para el fortalecimiento de la Unidad Indígena.</t>
  </si>
  <si>
    <t>Javier Palacios Torres</t>
  </si>
  <si>
    <t>jpalacios@participacionbogota.gov.co</t>
  </si>
  <si>
    <t>Participantes en proceso de apoyo técnico y financiero al Encuentro Distrital de Pueblos Indígenas.</t>
  </si>
  <si>
    <t>No. de personas participantes en el Encuentro Distrital de Pueblos Indígenas.</t>
  </si>
  <si>
    <t xml:space="preserve">Fortalecimiento a las organizaciones para la participación incidente en la ciudad. </t>
  </si>
  <si>
    <t>Fortalecer 150 organizaciones étnicas en espacios y procesos de participación</t>
  </si>
  <si>
    <t>1. Meta modificada en Consejo Consultivo y de Concertación de los pueblos indígenas del Distrito con presencia de Quorum decisorio fue acogida la modificación de la meta por parte del plenario presente. Nueva meta: Doscientos (200) participantes.
 2. Meta cumplida y propuesta de Decreto para el Encuentro de Pueblos Indígenas presentada a la SAE de la Secretría Distrital de Gobierno.</t>
  </si>
  <si>
    <t>1-Los recursos registrados en la columna AJ - Presupuesto programado para la meta del proyecto, corresponden a los registrados en SEGPLAN a corte de Diciembre 31 de 2018 y del total de la meta, mas no para el cumplimiento específico de la Acción registrada.</t>
  </si>
  <si>
    <t xml:space="preserve">
Durante el segundo semestre de 2019, la Subdirección de Asuntos Étnicos apoyó la consolidación de la propuesta del segundo espacio de atención diferenciada. No obstante, se presentaron retrasos en los tiempos de radicación de la propuesta conforme a los requisitos establecidos para el aval de la misma, los cuales incluían la presentación del documento debidamente firmado por las Catorce Autoridades Indígenas que hacen parte de la instancia Distrital (Decreto Distrital 612 de 2015, art. 4), de acuerdo con los compromisos establecidos entre el Sector y las Autoridades indígenas durante la Segunda y Tercera Sesión del Consejo Consultivo y de Concertación para los Pueblos Indígenas en Bogotá D.C., que se llevaron a cabo los días 22 de agosto y 05 de noviembre de 2019. Finalmente, las Autoridades radicaron el documento de acuerdo con los requisitos solicitados, el día 5 de noviembre de 2019. Así las cosas, la Subdirección de Asuntos Étnicos continuará con la etapa de revisión de la propuesta del segundo espacio de atención diferencial itinerante en La Terminal de Transportes del Salitre, a fin de determinar su viabilidad técnica y financiera para el 2020. 
Finalmente, el Etnobus "Unidad Móvil que recorre Bogotá con el fin de garantizar la atención integral de las comunidades étnicas en las diferentes localidades a través de articulación interinstitucional que permita llevar respuestas y soluciones a las necesidades de la población étnica en cada rincón de la ciudad", se puso en funcionamiento en el marco de la estrategia SAE en tu localidad. </t>
  </si>
  <si>
    <t>Año 2019</t>
  </si>
  <si>
    <r>
      <t xml:space="preserve">Para el cumplimiento de esta acción  en este periodo se desarrollaron acciones orientadas a:  
Diseño de ruta de orientación e información para el acceso efectivo a los servicios de salud y estrategia de sensibilización dirigidos a funcionarios de la salud.
Formulación de la ficha técnica para la implementación de la estrategia de sensibilización a funcionarios.
Orientación e información a casos de personas indígenas que presentaron alguna dificultad en el acceso efectivo a los servicios de salud, en los puntos de atención COIS y CLAV  y Referente indígena de la dirección de participación social gestión territorialidad y transectorialidad.
</t>
    </r>
    <r>
      <rPr>
        <sz val="10"/>
        <rFont val="Calibri Light"/>
        <family val="2"/>
      </rPr>
      <t xml:space="preserve">
</t>
    </r>
  </si>
  <si>
    <r>
      <t xml:space="preserve">100%                    </t>
    </r>
    <r>
      <rPr>
        <sz val="10"/>
        <rFont val="Calibri Light"/>
        <family val="2"/>
      </rPr>
      <t>(afiliados al régimen subsidiado 5.358 personas)</t>
    </r>
  </si>
  <si>
    <r>
      <rPr>
        <sz val="10"/>
        <rFont val="Calibri Light"/>
        <family val="2"/>
      </rPr>
      <t>(Sumatoria de fases o actividades ejecutadas en la identificación y adecuación de los sistemas de información distritales de la Secretaria Distrital de Salud   que permitan captar la variable Indígena para ser analizada/Sumatoria de fases o actividades programadas en la identificación y adecuación de  los sistemas de información distritales de la Secretaria Distrital de Salud   que permitan captar la variable indígena para ser analizada)*100
Fase  1:  2017 se Identificara los sistemas de información distritales de la Secretaria Distrital de salud que permitan captar la variable poblacional Indígena. = 20%
Fase 2: a 2018 Culminar el proceso de identificación y se avance en el ajuste a los sistemas de información distritales que permitan captar la variable poblacional Indígena = 40
Fase 3: a 2019 avance en un 100% de ajuste a los sistemas de información distritales que permitan captar la variable poblacional Indígena = 30%
Fase 4: a 2020 Retroalimentación y ajuste sistemas de información distritales que permitan captar la variable poblacional Indígena=10%</t>
    </r>
  </si>
  <si>
    <r>
      <t xml:space="preserve">(Sumatoria de actividades en la ruta de acceso  y permanencia escolar con enfoque diferencial ejecutadas/sumatoria actividades en la ruta de acceso  y permanencia escolar con enfoque diferencial programadas)*100
</t>
    </r>
    <r>
      <rPr>
        <sz val="10"/>
        <rFont val="Calibri Light"/>
        <family val="2"/>
      </rPr>
      <t xml:space="preserve">
Fases:</t>
    </r>
  </si>
  <si>
    <r>
      <t>Número de</t>
    </r>
    <r>
      <rPr>
        <sz val="10"/>
        <rFont val="Calibri Light"/>
        <family val="2"/>
      </rPr>
      <t xml:space="preserve"> hogares  participantes de la Complementación alimentaria Canasta Básica Indigena,  en educacion nutricional y fortalecimiento en usos y costumbres.</t>
    </r>
  </si>
  <si>
    <r>
      <rPr>
        <b/>
        <sz val="11"/>
        <rFont val="Arial"/>
        <family val="2"/>
      </rPr>
      <t xml:space="preserve">
Meta Constante
</t>
    </r>
    <r>
      <rPr>
        <sz val="11"/>
        <rFont val="Arial"/>
        <family val="2"/>
      </rPr>
      <t xml:space="preserve">El costo de un espacio  itinerante (Etnobus) es asociado al Etnobus  en lo relacionado con el conductor para el espacio de atención itinerante, el cual se reportara dependiendo de la demanda el servicio.
</t>
    </r>
    <r>
      <rPr>
        <b/>
        <sz val="11"/>
        <rFont val="Arial"/>
        <family val="2"/>
      </rPr>
      <t>2018:</t>
    </r>
    <r>
      <rPr>
        <sz val="11"/>
        <rFont val="Arial"/>
        <family val="2"/>
      </rPr>
      <t xml:space="preserve"> (impresos y publicaciones inauguración Etnobus)  $16.222.258.  El valor se distribuye en los 4 grupos étnicos ya que esta programado para ser utilizado con las diferentes poblaciones étnicos.  Para una destinación por grupo étnico de $4.055.564
</t>
    </r>
    <r>
      <rPr>
        <b/>
        <sz val="11"/>
        <rFont val="Arial"/>
        <family val="2"/>
      </rPr>
      <t>2019</t>
    </r>
    <r>
      <rPr>
        <sz val="11"/>
        <rFont val="Arial"/>
        <family val="2"/>
      </rPr>
      <t xml:space="preserve">:$10.000.000 (Indicativo costos de operación del servicio etnobus).  Esta pendiente por informar el costo del segundo espacio itinerante de acuerdo con la propuesta que pasara el espacio autónomo del Consejo Indígena.  Durante este período no se utilizó el Etnobus.  
</t>
    </r>
    <r>
      <rPr>
        <b/>
        <sz val="11"/>
        <rFont val="Arial"/>
        <family val="2"/>
      </rPr>
      <t xml:space="preserve">
2020:</t>
    </r>
    <r>
      <rPr>
        <sz val="11"/>
        <rFont val="Arial"/>
        <family val="2"/>
      </rPr>
      <t>$12.000.000 (Indicativo costos de operación del servicio etnobus)</t>
    </r>
  </si>
  <si>
    <r>
      <rPr>
        <b/>
        <sz val="11"/>
        <rFont val="Arial"/>
        <family val="2"/>
      </rPr>
      <t>Meta Constante</t>
    </r>
    <r>
      <rPr>
        <sz val="11"/>
        <rFont val="Arial"/>
        <family val="2"/>
      </rPr>
      <t xml:space="preserve">
El costo asociado al personal para atención, mantenimiento, servicios públicos, vigilancia, arendamiento exclusivos de la Casa de Pensamiento Iindígena .
</t>
    </r>
    <r>
      <rPr>
        <b/>
        <sz val="11"/>
        <rFont val="Arial"/>
        <family val="2"/>
      </rPr>
      <t>2017</t>
    </r>
    <r>
      <rPr>
        <sz val="11"/>
        <rFont val="Arial"/>
        <family val="2"/>
      </rPr>
      <t xml:space="preserve">:$139.669.770 -  Personal: $44.700.000, Servicios: $2.819.770, Arriendo $92.150.000
</t>
    </r>
    <r>
      <rPr>
        <b/>
        <sz val="11"/>
        <rFont val="Arial"/>
        <family val="2"/>
      </rPr>
      <t>2018:</t>
    </r>
    <r>
      <rPr>
        <sz val="11"/>
        <rFont val="Arial"/>
        <family val="2"/>
      </rPr>
      <t xml:space="preserve"> 295.862.973  - Personal: $73.700.000, Servicios: $6.515.529, Arriendo $111.557.000, Vigilancia:$104.090.444  
</t>
    </r>
    <r>
      <rPr>
        <b/>
        <sz val="11"/>
        <rFont val="Arial"/>
        <family val="2"/>
      </rPr>
      <t>2019</t>
    </r>
    <r>
      <rPr>
        <sz val="11"/>
        <rFont val="Arial"/>
        <family val="2"/>
      </rPr>
      <t xml:space="preserve">:$146.378.280 - Personal: $56.816.000, Servicios: $2.581.540, Arriendo $86.980.740, Vigilancia:$8.168.470.
</t>
    </r>
    <r>
      <rPr>
        <b/>
        <sz val="11"/>
        <rFont val="Arial"/>
        <family val="2"/>
      </rPr>
      <t>2020</t>
    </r>
    <r>
      <rPr>
        <sz val="11"/>
        <rFont val="Arial"/>
        <family val="2"/>
      </rPr>
      <t>:$163.094.463 -  (resultado de las variables mencionadas anteriormente  incremento 5%)</t>
    </r>
  </si>
  <si>
    <r>
      <rPr>
        <i/>
        <sz val="11"/>
        <rFont val="Arial"/>
        <family val="2"/>
      </rPr>
      <t xml:space="preserve">Línea I. Seguimiento al Plan de Acciones Afirmativas para pueblos Indígenas y territorialización de las Acciones Afirmativas del sector Gobierno:  </t>
    </r>
    <r>
      <rPr>
        <sz val="11"/>
        <rFont val="Arial"/>
        <family val="2"/>
      </rPr>
      <t xml:space="preserve">Durante el segundo trimestre el equipo territorial implementa la estrategia de seguimiento al cumplimiento de los planes de acciones afirmativas para pueblos indígenas y realizó seguimiento a la implementación de cinco (5) acciones afirmativas del sector Gobierno. 
-Se acompañó el proceso de las Iniciativa Ciudadanas a ejecutar por los Cabildos, Indígena Nasa de Bogotá e Indígena Muisca de Suba. En cuanto a acompañamiento en el proceso de la secretaría técnica del Consejo Consultivo y de Concertación para los Pueblos Indígenas en Bogotá y el espacio autónomo: 
-Se realiza la sesión del Consejo Consultivo de Concertación para Pueblos Indígenas en Bogotá  
-Se realiza reunión con IDPAC, con el objetivo de planear la instalación de las mesas indígenas locales. Por otra parte, se concreta con las Autoridades Indígenas la conformación y la elección de delegados de estas.  
-Por último, se presenta el informe trimestral de implementación y seguimiento a las acciones afirmativas para los pueblos indígenas, correspondiente al periodo de julio, agosto y septiembre de 2019, en términos cuantitativos y cualitativos a partir del desarrollo de un análisis de los avances de cada línea, logros, resultados y dificultades que se reflejan en la implementación de estos y el cumplimiento de las metas. 
</t>
    </r>
    <r>
      <rPr>
        <i/>
        <sz val="11"/>
        <rFont val="Arial"/>
        <family val="2"/>
      </rPr>
      <t>Línea II. Posicionamiento Político</t>
    </r>
    <r>
      <rPr>
        <sz val="11"/>
        <rFont val="Arial"/>
        <family val="2"/>
      </rPr>
      <t xml:space="preserve">: Para el tercer trimestre del año 2019 se participó en 86 espacios de Posicionamiento Político, evidenciándose una mayor participación en los Comité Local de Derechos Humanos, las Mesas indígenas Locales y la Unidad de Apoyo Técnico. El equipo indígena de la Subdirección de Asuntos Étnicos tiene una distribución por localidades, participando a 17 localidades con mayor presencia de población indígena en el Distrito Capital.
</t>
    </r>
    <r>
      <rPr>
        <i/>
        <sz val="11"/>
        <rFont val="Arial"/>
        <family val="2"/>
      </rPr>
      <t xml:space="preserve">Línea III. </t>
    </r>
    <r>
      <rPr>
        <sz val="11"/>
        <rFont val="Arial"/>
        <family val="2"/>
      </rPr>
      <t xml:space="preserve">Formación en Derechos Humanos Para la Paz y la Reconciliación en el Módulo Diferencial Étnico: El número de personas formadas en el tercer trimestre del 2019 es un total de 392 personas, teniendo una mayor concentración en formación a estudiantes de colegios distritales y funcionarios públicos de la localidad de Engativá. De las 392 personas formadas en el segundo trimestre del periodo 2019, el 72% corresponde a mujeres y el 28% a hombres, teniendo una mayor representatividad de participación de las mujeres.
</t>
    </r>
    <r>
      <rPr>
        <i/>
        <sz val="11"/>
        <rFont val="Arial"/>
        <family val="2"/>
      </rPr>
      <t xml:space="preserve">Línea IV. </t>
    </r>
    <r>
      <rPr>
        <sz val="11"/>
        <rFont val="Arial"/>
        <family val="2"/>
      </rPr>
      <t xml:space="preserve">Apoyo a la implementación y sensibilización de la campaña contra la Discriminación y el Racismo-RacisNo: En el mes de julio 2019, el equipo territorial indígena reportó la realización de la sensibilización de la “Campaña contra la discriminación y el racismo RacisNO” dirigido a 20 personas de sexo femenino del Colegio Centro Lestonnac Compañía de María, barrio Los Cerezos de la localidad de Engativá. Para un total: 20 Mujeres sensibilizadas. 
</t>
    </r>
    <r>
      <rPr>
        <i/>
        <sz val="11"/>
        <rFont val="Arial"/>
        <family val="2"/>
      </rPr>
      <t xml:space="preserve">Línea V. </t>
    </r>
    <r>
      <rPr>
        <sz val="11"/>
        <rFont val="Arial"/>
        <family val="2"/>
      </rPr>
      <t xml:space="preserve">Acompañamiento a procesos comunitarios a través de la Macro y Micro Gestión Territorial: Durante el tercer trimestre del año 2019, se realizó un total de 91 orientaciones, en donde se destaca que hubo mayor orientación en el mes de agosto. En el tercer trimestre del periodo 2019, se realizó 297 apoyo y acompañamiento a procesos organizativos, teniendo un mayor porcentaje en el mes de septiembre de 2019. En esta grafica de macro y micro gestión territorial, se observa que en el tercer trimestre del año 2019, el equipo indígena de la Subdirección de Asuntos Étnicos realizó 91 orientaciones y 247 apoyos al fortalecimiento organizativo de los pueblos indígena en el Distrito. Finalmente, se adelantó la estrategia “SAE en tu Localidad” con el Cabildo Indígena Pijao Ciprid Calarcá de Bosa, que consiste en la articulación con los sectores para la planeación y correlación de las problemáticas evidenciadas en la población y a la fecha ya se encuentra planeada realizar el día 6 de octubre de 2019.
</t>
    </r>
  </si>
  <si>
    <r>
      <rPr>
        <b/>
        <sz val="11"/>
        <rFont val="Arial"/>
        <family val="2"/>
      </rPr>
      <t xml:space="preserve">Meta Constante.  </t>
    </r>
    <r>
      <rPr>
        <sz val="11"/>
        <rFont val="Arial"/>
        <family val="2"/>
      </rPr>
      <t xml:space="preserve">
Apoyo a la gestión del personal para la formulación e implementación. Costo de apoyo a la gestión más ajuste del 5% frente a la vigencia fiscal anterior, corresponde al valor de contratos de prestación de servicios de enlaces indígenas más apoyo a la coordinación. . 
</t>
    </r>
    <r>
      <rPr>
        <b/>
        <sz val="11"/>
        <rFont val="Arial"/>
        <family val="2"/>
      </rPr>
      <t>2017</t>
    </r>
    <r>
      <rPr>
        <sz val="11"/>
        <rFont val="Arial"/>
        <family val="2"/>
      </rPr>
      <t xml:space="preserve">: $203.850.000 - El presupuesto equivale a 7 contratos de prestación de servicios profesionales y de apoyo a la gestión. 
</t>
    </r>
    <r>
      <rPr>
        <b/>
        <sz val="11"/>
        <rFont val="Arial"/>
        <family val="2"/>
      </rPr>
      <t xml:space="preserve">2018: </t>
    </r>
    <r>
      <rPr>
        <sz val="11"/>
        <rFont val="Arial"/>
        <family val="2"/>
      </rPr>
      <t xml:space="preserve">$257.014.667 </t>
    </r>
    <r>
      <rPr>
        <b/>
        <sz val="11"/>
        <rFont val="Arial"/>
        <family val="2"/>
      </rPr>
      <t xml:space="preserve">- </t>
    </r>
    <r>
      <rPr>
        <sz val="11"/>
        <rFont val="Arial"/>
        <family val="2"/>
      </rPr>
      <t xml:space="preserve">El presupuesto equivale a 7 contratos de prestación de servicios profesionales y de apoyo a la gestión.
</t>
    </r>
    <r>
      <rPr>
        <b/>
        <sz val="11"/>
        <rFont val="Arial"/>
        <family val="2"/>
      </rPr>
      <t xml:space="preserve">2019: </t>
    </r>
    <r>
      <rPr>
        <sz val="11"/>
        <rFont val="Arial"/>
        <family val="2"/>
      </rPr>
      <t xml:space="preserve">$265.212.740 - El presupuesto equivale a 7 contratos de prestación de servicios profesionales y de apoyo a la gestión. 
</t>
    </r>
    <r>
      <rPr>
        <b/>
        <sz val="11"/>
        <rFont val="Arial"/>
        <family val="2"/>
      </rPr>
      <t>2020:</t>
    </r>
    <r>
      <rPr>
        <sz val="11"/>
        <rFont val="Arial"/>
        <family val="2"/>
      </rPr>
      <t xml:space="preserve">$95.874.928 - (Indicativo 7 enlaces indígenas en, incremento 5%)
</t>
    </r>
  </si>
  <si>
    <r>
      <rPr>
        <b/>
        <sz val="11"/>
        <rFont val="Arial"/>
        <family val="2"/>
      </rPr>
      <t>Meta Constante:</t>
    </r>
    <r>
      <rPr>
        <sz val="11"/>
        <rFont val="Arial"/>
        <family val="2"/>
      </rPr>
      <t xml:space="preserve">
El costo de la acción se compone del personal para el apoyo a la gestión y la contratación de bienes y servicios para la campaña.   
A través de la carta de compromiso la OIM dispondrá de recursos para apoyar la campaña. 
</t>
    </r>
    <r>
      <rPr>
        <b/>
        <sz val="11"/>
        <rFont val="Arial"/>
        <family val="2"/>
      </rPr>
      <t>2017:</t>
    </r>
    <r>
      <rPr>
        <sz val="11"/>
        <rFont val="Arial"/>
        <family val="2"/>
      </rPr>
      <t xml:space="preserve"> $737.122  (Desagregado en el reporte de 2017) Piezas lanzamiento campaña.
</t>
    </r>
    <r>
      <rPr>
        <b/>
        <sz val="11"/>
        <rFont val="Arial"/>
        <family val="2"/>
      </rPr>
      <t>2018:</t>
    </r>
    <r>
      <rPr>
        <sz val="11"/>
        <rFont val="Arial"/>
        <family val="2"/>
      </rPr>
      <t xml:space="preserve"> $47.147.246 + 1.750.000 (OIM): $48.897.246.  $47.147.246 por grupo étnico que incluyen plan de medios, jingle, comerciales, Piezas POP, BTL Concierto, licencias.  A través de recursos internacionales OIM se financio el concierto con Chocquitown y el premio a la ganadora quien recibió $7.000.000, valor que se distribuye en los 4 Grupos étnicos, para un valor por cada uno de ellos de: $1.750000.
</t>
    </r>
    <r>
      <rPr>
        <b/>
        <sz val="11"/>
        <rFont val="Arial"/>
        <family val="2"/>
      </rPr>
      <t>2019:</t>
    </r>
    <r>
      <rPr>
        <sz val="11"/>
        <rFont val="Arial"/>
        <family val="2"/>
      </rPr>
      <t xml:space="preserve">  $11.751.960.  El valor total en esta período es de $47.007.843 :  Los cuales corresponden a $45.007.843 a las tropas de sensibilización y $1.547.000 a volantes para difusión.  El valor se distribuye en los 4 grupos étnicos, para un valor por grupo étnico de:$11.751.960
</t>
    </r>
    <r>
      <rPr>
        <b/>
        <sz val="11"/>
        <rFont val="Arial"/>
        <family val="2"/>
      </rPr>
      <t>2020</t>
    </r>
    <r>
      <rPr>
        <sz val="11"/>
        <rFont val="Arial"/>
        <family val="2"/>
      </rPr>
      <t xml:space="preserve">: N.A.
</t>
    </r>
  </si>
  <si>
    <r>
      <t xml:space="preserve">Durante este período se acompañaron los espacios de seguimiento a la implementación de las acciones afirmativas que se desarrollaron entre las Autoridades Indígenas y los nueve sectores del Distrito: 
</t>
    </r>
    <r>
      <rPr>
        <b/>
        <sz val="11"/>
        <rFont val="Arial"/>
        <family val="2"/>
      </rPr>
      <t xml:space="preserve">Julio
</t>
    </r>
    <r>
      <rPr>
        <sz val="11"/>
        <rFont val="Arial"/>
        <family val="2"/>
      </rPr>
      <t xml:space="preserve">-Se apoyó técnicamente la jornada de construcción del Plan de Choque con las Autoridades Tradicionales de los Pueblos Indígenas para la implementación efectiva de las acciones afirmativas que han presentado dificultades en su materialización, en donde se logró revisar las acciones afirmativas que presentaban baja ejecución, por cada uno de los nueve sectores del Distrito, y recibir las observaciones, solicitudes y propuestas de este grupo étnicos para avanzar en el proceso, brindando las orientaciones técnicas, metodológicas y el apoyo requerido por las Autoridades a la SAE como entidad rectora de las Políticas Públicas Étnicas en el Distrito.
-Se acompañó la reunión sostenida entre las Autoridades Indígenas, los(as) representantes de la Mesa Autónoma de Víctimas Indígenas y la Secretaría Distrital de Salud, en la cual se revisó la propuesta de la comunidad para la implementación de la acción afirmativa de atención psicosocial y salud integral a las víctimas-PAPSIVI, y se logró unificar criterios frente a la vinculación de médicos(as) tradicionales indígenas, la continuidad del equipo profesional que había sido contratado para el desarrollo de la Ruta y la entrega de un producto por cada actividad desarrollada.
</t>
    </r>
    <r>
      <rPr>
        <b/>
        <sz val="11"/>
        <rFont val="Arial"/>
        <family val="2"/>
      </rPr>
      <t xml:space="preserve">Agosto
</t>
    </r>
    <r>
      <rPr>
        <sz val="11"/>
        <rFont val="Arial"/>
        <family val="2"/>
      </rPr>
      <t xml:space="preserve">-El 01 de agosto, se apoyó técnicamente la segunda jornada de construcción del Plan de Choque con las Autoridades Tradicionales de los Pueblos Indígenas para la implementación efectiva de las acciones afirmativas que han presentado dificultades en su materialización, en donde se logró revisar las acciones afirmativas que presentaban baja ejecución, por cada uno de los nueve sectores del Distrito, y recibir las observaciones, solicitudes y propuestas de este grupo étnicos para avanzar en el proceso, brindando las orientaciones técnicas, metodológicas y el apoyo requerido por las Autoridades a la SAE como entidad rectora de las Políticas Públicas Étnicas en el Distrito. Adicionalmente, concertó la agenda para el desarrollo de la Segunda Sesión del Consejo Consultivo Indígena, y las Autoridades Indígenas avalaron el ajuste a la redacción de la acción afirmativa del Sector Mujer.
-El 22 de agosto, se apoyó técnicamente el desarrollo de la Segunda Sesión del Consejo Consultivo y de Concertación para los Pueblos Indígenas en Bogotá, en la cual se logró un espacio de diálogo con las Autoridades y Sectores del Distrito para el abordaje de la problemática de contratación directa con los Cabildos Indígenas en Bogotá, la cual ha generado dificultades en el proceso de implementación de las acciones afirmativas de tres sectores: Salud, Educación y Cultura. De otro lado, se realizó la entrega del Decreto para la reglamentación de los espacios locales indígenas y se presentaron los avances en los compromisos de los sectores para la implementación efectiva de las acciones afirmativas sujetas de Plan de Choque.
Septiembre
-Se apoyó técnicamente la reunión mensual de seguimiento a la implementación de las acciones afirmativas del Sector Salud con las Catorce Autoridades Indígenas, en donde se logró posicionar la continuidad inmediata de la fase de revisión y retroalimentación de la Guía Metodológica de Atención Diferencial Étnica para su implementación durante el cuarto trimestre del año. Lo anterior, considerando que los tiempos estimados para la realización de esta fase no fueron suficientes para recoger la información requerida desde el enfoque étnico-indígena. Adicionalmente, se hicieron recomendaciones sobre la importancia de contar con insumos para la realización de las mesas de trabajo, así como contar con la presencia de sabedores, médicos tradicionales, parteras y Autoridades indígenas de los catorce pueblos.
</t>
    </r>
    <r>
      <rPr>
        <b/>
        <sz val="11"/>
        <rFont val="Arial"/>
        <family val="2"/>
      </rPr>
      <t xml:space="preserve">Octubre
</t>
    </r>
    <r>
      <rPr>
        <sz val="11"/>
        <rFont val="Arial"/>
        <family val="2"/>
      </rPr>
      <t xml:space="preserve">-El día 22 de octubre se acompañó técnicamente un espacio de reunión entre las Autoridades Indígenas de Bogotá y el Sector Educación, con el fin de realizar el seguimiento a la implementación de las acciones afirmativas concertadas con la Dirección de Formación, la Dirección de Infancia y la Dirección de Inclusión e Integración de Poblaciones. De acuerdo con esto, se presentaron los resultados obtenidos en la ejecución del diplomado denominado “Procesos educativos propios desde el sentir, pensar, vivir y hacer pensamiento ancestral”, ofertado por la Universidad Autónoma Indígena Intercultural, el cual está dirigido a cuarenta y nueve (49) personas, entre las cuales se encuentran líderes, autoridades indígenas, maestros(as) indígenas y docentes de Instituciones Educativas del Distrito en donde se ha identificado la presencia de estudiantes indígenas. El segundo resultado, corresponde a la información del acompañamiento realizado a los niños y niñas indígenas de las Casas de Pensamiento Intercultural a las Instituciones Educativas del Distrito- IED.	
</t>
    </r>
    <r>
      <rPr>
        <b/>
        <sz val="11"/>
        <rFont val="Arial"/>
        <family val="2"/>
      </rPr>
      <t xml:space="preserve">Noviembre
</t>
    </r>
    <r>
      <rPr>
        <sz val="11"/>
        <rFont val="Arial"/>
        <family val="2"/>
      </rPr>
      <t xml:space="preserve">-Se apoyó técnicamente el desarrollo de la Tercera Sesión del Consejo Consultivo y de Concertación para los Pueblos Indígenas en Bogotá, en el marco de las acciones de seguimiento al Plan Integral de Acciones Afirmativas para este grupo étnico, logrando la presentación de los avances en la implementación efectiva de las acciones afirmativas que han presentado dificultades para su implementación o que por alguna razón se han frenado en su ejecución y se presentó un informe sobre las acciones adelantadas para el abordaje de la problemática de contratación directa con los Cabildos Indígenas en Bogotá D.C. 
</t>
    </r>
  </si>
  <si>
    <r>
      <rPr>
        <b/>
        <sz val="11"/>
        <rFont val="Arial"/>
        <family val="2"/>
      </rPr>
      <t>Meta Progresiva</t>
    </r>
    <r>
      <rPr>
        <sz val="11"/>
        <rFont val="Arial"/>
        <family val="2"/>
      </rPr>
      <t xml:space="preserve">
El presupuesto programado es el costo asociado a la gestión parcial de varias personas  integrantes del equipo profesional PIAA  para seguimiento de los Planes Integrales de Acciones Afirmativas (PIAA)  quienes elaboran metodología y el seguimiento a  la implementación.   Se costea por peso procentual de acuerdo al numero de acciones por grupo étnico, para el caso indígena por 7. 
Adicionalmente esta acción se realiza junto con los enlaces indígenas, el costo asociado con los contratos de prestación de servicios de los enlaces indígenas es informado en la meta de PILGE.  
</t>
    </r>
    <r>
      <rPr>
        <b/>
        <sz val="11"/>
        <rFont val="Arial"/>
        <family val="2"/>
      </rPr>
      <t>2017:</t>
    </r>
    <r>
      <rPr>
        <sz val="11"/>
        <rFont val="Arial"/>
        <family val="2"/>
      </rPr>
      <t xml:space="preserve"> $55.012.500  - 1 Coordinador y 4 profesionales de apoyo equipo PIAA. 
</t>
    </r>
    <r>
      <rPr>
        <b/>
        <sz val="11"/>
        <rFont val="Arial"/>
        <family val="2"/>
      </rPr>
      <t>2018:</t>
    </r>
    <r>
      <rPr>
        <sz val="11"/>
        <rFont val="Arial"/>
        <family val="2"/>
      </rPr>
      <t xml:space="preserve"> $109.523.328- 1 Coordinador y 5 profesionales de apoyo equipo PIAA.  
</t>
    </r>
    <r>
      <rPr>
        <b/>
        <sz val="11"/>
        <rFont val="Arial"/>
        <family val="2"/>
      </rPr>
      <t>2019:</t>
    </r>
    <r>
      <rPr>
        <sz val="11"/>
        <rFont val="Arial"/>
        <family val="2"/>
      </rPr>
      <t xml:space="preserve">$78.884.480- 1 Coordinador y 4 profesionales de apoyo equipo PIAA.  
</t>
    </r>
    <r>
      <rPr>
        <b/>
        <sz val="11"/>
        <rFont val="Arial"/>
        <family val="2"/>
      </rPr>
      <t>2020:</t>
    </r>
    <r>
      <rPr>
        <sz val="11"/>
        <rFont val="Arial"/>
        <family val="2"/>
      </rPr>
      <t xml:space="preserve"> $60.374.209 Costo proyectado a la gestión parcial de personas integrantes del equipo profesional PIAA (5) 
</t>
    </r>
  </si>
  <si>
    <r>
      <rPr>
        <b/>
        <sz val="11"/>
        <rFont val="Arial"/>
        <family val="2"/>
      </rPr>
      <t xml:space="preserve">Meta Progresiva
</t>
    </r>
    <r>
      <rPr>
        <sz val="11"/>
        <rFont val="Arial"/>
        <family val="2"/>
      </rPr>
      <t xml:space="preserve">
El presupuesto ejecutado corresponde al valor de la ejecución de dos (2) iniciativas en el marco de las iniciativas ciudadanas coordinadas por la Dirección de Diálogo Social y acompañadas por la Subdirección de Asuntos Étnicos.   
Los talleres son realizados por el equipo de enlaces indígenas cuyo presupuesto ya se relacionó en la acción PILGE, no se cuantifica en esta acción para no duplicar información. 
</t>
    </r>
    <r>
      <rPr>
        <b/>
        <sz val="11"/>
        <rFont val="Arial"/>
        <family val="2"/>
      </rPr>
      <t>2017:</t>
    </r>
    <r>
      <rPr>
        <sz val="11"/>
        <rFont val="Arial"/>
        <family val="2"/>
      </rPr>
      <t xml:space="preserve"> $10.000.000  Valor Iniciativa ($5.000.000)
</t>
    </r>
    <r>
      <rPr>
        <b/>
        <sz val="11"/>
        <rFont val="Arial"/>
        <family val="2"/>
      </rPr>
      <t>2018:</t>
    </r>
    <r>
      <rPr>
        <sz val="11"/>
        <rFont val="Arial"/>
        <family val="2"/>
      </rPr>
      <t xml:space="preserve"> $16.000.000 Valor Iniciativa ($8.000.000)
</t>
    </r>
    <r>
      <rPr>
        <b/>
        <sz val="11"/>
        <rFont val="Arial"/>
        <family val="2"/>
      </rPr>
      <t xml:space="preserve">2019: </t>
    </r>
    <r>
      <rPr>
        <sz val="11"/>
        <rFont val="Arial"/>
        <family val="2"/>
      </rPr>
      <t xml:space="preserve">$20.000.000 (Indicativo) Valor proyectado por iniciativa $10.000.000 (DOS)
El presupuesto no se reporta en este semestre ya que la ejecución se realizará en el II Semestre. 
</t>
    </r>
    <r>
      <rPr>
        <b/>
        <sz val="11"/>
        <rFont val="Arial"/>
        <family val="2"/>
      </rPr>
      <t xml:space="preserve">
2020:</t>
    </r>
    <r>
      <rPr>
        <sz val="11"/>
        <rFont val="Arial"/>
        <family val="2"/>
      </rPr>
      <t xml:space="preserve"> $12.000.000 (Indicativo)  Valor proyectado por iniciativa $12.000.000 (UNA)</t>
    </r>
  </si>
  <si>
    <r>
      <rPr>
        <b/>
        <sz val="11"/>
        <rFont val="Arial"/>
        <family val="2"/>
      </rPr>
      <t xml:space="preserve">Meta progresiva
</t>
    </r>
    <r>
      <rPr>
        <sz val="11"/>
        <rFont val="Arial"/>
        <family val="2"/>
      </rPr>
      <t xml:space="preserve">
Los talleres son realizados por el equipo de enlaces indígenas, cuyo presupuesto ya se relacionó en la acción PILGE, para no duplicar información. 
Cuando se relacione el presupuesto ejecutado corresponderá al  material didactico y refrigerios en la medida en que se soliciten y se encuentren disponibles. u otros presupuestos destinados para realizar esta acción, tales como
</t>
    </r>
    <r>
      <rPr>
        <b/>
        <sz val="11"/>
        <rFont val="Arial"/>
        <family val="2"/>
      </rPr>
      <t>2017:</t>
    </r>
    <r>
      <rPr>
        <sz val="11"/>
        <rFont val="Arial"/>
        <family val="2"/>
      </rPr>
      <t xml:space="preserve"> $26.594.668 - Becas OYW
</t>
    </r>
    <r>
      <rPr>
        <b/>
        <sz val="11"/>
        <rFont val="Arial"/>
        <family val="2"/>
      </rPr>
      <t xml:space="preserve">2018: </t>
    </r>
    <r>
      <rPr>
        <sz val="11"/>
        <rFont val="Arial"/>
        <family val="2"/>
      </rPr>
      <t xml:space="preserve">$21.692.735 </t>
    </r>
    <r>
      <rPr>
        <b/>
        <sz val="11"/>
        <rFont val="Arial"/>
        <family val="2"/>
      </rPr>
      <t>-</t>
    </r>
    <r>
      <rPr>
        <sz val="11"/>
        <rFont val="Arial"/>
        <family val="2"/>
      </rPr>
      <t xml:space="preserve"> 3 personas convenio Universidad Pedagógica ICETEX: Valor semestre.  $4.338.547.  3 personas total: $21.692.735.  Uno de ellas ingreso en el II semestre del 2018.   
</t>
    </r>
    <r>
      <rPr>
        <b/>
        <sz val="11"/>
        <rFont val="Arial"/>
        <family val="2"/>
      </rPr>
      <t>2019</t>
    </r>
    <r>
      <rPr>
        <sz val="11"/>
        <rFont val="Arial"/>
        <family val="2"/>
      </rPr>
      <t xml:space="preserve">: $14.056.893. I Semestre: 3 personas:  Valor Semestre:$4.685.631.  
</t>
    </r>
    <r>
      <rPr>
        <b/>
        <sz val="11"/>
        <rFont val="Arial"/>
        <family val="2"/>
      </rPr>
      <t>2020:</t>
    </r>
    <r>
      <rPr>
        <sz val="11"/>
        <rFont val="Arial"/>
        <family val="2"/>
      </rPr>
      <t xml:space="preserve">  $14.759.737 (Indicativo).  La profesionalización concluye en Junio de 2020, por ello se programa en el presupuesto.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</si>
</sst>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 #,##0;[Red]\-&quot;$&quot;\ #,##0"/>
    <numFmt numFmtId="42" formatCode="_-&quot;$&quot;\ * #,##0_-;\-&quot;$&quot;\ * #,##0_-;_-&quot;$&quot;\ * &quot;-&quot;_-;_-@_-"/>
    <numFmt numFmtId="164" formatCode="&quot;$&quot;\ #,##0_);[Red]\(&quot;$&quot;\ #,##0\)"/>
    <numFmt numFmtId="165" formatCode="_(&quot;$&quot;\ * #,##0_);_(&quot;$&quot;\ * \(#,##0\);_(&quot;$&quot;\ * &quot;-&quot;_);_(@_)"/>
    <numFmt numFmtId="166" formatCode="_(* #,##0_);_(* \(#,##0\);_(* &quot;-&quot;_);_(@_)"/>
    <numFmt numFmtId="167" formatCode="_(* #,##0_);_(* \(#,##0\);_(* &quot;-&quot;??_);_(@_)"/>
    <numFmt numFmtId="168" formatCode="0.0%"/>
    <numFmt numFmtId="169" formatCode="0;[Red]0"/>
    <numFmt numFmtId="170" formatCode="&quot;$&quot;#,##0;[Red]\-&quot;$&quot;#,##0"/>
    <numFmt numFmtId="171" formatCode="&quot;$&quot;#,##0"/>
    <numFmt numFmtId="172" formatCode="_-&quot;$&quot;* #,##0_-;\-&quot;$&quot;* #,##0_-;_-&quot;$&quot;* &quot;-&quot;??_-;_-@"/>
    <numFmt numFmtId="173" formatCode="_-* #,##0.0_-;\-* #,##0.0_-;_-* &quot;-&quot;??_-;_-@"/>
    <numFmt numFmtId="174" formatCode="&quot;$&quot;\ #,##0"/>
    <numFmt numFmtId="175" formatCode="_-&quot;$&quot;\ * #,##0_-;\-&quot;$&quot;\ * #,##0_-;_-&quot;$&quot;\ * &quot;-&quot;_-;_-@"/>
  </numFmts>
  <fonts count="17">
    <font>
      <sz val="11"/>
      <color theme="1"/>
      <name val="Arial"/>
    </font>
    <font>
      <sz val="11"/>
      <name val="Calibri"/>
    </font>
    <font>
      <sz val="11"/>
      <color theme="1"/>
      <name val="Calibri"/>
    </font>
    <font>
      <b/>
      <sz val="11"/>
      <name val="Calibri"/>
    </font>
    <font>
      <b/>
      <sz val="11"/>
      <color theme="1"/>
      <name val="Calibri"/>
    </font>
    <font>
      <sz val="11"/>
      <name val="Arial"/>
    </font>
    <font>
      <sz val="11"/>
      <color rgb="FF000000"/>
      <name val="Calibri"/>
    </font>
    <font>
      <b/>
      <sz val="11"/>
      <color rgb="FF000000"/>
      <name val="Calibri"/>
    </font>
    <font>
      <sz val="10"/>
      <name val="Calibri Light"/>
      <family val="2"/>
    </font>
    <font>
      <sz val="11"/>
      <name val="Calibri"/>
      <family val="2"/>
    </font>
    <font>
      <sz val="10"/>
      <name val="Calibri"/>
      <family val="2"/>
    </font>
    <font>
      <u/>
      <sz val="10"/>
      <name val="Calibri"/>
      <family val="2"/>
    </font>
    <font>
      <sz val="11"/>
      <name val="Arial"/>
      <family val="2"/>
    </font>
    <font>
      <b/>
      <sz val="11"/>
      <name val="Calibri"/>
      <family val="2"/>
    </font>
    <font>
      <b/>
      <sz val="11"/>
      <name val="Arial"/>
      <family val="2"/>
    </font>
    <font>
      <u/>
      <sz val="11"/>
      <name val="Calibri"/>
      <family val="2"/>
    </font>
    <font>
      <i/>
      <sz val="11"/>
      <name val="Arial"/>
      <family val="2"/>
    </font>
  </fonts>
  <fills count="6">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99CCFF"/>
        <bgColor rgb="FF99CCFF"/>
      </patternFill>
    </fill>
    <fill>
      <patternFill patternType="solid">
        <fgColor rgb="FF00CCFF"/>
        <bgColor rgb="FF00CCFF"/>
      </patternFill>
    </fill>
  </fills>
  <borders count="44">
    <border>
      <left/>
      <right/>
      <top/>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right/>
      <top/>
      <bottom/>
      <diagonal/>
    </border>
    <border>
      <left/>
      <right style="medium">
        <color rgb="FF000000"/>
      </right>
      <top style="thin">
        <color rgb="FF000000"/>
      </top>
      <bottom/>
      <diagonal/>
    </border>
    <border>
      <left style="medium">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s>
  <cellStyleXfs count="1">
    <xf numFmtId="0" fontId="0" fillId="0" borderId="0"/>
  </cellStyleXfs>
  <cellXfs count="177">
    <xf numFmtId="0" fontId="0" fillId="0" borderId="0" xfId="0" applyFont="1" applyAlignment="1"/>
    <xf numFmtId="0" fontId="1" fillId="0" borderId="0" xfId="0" applyFont="1"/>
    <xf numFmtId="0" fontId="2" fillId="0" borderId="0" xfId="0" applyFont="1" applyAlignment="1">
      <alignment horizontal="center"/>
    </xf>
    <xf numFmtId="0" fontId="2" fillId="0" borderId="0" xfId="0" applyFont="1" applyAlignment="1">
      <alignment horizontal="center" vertical="center"/>
    </xf>
    <xf numFmtId="9" fontId="1" fillId="0" borderId="0" xfId="0" applyNumberFormat="1" applyFont="1" applyAlignment="1">
      <alignment horizontal="center" vertical="center"/>
    </xf>
    <xf numFmtId="0" fontId="1" fillId="0" borderId="0" xfId="0" applyFont="1" applyAlignment="1">
      <alignment horizontal="center" vertical="center"/>
    </xf>
    <xf numFmtId="9" fontId="2" fillId="0" borderId="0" xfId="0" applyNumberFormat="1" applyFont="1" applyAlignment="1">
      <alignment horizontal="center" vertical="center"/>
    </xf>
    <xf numFmtId="0" fontId="3" fillId="2" borderId="1" xfId="0" applyFont="1" applyFill="1" applyBorder="1" applyAlignment="1">
      <alignment vertical="center"/>
    </xf>
    <xf numFmtId="0" fontId="3" fillId="2" borderId="2" xfId="0" applyFont="1" applyFill="1" applyBorder="1"/>
    <xf numFmtId="0" fontId="3" fillId="2" borderId="1" xfId="0" applyFont="1" applyFill="1" applyBorder="1"/>
    <xf numFmtId="0" fontId="1" fillId="2" borderId="2" xfId="0" applyFont="1" applyFill="1" applyBorder="1"/>
    <xf numFmtId="14" fontId="2" fillId="3" borderId="8" xfId="0" applyNumberFormat="1" applyFont="1" applyFill="1" applyBorder="1"/>
    <xf numFmtId="0" fontId="3" fillId="0" borderId="9" xfId="0" applyFont="1" applyBorder="1" applyAlignment="1">
      <alignment horizontal="left"/>
    </xf>
    <xf numFmtId="0" fontId="6" fillId="0" borderId="10" xfId="0" applyFont="1" applyBorder="1" applyAlignment="1">
      <alignment horizontal="center"/>
    </xf>
    <xf numFmtId="0" fontId="6" fillId="2" borderId="11" xfId="0" applyFont="1" applyFill="1" applyBorder="1"/>
    <xf numFmtId="0" fontId="6" fillId="2" borderId="12" xfId="0" applyFont="1" applyFill="1" applyBorder="1"/>
    <xf numFmtId="0" fontId="6" fillId="2" borderId="13" xfId="0" applyFont="1" applyFill="1" applyBorder="1"/>
    <xf numFmtId="0" fontId="6" fillId="2" borderId="14" xfId="0" applyFont="1" applyFill="1" applyBorder="1"/>
    <xf numFmtId="0" fontId="3" fillId="4" borderId="18"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39" xfId="0" applyFont="1" applyFill="1" applyBorder="1" applyAlignment="1">
      <alignment horizontal="center" vertical="center" wrapText="1"/>
    </xf>
    <xf numFmtId="0" fontId="7" fillId="4" borderId="39" xfId="0" applyFont="1" applyFill="1" applyBorder="1" applyAlignment="1">
      <alignment horizontal="center" vertical="center" wrapText="1"/>
    </xf>
    <xf numFmtId="9" fontId="3" fillId="3" borderId="39" xfId="0" applyNumberFormat="1"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2" fillId="0" borderId="0" xfId="0" applyFont="1"/>
    <xf numFmtId="42" fontId="8" fillId="0" borderId="43" xfId="0" applyNumberFormat="1" applyFont="1" applyFill="1" applyBorder="1" applyAlignment="1">
      <alignment vertical="center" wrapText="1"/>
    </xf>
    <xf numFmtId="42" fontId="8" fillId="0" borderId="43" xfId="0" applyNumberFormat="1" applyFont="1" applyFill="1" applyBorder="1" applyAlignment="1">
      <alignment horizontal="center" vertical="center" wrapText="1"/>
    </xf>
    <xf numFmtId="0" fontId="10" fillId="0" borderId="39" xfId="0" applyFont="1" applyFill="1" applyBorder="1" applyAlignment="1">
      <alignment horizontal="center" vertical="center"/>
    </xf>
    <xf numFmtId="0" fontId="10" fillId="0" borderId="39" xfId="0" applyFont="1" applyFill="1" applyBorder="1" applyAlignment="1">
      <alignment vertical="center" wrapText="1"/>
    </xf>
    <xf numFmtId="0" fontId="10" fillId="0" borderId="39" xfId="0" applyFont="1" applyFill="1" applyBorder="1"/>
    <xf numFmtId="0" fontId="10" fillId="0" borderId="39" xfId="0" applyFont="1" applyFill="1" applyBorder="1" applyAlignment="1">
      <alignment horizontal="center" vertical="center" wrapText="1"/>
    </xf>
    <xf numFmtId="0" fontId="10" fillId="0" borderId="39" xfId="0" applyFont="1" applyFill="1" applyBorder="1" applyAlignment="1">
      <alignment vertical="center"/>
    </xf>
    <xf numFmtId="0" fontId="11" fillId="0" borderId="39" xfId="0" applyFont="1" applyFill="1" applyBorder="1" applyAlignment="1">
      <alignment vertical="center" wrapText="1"/>
    </xf>
    <xf numFmtId="14" fontId="10" fillId="0" borderId="39" xfId="0" applyNumberFormat="1" applyFont="1" applyFill="1" applyBorder="1" applyAlignment="1">
      <alignment vertical="center" wrapText="1"/>
    </xf>
    <xf numFmtId="0" fontId="10" fillId="0" borderId="39" xfId="0" applyFont="1" applyFill="1" applyBorder="1" applyAlignment="1">
      <alignment horizontal="left" vertical="center" wrapText="1"/>
    </xf>
    <xf numFmtId="9" fontId="10" fillId="0" borderId="39" xfId="0" applyNumberFormat="1" applyFont="1" applyFill="1" applyBorder="1" applyAlignment="1">
      <alignment horizontal="center" vertical="center" wrapText="1"/>
    </xf>
    <xf numFmtId="1" fontId="10" fillId="0" borderId="39" xfId="0" applyNumberFormat="1" applyFont="1" applyFill="1" applyBorder="1" applyAlignment="1">
      <alignment horizontal="center" vertical="center" wrapText="1"/>
    </xf>
    <xf numFmtId="9" fontId="10" fillId="0" borderId="39" xfId="0" applyNumberFormat="1"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3" fontId="10" fillId="0" borderId="39" xfId="0" applyNumberFormat="1" applyFont="1" applyFill="1" applyBorder="1" applyAlignment="1">
      <alignment horizontal="right" vertical="center" wrapText="1"/>
    </xf>
    <xf numFmtId="9" fontId="10" fillId="0" borderId="39" xfId="0" applyNumberFormat="1" applyFont="1" applyFill="1" applyBorder="1" applyAlignment="1">
      <alignment horizontal="right" vertical="center" wrapText="1"/>
    </xf>
    <xf numFmtId="0" fontId="10" fillId="0" borderId="8" xfId="0" applyFont="1" applyFill="1" applyBorder="1" applyAlignment="1">
      <alignment horizontal="left" vertical="center" wrapText="1"/>
    </xf>
    <xf numFmtId="14" fontId="10" fillId="0" borderId="39" xfId="0" applyNumberFormat="1" applyFont="1" applyFill="1" applyBorder="1" applyAlignment="1">
      <alignment vertical="center"/>
    </xf>
    <xf numFmtId="0" fontId="10" fillId="0" borderId="39" xfId="0" applyFont="1" applyFill="1" applyBorder="1" applyAlignment="1">
      <alignment vertical="top" wrapText="1"/>
    </xf>
    <xf numFmtId="0" fontId="10" fillId="0" borderId="39" xfId="0" applyFont="1" applyFill="1" applyBorder="1" applyAlignment="1">
      <alignment horizontal="right" vertical="center" wrapText="1"/>
    </xf>
    <xf numFmtId="9" fontId="10" fillId="0" borderId="39" xfId="0" applyNumberFormat="1" applyFont="1" applyFill="1" applyBorder="1" applyAlignment="1">
      <alignment horizontal="left" vertical="center" wrapText="1"/>
    </xf>
    <xf numFmtId="0" fontId="10" fillId="0" borderId="40" xfId="0" applyFont="1" applyFill="1" applyBorder="1" applyAlignment="1">
      <alignment horizontal="center" vertical="center" wrapText="1"/>
    </xf>
    <xf numFmtId="0" fontId="10" fillId="0" borderId="40" xfId="0" applyFont="1" applyFill="1" applyBorder="1" applyAlignment="1">
      <alignment vertical="center" wrapText="1"/>
    </xf>
    <xf numFmtId="166" fontId="9" fillId="0" borderId="39" xfId="0" applyNumberFormat="1" applyFont="1" applyFill="1" applyBorder="1" applyAlignment="1">
      <alignment horizontal="right" vertical="center"/>
    </xf>
    <xf numFmtId="9" fontId="9" fillId="0" borderId="39" xfId="0" applyNumberFormat="1" applyFont="1" applyFill="1" applyBorder="1" applyAlignment="1">
      <alignment horizontal="right" vertical="center"/>
    </xf>
    <xf numFmtId="9" fontId="10" fillId="0" borderId="7" xfId="0" applyNumberFormat="1" applyFont="1" applyFill="1" applyBorder="1" applyAlignment="1">
      <alignment horizontal="center" vertical="center" wrapText="1"/>
    </xf>
    <xf numFmtId="167" fontId="10" fillId="0" borderId="39" xfId="0" applyNumberFormat="1" applyFont="1" applyFill="1" applyBorder="1" applyAlignment="1">
      <alignment horizontal="right" vertical="center" wrapText="1"/>
    </xf>
    <xf numFmtId="0" fontId="10" fillId="0" borderId="39" xfId="0" applyFont="1" applyFill="1" applyBorder="1" applyAlignment="1">
      <alignment horizontal="left" vertical="top" wrapText="1"/>
    </xf>
    <xf numFmtId="0" fontId="10" fillId="0" borderId="7" xfId="0" applyFont="1" applyFill="1" applyBorder="1" applyAlignment="1">
      <alignment horizontal="center" vertical="center" wrapText="1"/>
    </xf>
    <xf numFmtId="168" fontId="10" fillId="0" borderId="39" xfId="0" applyNumberFormat="1" applyFont="1" applyFill="1" applyBorder="1" applyAlignment="1">
      <alignment horizontal="center" vertical="center"/>
    </xf>
    <xf numFmtId="168" fontId="10" fillId="0" borderId="39" xfId="0" applyNumberFormat="1" applyFont="1" applyFill="1" applyBorder="1" applyAlignment="1">
      <alignment horizontal="center" vertical="center" wrapText="1"/>
    </xf>
    <xf numFmtId="0" fontId="12" fillId="0" borderId="9" xfId="0" applyFont="1" applyFill="1" applyBorder="1" applyAlignment="1">
      <alignment horizontal="center" vertical="center"/>
    </xf>
    <xf numFmtId="10" fontId="10" fillId="0" borderId="39" xfId="0" applyNumberFormat="1" applyFont="1" applyFill="1" applyBorder="1" applyAlignment="1">
      <alignment horizontal="right" vertical="center" wrapText="1"/>
    </xf>
    <xf numFmtId="3" fontId="12" fillId="0" borderId="39" xfId="0" applyNumberFormat="1" applyFont="1" applyFill="1" applyBorder="1" applyAlignment="1">
      <alignment horizontal="center" vertical="center"/>
    </xf>
    <xf numFmtId="0" fontId="12" fillId="0" borderId="9"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2" fillId="0" borderId="39" xfId="0" applyFont="1" applyFill="1" applyBorder="1" applyAlignment="1">
      <alignment horizontal="center" vertical="center"/>
    </xf>
    <xf numFmtId="0" fontId="12" fillId="0" borderId="39" xfId="0" applyFont="1" applyFill="1" applyBorder="1" applyAlignment="1">
      <alignment horizontal="center" vertical="center" wrapText="1"/>
    </xf>
    <xf numFmtId="9" fontId="12" fillId="0" borderId="39" xfId="0" applyNumberFormat="1" applyFont="1" applyFill="1" applyBorder="1" applyAlignment="1">
      <alignment horizontal="center" vertical="center"/>
    </xf>
    <xf numFmtId="10" fontId="10" fillId="0" borderId="39" xfId="0" applyNumberFormat="1" applyFont="1" applyFill="1" applyBorder="1" applyAlignment="1">
      <alignment horizontal="center" vertical="center" wrapText="1"/>
    </xf>
    <xf numFmtId="166" fontId="10" fillId="0" borderId="39" xfId="0" applyNumberFormat="1" applyFont="1" applyFill="1" applyBorder="1" applyAlignment="1">
      <alignment vertical="center" wrapText="1"/>
    </xf>
    <xf numFmtId="14" fontId="10" fillId="0" borderId="39" xfId="0" applyNumberFormat="1" applyFont="1" applyFill="1" applyBorder="1" applyAlignment="1">
      <alignment horizontal="center" vertical="center" wrapText="1"/>
    </xf>
    <xf numFmtId="165" fontId="10" fillId="0" borderId="39" xfId="0" applyNumberFormat="1" applyFont="1" applyFill="1" applyBorder="1" applyAlignment="1">
      <alignment horizontal="center" vertical="center" wrapText="1"/>
    </xf>
    <xf numFmtId="169" fontId="10" fillId="0" borderId="39" xfId="0" applyNumberFormat="1" applyFont="1" applyFill="1" applyBorder="1" applyAlignment="1">
      <alignment horizontal="center" vertical="center"/>
    </xf>
    <xf numFmtId="165" fontId="9" fillId="0" borderId="39" xfId="0" applyNumberFormat="1" applyFont="1" applyFill="1" applyBorder="1" applyAlignment="1">
      <alignment horizontal="center" vertical="center" wrapText="1"/>
    </xf>
    <xf numFmtId="0" fontId="9" fillId="0" borderId="39" xfId="0" applyFont="1" applyFill="1" applyBorder="1" applyAlignment="1">
      <alignment horizontal="left" vertical="center" wrapText="1"/>
    </xf>
    <xf numFmtId="170" fontId="10" fillId="0" borderId="39" xfId="0" applyNumberFormat="1" applyFont="1" applyFill="1" applyBorder="1" applyAlignment="1">
      <alignment horizontal="left" vertical="center" wrapText="1"/>
    </xf>
    <xf numFmtId="170" fontId="9" fillId="0" borderId="39" xfId="0" applyNumberFormat="1" applyFont="1" applyFill="1" applyBorder="1" applyAlignment="1">
      <alignment horizontal="center" vertical="center" wrapText="1"/>
    </xf>
    <xf numFmtId="165" fontId="10" fillId="0" borderId="39" xfId="0" applyNumberFormat="1" applyFont="1" applyFill="1" applyBorder="1" applyAlignment="1">
      <alignment horizontal="left" vertical="center" wrapText="1"/>
    </xf>
    <xf numFmtId="169" fontId="10" fillId="0" borderId="39" xfId="0" applyNumberFormat="1" applyFont="1" applyFill="1" applyBorder="1" applyAlignment="1">
      <alignment horizontal="left" vertical="center" wrapText="1"/>
    </xf>
    <xf numFmtId="14" fontId="10" fillId="0" borderId="39" xfId="0" applyNumberFormat="1" applyFont="1" applyFill="1" applyBorder="1" applyAlignment="1">
      <alignment horizontal="left" vertical="center"/>
    </xf>
    <xf numFmtId="6" fontId="9" fillId="0" borderId="39" xfId="0" applyNumberFormat="1" applyFont="1" applyFill="1" applyBorder="1" applyAlignment="1">
      <alignment horizontal="center" vertical="center" wrapText="1"/>
    </xf>
    <xf numFmtId="0" fontId="9" fillId="0" borderId="39" xfId="0" applyFont="1" applyFill="1" applyBorder="1" applyAlignment="1">
      <alignment horizontal="center" vertical="center" wrapText="1"/>
    </xf>
    <xf numFmtId="165" fontId="10" fillId="0" borderId="39" xfId="0" applyNumberFormat="1" applyFont="1" applyFill="1" applyBorder="1" applyAlignment="1">
      <alignment horizontal="right" vertical="center" wrapText="1"/>
    </xf>
    <xf numFmtId="169" fontId="10" fillId="0" borderId="39" xfId="0" applyNumberFormat="1" applyFont="1" applyFill="1" applyBorder="1" applyAlignment="1">
      <alignment horizontal="center" vertical="center" wrapText="1"/>
    </xf>
    <xf numFmtId="171" fontId="10" fillId="0" borderId="39" xfId="0" applyNumberFormat="1" applyFont="1" applyFill="1" applyBorder="1" applyAlignment="1">
      <alignment horizontal="center" vertical="center" wrapText="1"/>
    </xf>
    <xf numFmtId="14" fontId="10" fillId="0" borderId="39" xfId="0" applyNumberFormat="1" applyFont="1" applyFill="1" applyBorder="1" applyAlignment="1">
      <alignment horizontal="center" vertical="center"/>
    </xf>
    <xf numFmtId="169" fontId="10" fillId="0" borderId="39" xfId="0" applyNumberFormat="1" applyFont="1" applyFill="1" applyBorder="1" applyAlignment="1">
      <alignment horizontal="left" vertical="center"/>
    </xf>
    <xf numFmtId="164" fontId="10" fillId="0" borderId="39" xfId="0" applyNumberFormat="1" applyFont="1" applyFill="1" applyBorder="1" applyAlignment="1">
      <alignment horizontal="center" vertical="center" wrapText="1"/>
    </xf>
    <xf numFmtId="164" fontId="12" fillId="0" borderId="39" xfId="0" applyNumberFormat="1" applyFont="1" applyFill="1" applyBorder="1" applyAlignment="1">
      <alignment horizontal="left" vertical="center" wrapText="1"/>
    </xf>
    <xf numFmtId="0" fontId="12" fillId="0" borderId="39"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0" fillId="0" borderId="39" xfId="0" applyFont="1" applyFill="1" applyBorder="1" applyAlignment="1">
      <alignment horizontal="left" wrapText="1"/>
    </xf>
    <xf numFmtId="3" fontId="10" fillId="0" borderId="39" xfId="0" applyNumberFormat="1" applyFont="1" applyFill="1" applyBorder="1" applyAlignment="1">
      <alignment horizontal="left" vertical="center" wrapText="1"/>
    </xf>
    <xf numFmtId="0" fontId="10" fillId="0" borderId="39" xfId="0" applyFont="1" applyFill="1" applyBorder="1" applyAlignment="1">
      <alignment wrapText="1"/>
    </xf>
    <xf numFmtId="0" fontId="11" fillId="0" borderId="39" xfId="0" applyFont="1" applyFill="1" applyBorder="1" applyAlignment="1">
      <alignment horizontal="left" vertical="center" wrapText="1"/>
    </xf>
    <xf numFmtId="14" fontId="10" fillId="0" borderId="39" xfId="0" applyNumberFormat="1" applyFont="1" applyFill="1" applyBorder="1" applyAlignment="1">
      <alignment horizontal="left" vertical="center" wrapText="1"/>
    </xf>
    <xf numFmtId="172" fontId="10" fillId="0" borderId="40" xfId="0" applyNumberFormat="1" applyFont="1" applyFill="1" applyBorder="1" applyAlignment="1">
      <alignment vertical="center"/>
    </xf>
    <xf numFmtId="10" fontId="10" fillId="0" borderId="39" xfId="0" applyNumberFormat="1" applyFont="1" applyFill="1" applyBorder="1" applyAlignment="1">
      <alignment horizontal="center" vertical="center"/>
    </xf>
    <xf numFmtId="171" fontId="10" fillId="0" borderId="39" xfId="0" applyNumberFormat="1" applyFont="1" applyFill="1" applyBorder="1" applyAlignment="1">
      <alignment horizontal="center" vertical="center"/>
    </xf>
    <xf numFmtId="10" fontId="10" fillId="0" borderId="39" xfId="0" applyNumberFormat="1" applyFont="1" applyFill="1" applyBorder="1" applyAlignment="1">
      <alignment horizontal="left" vertical="top"/>
    </xf>
    <xf numFmtId="0" fontId="10" fillId="0" borderId="39" xfId="0" applyFont="1" applyFill="1" applyBorder="1" applyAlignment="1">
      <alignment horizontal="left" vertical="top"/>
    </xf>
    <xf numFmtId="3" fontId="10" fillId="0" borderId="39" xfId="0" applyNumberFormat="1" applyFont="1" applyFill="1" applyBorder="1" applyAlignment="1">
      <alignment horizontal="left" vertical="top"/>
    </xf>
    <xf numFmtId="173" fontId="10" fillId="0" borderId="39" xfId="0" applyNumberFormat="1" applyFont="1" applyFill="1" applyBorder="1" applyAlignment="1">
      <alignment vertical="center" wrapText="1"/>
    </xf>
    <xf numFmtId="172" fontId="10" fillId="0" borderId="39" xfId="0" applyNumberFormat="1" applyFont="1" applyFill="1" applyBorder="1" applyAlignment="1">
      <alignment horizontal="center" vertical="center"/>
    </xf>
    <xf numFmtId="3" fontId="10" fillId="0" borderId="39" xfId="0" applyNumberFormat="1" applyFont="1" applyFill="1" applyBorder="1" applyAlignment="1">
      <alignment horizontal="center" vertical="center"/>
    </xf>
    <xf numFmtId="0" fontId="10" fillId="0" borderId="10" xfId="0" applyFont="1" applyFill="1" applyBorder="1" applyAlignment="1">
      <alignment horizontal="left" vertical="top" wrapText="1"/>
    </xf>
    <xf numFmtId="172" fontId="10" fillId="0" borderId="39" xfId="0" applyNumberFormat="1" applyFont="1" applyFill="1" applyBorder="1" applyAlignment="1">
      <alignment horizontal="left" vertical="center"/>
    </xf>
    <xf numFmtId="10" fontId="10" fillId="0" borderId="39" xfId="0" applyNumberFormat="1" applyFont="1" applyFill="1" applyBorder="1" applyAlignment="1">
      <alignment horizontal="left" vertical="center"/>
    </xf>
    <xf numFmtId="3" fontId="10" fillId="0" borderId="39" xfId="0" applyNumberFormat="1" applyFont="1" applyFill="1" applyBorder="1" applyAlignment="1">
      <alignment horizontal="left" vertical="center"/>
    </xf>
    <xf numFmtId="174" fontId="10" fillId="0" borderId="39" xfId="0" applyNumberFormat="1" applyFont="1" applyFill="1" applyBorder="1" applyAlignment="1">
      <alignment vertical="center" wrapText="1"/>
    </xf>
    <xf numFmtId="3" fontId="10" fillId="0" borderId="39" xfId="0" applyNumberFormat="1" applyFont="1" applyFill="1" applyBorder="1" applyAlignment="1">
      <alignment vertical="center" wrapText="1"/>
    </xf>
    <xf numFmtId="0" fontId="9" fillId="0" borderId="39" xfId="0" applyFont="1" applyFill="1" applyBorder="1" applyAlignment="1">
      <alignment horizontal="center" vertical="center"/>
    </xf>
    <xf numFmtId="14" fontId="9" fillId="0" borderId="39" xfId="0" applyNumberFormat="1" applyFont="1" applyFill="1" applyBorder="1" applyAlignment="1">
      <alignment horizontal="left" vertical="center" wrapText="1"/>
    </xf>
    <xf numFmtId="9" fontId="9" fillId="0" borderId="39" xfId="0" applyNumberFormat="1" applyFont="1" applyFill="1" applyBorder="1" applyAlignment="1">
      <alignment horizontal="center" vertical="center" wrapText="1"/>
    </xf>
    <xf numFmtId="170" fontId="9" fillId="0" borderId="39" xfId="0" applyNumberFormat="1" applyFont="1" applyFill="1" applyBorder="1" applyAlignment="1">
      <alignment horizontal="center" vertical="center"/>
    </xf>
    <xf numFmtId="0" fontId="9" fillId="0" borderId="39" xfId="0" applyFont="1" applyFill="1" applyBorder="1" applyAlignment="1">
      <alignment vertical="center" wrapText="1"/>
    </xf>
    <xf numFmtId="10" fontId="9" fillId="0" borderId="39" xfId="0" applyNumberFormat="1" applyFont="1" applyFill="1" applyBorder="1" applyAlignment="1">
      <alignment horizontal="center" vertical="center" wrapText="1"/>
    </xf>
    <xf numFmtId="0" fontId="9" fillId="0" borderId="0" xfId="0" applyFont="1" applyFill="1" applyAlignment="1">
      <alignment vertical="top"/>
    </xf>
    <xf numFmtId="0" fontId="9" fillId="0" borderId="0" xfId="0" applyFont="1" applyFill="1" applyAlignment="1">
      <alignment vertical="center" wrapText="1"/>
    </xf>
    <xf numFmtId="0" fontId="9" fillId="0" borderId="39" xfId="0" applyFont="1" applyFill="1" applyBorder="1" applyAlignment="1">
      <alignment vertical="top" wrapText="1"/>
    </xf>
    <xf numFmtId="14" fontId="9" fillId="0" borderId="39" xfId="0" applyNumberFormat="1" applyFont="1" applyFill="1" applyBorder="1" applyAlignment="1">
      <alignment horizontal="center" vertical="center"/>
    </xf>
    <xf numFmtId="0" fontId="13" fillId="0" borderId="39" xfId="0" applyFont="1" applyFill="1" applyBorder="1" applyAlignment="1">
      <alignment horizontal="center" vertical="center" wrapText="1"/>
    </xf>
    <xf numFmtId="9" fontId="9" fillId="0" borderId="39" xfId="0" applyNumberFormat="1" applyFont="1" applyFill="1" applyBorder="1" applyAlignment="1">
      <alignment horizontal="center" vertical="center"/>
    </xf>
    <xf numFmtId="0" fontId="9" fillId="0" borderId="39" xfId="0" applyFont="1" applyFill="1" applyBorder="1"/>
    <xf numFmtId="0" fontId="9" fillId="0" borderId="39" xfId="0" applyFont="1" applyFill="1" applyBorder="1" applyAlignment="1">
      <alignment horizontal="right" vertical="center" wrapText="1"/>
    </xf>
    <xf numFmtId="6" fontId="9" fillId="0" borderId="39" xfId="0" applyNumberFormat="1" applyFont="1" applyFill="1" applyBorder="1" applyAlignment="1">
      <alignment vertical="center" wrapText="1"/>
    </xf>
    <xf numFmtId="168" fontId="9" fillId="0" borderId="39" xfId="0" applyNumberFormat="1" applyFont="1" applyFill="1" applyBorder="1" applyAlignment="1">
      <alignment horizontal="center" vertical="center" wrapText="1"/>
    </xf>
    <xf numFmtId="0" fontId="12" fillId="0" borderId="3" xfId="0" applyFont="1" applyFill="1" applyBorder="1" applyAlignment="1">
      <alignment horizontal="left" vertical="center" wrapText="1"/>
    </xf>
    <xf numFmtId="0" fontId="15" fillId="0" borderId="39" xfId="0" applyFont="1" applyFill="1" applyBorder="1" applyAlignment="1">
      <alignment vertical="center" wrapText="1"/>
    </xf>
    <xf numFmtId="14" fontId="9" fillId="0" borderId="39" xfId="0" applyNumberFormat="1" applyFont="1" applyFill="1" applyBorder="1" applyAlignment="1">
      <alignment vertical="center" wrapText="1"/>
    </xf>
    <xf numFmtId="0" fontId="9" fillId="0" borderId="0" xfId="0" applyFont="1" applyFill="1" applyAlignment="1">
      <alignment horizontal="left" vertical="center" wrapText="1"/>
    </xf>
    <xf numFmtId="0" fontId="9" fillId="0" borderId="3" xfId="0" applyFont="1" applyFill="1" applyBorder="1" applyAlignment="1">
      <alignment vertical="top" wrapText="1"/>
    </xf>
    <xf numFmtId="175" fontId="9" fillId="0" borderId="39" xfId="0" applyNumberFormat="1" applyFont="1" applyFill="1" applyBorder="1" applyAlignment="1">
      <alignment vertical="center" wrapText="1"/>
    </xf>
    <xf numFmtId="1" fontId="9" fillId="0" borderId="39" xfId="0" applyNumberFormat="1" applyFont="1" applyFill="1" applyBorder="1" applyAlignment="1">
      <alignment horizontal="center" vertical="center" wrapText="1"/>
    </xf>
    <xf numFmtId="168" fontId="9" fillId="0" borderId="39" xfId="0" applyNumberFormat="1" applyFont="1" applyFill="1" applyBorder="1" applyAlignment="1">
      <alignment horizontal="center" vertical="center"/>
    </xf>
    <xf numFmtId="175" fontId="9" fillId="0" borderId="39" xfId="0" applyNumberFormat="1" applyFont="1" applyFill="1" applyBorder="1" applyAlignment="1">
      <alignment horizontal="center" vertical="center" wrapText="1"/>
    </xf>
    <xf numFmtId="0" fontId="15" fillId="0" borderId="39" xfId="0" applyFont="1" applyFill="1" applyBorder="1" applyAlignment="1">
      <alignment vertical="center"/>
    </xf>
    <xf numFmtId="3" fontId="9" fillId="0" borderId="39" xfId="0" applyNumberFormat="1" applyFont="1" applyFill="1" applyBorder="1" applyAlignment="1">
      <alignment horizontal="center" vertical="center" wrapText="1"/>
    </xf>
    <xf numFmtId="6" fontId="9" fillId="0" borderId="39" xfId="0" applyNumberFormat="1" applyFont="1" applyFill="1" applyBorder="1" applyAlignment="1">
      <alignment horizontal="center" vertical="center"/>
    </xf>
    <xf numFmtId="165" fontId="9" fillId="0" borderId="39" xfId="0" applyNumberFormat="1" applyFont="1" applyFill="1" applyBorder="1" applyAlignment="1">
      <alignment horizontal="center" vertical="center"/>
    </xf>
    <xf numFmtId="6" fontId="9" fillId="0" borderId="3" xfId="0" applyNumberFormat="1" applyFont="1" applyFill="1" applyBorder="1" applyAlignment="1">
      <alignment vertical="center" wrapText="1"/>
    </xf>
    <xf numFmtId="175" fontId="9" fillId="0" borderId="39" xfId="0" applyNumberFormat="1" applyFont="1" applyFill="1" applyBorder="1" applyAlignment="1">
      <alignment horizontal="center" vertical="center"/>
    </xf>
    <xf numFmtId="6" fontId="9" fillId="0" borderId="42" xfId="0" applyNumberFormat="1" applyFont="1" applyFill="1" applyBorder="1" applyAlignment="1">
      <alignment vertical="center" wrapText="1"/>
    </xf>
    <xf numFmtId="0" fontId="9" fillId="0" borderId="0" xfId="0" applyFont="1" applyFill="1"/>
    <xf numFmtId="0" fontId="9" fillId="0" borderId="0" xfId="0" applyFont="1" applyFill="1" applyAlignment="1">
      <alignment horizontal="center"/>
    </xf>
    <xf numFmtId="0" fontId="9" fillId="0" borderId="0" xfId="0" applyFont="1" applyFill="1" applyAlignment="1">
      <alignment horizontal="center" vertical="center"/>
    </xf>
    <xf numFmtId="9" fontId="9" fillId="0" borderId="0" xfId="0" applyNumberFormat="1" applyFont="1" applyFill="1" applyAlignment="1">
      <alignment horizontal="center" vertical="center"/>
    </xf>
    <xf numFmtId="165" fontId="9" fillId="0" borderId="0" xfId="0" applyNumberFormat="1" applyFont="1" applyFill="1"/>
    <xf numFmtId="0" fontId="4" fillId="4" borderId="29" xfId="0" applyFont="1" applyFill="1" applyBorder="1" applyAlignment="1">
      <alignment horizontal="center" vertical="center"/>
    </xf>
    <xf numFmtId="0" fontId="5" fillId="0" borderId="30" xfId="0" applyFont="1" applyBorder="1"/>
    <xf numFmtId="0" fontId="5" fillId="0" borderId="31" xfId="0" applyFont="1" applyBorder="1"/>
    <xf numFmtId="0" fontId="4" fillId="4" borderId="32"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5" fillId="0" borderId="34" xfId="0" applyFont="1" applyBorder="1"/>
    <xf numFmtId="0" fontId="5" fillId="0" borderId="35" xfId="0" applyFont="1" applyBorder="1"/>
    <xf numFmtId="0" fontId="4" fillId="4" borderId="36" xfId="0" applyFont="1" applyFill="1" applyBorder="1" applyAlignment="1">
      <alignment horizontal="center" vertical="center" wrapText="1"/>
    </xf>
    <xf numFmtId="0" fontId="4" fillId="4" borderId="19" xfId="0" applyFont="1" applyFill="1" applyBorder="1" applyAlignment="1">
      <alignment horizontal="center" vertical="center"/>
    </xf>
    <xf numFmtId="0" fontId="5" fillId="0" borderId="20" xfId="0" applyFont="1" applyBorder="1"/>
    <xf numFmtId="0" fontId="5" fillId="0" borderId="21" xfId="0" applyFont="1" applyBorder="1"/>
    <xf numFmtId="0" fontId="5" fillId="0" borderId="23" xfId="0" applyFont="1" applyBorder="1"/>
    <xf numFmtId="0" fontId="5" fillId="0" borderId="24" xfId="0" applyFont="1" applyBorder="1"/>
    <xf numFmtId="0" fontId="5" fillId="0" borderId="27" xfId="0" applyFont="1" applyBorder="1"/>
    <xf numFmtId="0" fontId="4" fillId="2" borderId="22" xfId="0" applyFont="1" applyFill="1" applyBorder="1" applyAlignment="1">
      <alignment horizontal="center" vertical="center"/>
    </xf>
    <xf numFmtId="0" fontId="5" fillId="0" borderId="28" xfId="0" applyFont="1" applyBorder="1"/>
    <xf numFmtId="0" fontId="5" fillId="0" borderId="38" xfId="0" applyFont="1" applyBorder="1"/>
    <xf numFmtId="0" fontId="4" fillId="4" borderId="29" xfId="0" applyFont="1" applyFill="1" applyBorder="1" applyAlignment="1">
      <alignment horizontal="center" vertical="center" wrapText="1"/>
    </xf>
    <xf numFmtId="0" fontId="5" fillId="0" borderId="37" xfId="0" applyFont="1" applyBorder="1"/>
    <xf numFmtId="0" fontId="4" fillId="5" borderId="2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0" borderId="4" xfId="0" applyFont="1" applyBorder="1"/>
    <xf numFmtId="0" fontId="5" fillId="0" borderId="5" xfId="0" applyFont="1" applyBorder="1"/>
    <xf numFmtId="0" fontId="2" fillId="3" borderId="3" xfId="0" applyFont="1" applyFill="1" applyBorder="1" applyAlignment="1">
      <alignment horizontal="center"/>
    </xf>
    <xf numFmtId="0" fontId="4" fillId="4" borderId="15" xfId="0" applyFont="1" applyFill="1" applyBorder="1" applyAlignment="1">
      <alignment horizontal="center" vertical="center"/>
    </xf>
    <xf numFmtId="0" fontId="5" fillId="0" borderId="16" xfId="0" applyFont="1" applyBorder="1"/>
    <xf numFmtId="0" fontId="5" fillId="0" borderId="17" xfId="0" applyFont="1" applyBorder="1"/>
    <xf numFmtId="0" fontId="5" fillId="0" borderId="25" xfId="0" applyFont="1" applyBorder="1"/>
    <xf numFmtId="0" fontId="4" fillId="5" borderId="19" xfId="0" applyFont="1" applyFill="1" applyBorder="1" applyAlignment="1">
      <alignment horizontal="center" vertical="center" wrapText="1"/>
    </xf>
    <xf numFmtId="0" fontId="4" fillId="2" borderId="6" xfId="0" applyFont="1" applyFill="1" applyBorder="1" applyAlignment="1">
      <alignment horizontal="left"/>
    </xf>
    <xf numFmtId="0" fontId="5" fillId="0" borderId="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about:blank" TargetMode="External"/><Relationship Id="rId18" Type="http://schemas.openxmlformats.org/officeDocument/2006/relationships/hyperlink" Target="mailto:creveron@educacionbogota.gov.co" TargetMode="External"/><Relationship Id="rId26" Type="http://schemas.openxmlformats.org/officeDocument/2006/relationships/hyperlink" Target="mailto:educacionsuperior@educacionbogota.gov.co" TargetMode="External"/><Relationship Id="rId39" Type="http://schemas.openxmlformats.org/officeDocument/2006/relationships/hyperlink" Target="mailto:ecastillo@sdmujer.gov.co" TargetMode="External"/><Relationship Id="rId21" Type="http://schemas.openxmlformats.org/officeDocument/2006/relationships/hyperlink" Target="mailto:egrodriguez@educacionbogota.gov.co" TargetMode="External"/><Relationship Id="rId34" Type="http://schemas.openxmlformats.org/officeDocument/2006/relationships/hyperlink" Target="mailto:jcpena@sdis.gov.co" TargetMode="External"/><Relationship Id="rId42" Type="http://schemas.openxmlformats.org/officeDocument/2006/relationships/hyperlink" Target="mailto:ecastillo@sdmujer.gov.co" TargetMode="External"/><Relationship Id="rId47" Type="http://schemas.openxmlformats.org/officeDocument/2006/relationships/hyperlink" Target="mailto:alvaro.vargas@gobiernobogota.gov.co" TargetMode="External"/><Relationship Id="rId50" Type="http://schemas.openxmlformats.org/officeDocument/2006/relationships/hyperlink" Target="mailto:rgonzalez@participacionbogota.gov.co" TargetMode="External"/><Relationship Id="rId7" Type="http://schemas.openxmlformats.org/officeDocument/2006/relationships/hyperlink" Target="mailto:yjmora@saludcapital.gov.co" TargetMode="External"/><Relationship Id="rId2" Type="http://schemas.openxmlformats.org/officeDocument/2006/relationships/hyperlink" Target="mailto:y1ramirez@saludcapital.gov.co" TargetMode="External"/><Relationship Id="rId16" Type="http://schemas.openxmlformats.org/officeDocument/2006/relationships/hyperlink" Target="mailto:yquimbayol@educacionbogota.gov.co" TargetMode="External"/><Relationship Id="rId29" Type="http://schemas.openxmlformats.org/officeDocument/2006/relationships/hyperlink" Target="mailto:lsanchezr@sdis.gov.co" TargetMode="External"/><Relationship Id="rId11" Type="http://schemas.openxmlformats.org/officeDocument/2006/relationships/hyperlink" Target="mailto:ljcabiativa@saludcapital.gov.co" TargetMode="External"/><Relationship Id="rId24" Type="http://schemas.openxmlformats.org/officeDocument/2006/relationships/hyperlink" Target="mailto:dmartinez@educacionbogota.gov.co" TargetMode="External"/><Relationship Id="rId32" Type="http://schemas.openxmlformats.org/officeDocument/2006/relationships/hyperlink" Target="mailto:lcorrea@sdis.gov.co" TargetMode="External"/><Relationship Id="rId37" Type="http://schemas.openxmlformats.org/officeDocument/2006/relationships/hyperlink" Target="mailto:lmejiag@habitatbogota.gov.co" TargetMode="External"/><Relationship Id="rId40" Type="http://schemas.openxmlformats.org/officeDocument/2006/relationships/hyperlink" Target="mailto:ecastillo@sdmujer.gov.co" TargetMode="External"/><Relationship Id="rId45" Type="http://schemas.openxmlformats.org/officeDocument/2006/relationships/hyperlink" Target="mailto:eddy.bermudez@gobiernobogota.gov.co" TargetMode="External"/><Relationship Id="rId53" Type="http://schemas.openxmlformats.org/officeDocument/2006/relationships/vmlDrawing" Target="../drawings/vmlDrawing1.vml"/><Relationship Id="rId5" Type="http://schemas.openxmlformats.org/officeDocument/2006/relationships/hyperlink" Target="mailto:Lmardila@saludcapital.gov.co" TargetMode="External"/><Relationship Id="rId10" Type="http://schemas.openxmlformats.org/officeDocument/2006/relationships/hyperlink" Target="mailto:ljcabiativa@saludcapital.gov.co" TargetMode="External"/><Relationship Id="rId19" Type="http://schemas.openxmlformats.org/officeDocument/2006/relationships/hyperlink" Target="mailto:creveron@educacionbogota.gov.co" TargetMode="External"/><Relationship Id="rId31" Type="http://schemas.openxmlformats.org/officeDocument/2006/relationships/hyperlink" Target="mailto:lsanchezr@sdis.gov.co" TargetMode="External"/><Relationship Id="rId44" Type="http://schemas.openxmlformats.org/officeDocument/2006/relationships/hyperlink" Target="mailto:eddy.bermudez@gobiernobogota.gov.co" TargetMode="External"/><Relationship Id="rId52" Type="http://schemas.openxmlformats.org/officeDocument/2006/relationships/printerSettings" Target="../printerSettings/printerSettings1.bin"/><Relationship Id="rId4" Type="http://schemas.openxmlformats.org/officeDocument/2006/relationships/hyperlink" Target="mailto:y1ramirez@saludcapital.gov.co" TargetMode="External"/><Relationship Id="rId9" Type="http://schemas.openxmlformats.org/officeDocument/2006/relationships/hyperlink" Target="mailto:ljcabiativa@saludcapital.gov.co" TargetMode="External"/><Relationship Id="rId14" Type="http://schemas.openxmlformats.org/officeDocument/2006/relationships/hyperlink" Target="mailto:jrrodriguez@educacionbogota.gov.co" TargetMode="External"/><Relationship Id="rId22" Type="http://schemas.openxmlformats.org/officeDocument/2006/relationships/hyperlink" Target="mailto:dmartinez@educacionbogota.gov.co" TargetMode="External"/><Relationship Id="rId27" Type="http://schemas.openxmlformats.org/officeDocument/2006/relationships/hyperlink" Target="mailto:lsanchezr@sdis.gov.co" TargetMode="External"/><Relationship Id="rId30" Type="http://schemas.openxmlformats.org/officeDocument/2006/relationships/hyperlink" Target="mailto:lsanchezr@sdis.gov.co" TargetMode="External"/><Relationship Id="rId35" Type="http://schemas.openxmlformats.org/officeDocument/2006/relationships/hyperlink" Target="mailto:jcpena@sdis.gov.co" TargetMode="External"/><Relationship Id="rId43" Type="http://schemas.openxmlformats.org/officeDocument/2006/relationships/hyperlink" Target="mailto:eddy.bermudez@gobiernobogota.gov.co" TargetMode="External"/><Relationship Id="rId48" Type="http://schemas.openxmlformats.org/officeDocument/2006/relationships/hyperlink" Target="mailto:eddy.bermudez@gobiernobogota.gov.co" TargetMode="External"/><Relationship Id="rId8" Type="http://schemas.openxmlformats.org/officeDocument/2006/relationships/hyperlink" Target="mailto:ljcabiativa@saludcapital.gov.co" TargetMode="External"/><Relationship Id="rId51" Type="http://schemas.openxmlformats.org/officeDocument/2006/relationships/hyperlink" Target="mailto:jpalacios@participacionbogota.gov.co" TargetMode="External"/><Relationship Id="rId3" Type="http://schemas.openxmlformats.org/officeDocument/2006/relationships/hyperlink" Target="mailto:y1ramirez@saludcapital.gov.co" TargetMode="External"/><Relationship Id="rId12" Type="http://schemas.openxmlformats.org/officeDocument/2006/relationships/hyperlink" Target="mailto:ljcabiativa@saludcapital.gov.co" TargetMode="External"/><Relationship Id="rId17" Type="http://schemas.openxmlformats.org/officeDocument/2006/relationships/hyperlink" Target="mailto:creveron@educacionbogota.gov.co" TargetMode="External"/><Relationship Id="rId25" Type="http://schemas.openxmlformats.org/officeDocument/2006/relationships/hyperlink" Target="mailto:educacionsuperior@educacionbogota.gov.co" TargetMode="External"/><Relationship Id="rId33" Type="http://schemas.openxmlformats.org/officeDocument/2006/relationships/hyperlink" Target="mailto:lcorrea@sdis.gov.co" TargetMode="External"/><Relationship Id="rId38" Type="http://schemas.openxmlformats.org/officeDocument/2006/relationships/hyperlink" Target="mailto:lmejiag@habitatbogota.gov.co" TargetMode="External"/><Relationship Id="rId46" Type="http://schemas.openxmlformats.org/officeDocument/2006/relationships/hyperlink" Target="mailto:eddy.bermudez@gobiernobogota.gov.co" TargetMode="External"/><Relationship Id="rId20" Type="http://schemas.openxmlformats.org/officeDocument/2006/relationships/hyperlink" Target="mailto:gacabrera@educacionbogota.gov.co" TargetMode="External"/><Relationship Id="rId41" Type="http://schemas.openxmlformats.org/officeDocument/2006/relationships/hyperlink" Target="mailto:ecastillo@sdmujer.gov.co" TargetMode="External"/><Relationship Id="rId54" Type="http://schemas.openxmlformats.org/officeDocument/2006/relationships/comments" Target="../comments1.xml"/><Relationship Id="rId1" Type="http://schemas.openxmlformats.org/officeDocument/2006/relationships/hyperlink" Target="mailto:y1ramirez@saludcapital.gov.co" TargetMode="External"/><Relationship Id="rId6" Type="http://schemas.openxmlformats.org/officeDocument/2006/relationships/hyperlink" Target="mailto:yjmora@saludcapital.gov.co" TargetMode="External"/><Relationship Id="rId15" Type="http://schemas.openxmlformats.org/officeDocument/2006/relationships/hyperlink" Target="about:blank" TargetMode="External"/><Relationship Id="rId23" Type="http://schemas.openxmlformats.org/officeDocument/2006/relationships/hyperlink" Target="mailto:dmartinez@educacionbogota.gov.co" TargetMode="External"/><Relationship Id="rId28" Type="http://schemas.openxmlformats.org/officeDocument/2006/relationships/hyperlink" Target="mailto:lsanchezr@sdis.gov.co" TargetMode="External"/><Relationship Id="rId36" Type="http://schemas.openxmlformats.org/officeDocument/2006/relationships/hyperlink" Target="mailto:lmejiag@habitatbogota.gov.co" TargetMode="External"/><Relationship Id="rId49" Type="http://schemas.openxmlformats.org/officeDocument/2006/relationships/hyperlink" Target="mailto:mrios@participacionbogota.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00"/>
  <sheetViews>
    <sheetView tabSelected="1" topLeftCell="E1" zoomScale="55" zoomScaleNormal="55" workbookViewId="0">
      <pane ySplit="10" topLeftCell="A12" activePane="bottomLeft" state="frozen"/>
      <selection pane="bottomLeft" activeCell="L12" sqref="L12"/>
    </sheetView>
  </sheetViews>
  <sheetFormatPr baseColWidth="10" defaultColWidth="12.625" defaultRowHeight="15" customHeight="1"/>
  <cols>
    <col min="1" max="1" width="4.625" customWidth="1"/>
    <col min="2" max="2" width="15.375" customWidth="1"/>
    <col min="3" max="3" width="23" customWidth="1"/>
    <col min="4" max="4" width="9.5" customWidth="1"/>
    <col min="5" max="5" width="23.625" customWidth="1"/>
    <col min="6" max="6" width="23.125" customWidth="1"/>
    <col min="7" max="7" width="14.125" customWidth="1"/>
    <col min="8" max="8" width="10.125" customWidth="1"/>
    <col min="9" max="9" width="12.5" customWidth="1"/>
    <col min="10" max="10" width="14.75" customWidth="1"/>
    <col min="11" max="12" width="19.75" customWidth="1"/>
    <col min="13" max="13" width="0.125" customWidth="1"/>
    <col min="14" max="14" width="11.375" customWidth="1"/>
    <col min="15" max="15" width="11.75" customWidth="1"/>
    <col min="16" max="16" width="14.5" customWidth="1"/>
    <col min="17" max="17" width="26.125" customWidth="1"/>
    <col min="18" max="21" width="10.25" customWidth="1"/>
    <col min="22" max="22" width="11.5" customWidth="1"/>
    <col min="23" max="23" width="10.25" customWidth="1"/>
    <col min="24" max="24" width="9.25" customWidth="1"/>
    <col min="25" max="25" width="9.75" customWidth="1"/>
    <col min="26" max="26" width="11.5" customWidth="1"/>
    <col min="27" max="28" width="9.75" customWidth="1"/>
    <col min="29" max="29" width="10" customWidth="1"/>
    <col min="30" max="32" width="12.375" customWidth="1"/>
    <col min="33" max="33" width="9.625" customWidth="1"/>
    <col min="34" max="34" width="16.375" customWidth="1"/>
    <col min="35" max="35" width="19.375" customWidth="1"/>
    <col min="36" max="36" width="16.375" customWidth="1"/>
    <col min="37" max="37" width="14.75" customWidth="1"/>
    <col min="38" max="38" width="25.625" bestFit="1" customWidth="1"/>
    <col min="39" max="39" width="65.875" customWidth="1"/>
    <col min="40" max="40" width="43.75" customWidth="1"/>
  </cols>
  <sheetData>
    <row r="1" spans="1:40">
      <c r="A1" s="1"/>
      <c r="B1" s="1"/>
      <c r="C1" s="1"/>
      <c r="D1" s="1"/>
      <c r="E1" s="1"/>
      <c r="F1" s="1"/>
      <c r="G1" s="1"/>
      <c r="H1" s="1"/>
      <c r="I1" s="1"/>
      <c r="J1" s="2"/>
      <c r="K1" s="1"/>
      <c r="L1" s="1"/>
      <c r="M1" s="1"/>
      <c r="N1" s="1"/>
      <c r="O1" s="1"/>
      <c r="P1" s="1"/>
      <c r="Q1" s="1"/>
      <c r="R1" s="3"/>
      <c r="S1" s="3"/>
      <c r="T1" s="3"/>
      <c r="U1" s="3"/>
      <c r="V1" s="1"/>
      <c r="W1" s="4"/>
      <c r="X1" s="5"/>
      <c r="Y1" s="6"/>
      <c r="Z1" s="1"/>
      <c r="AA1" s="1"/>
      <c r="AB1" s="1"/>
      <c r="AC1" s="1"/>
      <c r="AD1" s="1"/>
      <c r="AE1" s="1"/>
      <c r="AF1" s="1"/>
      <c r="AG1" s="1"/>
      <c r="AH1" s="1"/>
      <c r="AI1" s="1"/>
      <c r="AJ1" s="1"/>
      <c r="AK1" s="1"/>
      <c r="AL1" s="1"/>
      <c r="AM1" s="1"/>
      <c r="AN1" s="1"/>
    </row>
    <row r="2" spans="1:40">
      <c r="A2" s="1"/>
      <c r="B2" s="7" t="s">
        <v>0</v>
      </c>
      <c r="C2" s="8"/>
      <c r="D2" s="166" t="s">
        <v>1</v>
      </c>
      <c r="E2" s="167"/>
      <c r="F2" s="167"/>
      <c r="G2" s="168"/>
      <c r="H2" s="1"/>
      <c r="I2" s="1"/>
      <c r="J2" s="2"/>
      <c r="K2" s="1"/>
      <c r="L2" s="1"/>
      <c r="M2" s="1"/>
      <c r="N2" s="1"/>
      <c r="O2" s="1"/>
      <c r="P2" s="1"/>
      <c r="Q2" s="1"/>
      <c r="R2" s="3"/>
      <c r="S2" s="3"/>
      <c r="T2" s="3"/>
      <c r="U2" s="3"/>
      <c r="V2" s="1"/>
      <c r="W2" s="4"/>
      <c r="X2" s="5"/>
      <c r="Y2" s="6"/>
      <c r="Z2" s="1"/>
      <c r="AA2" s="1"/>
      <c r="AB2" s="1"/>
      <c r="AC2" s="1"/>
      <c r="AD2" s="1"/>
      <c r="AE2" s="1"/>
      <c r="AF2" s="1"/>
      <c r="AG2" s="1"/>
      <c r="AH2" s="1"/>
      <c r="AI2" s="1"/>
      <c r="AJ2" s="1"/>
      <c r="AK2" s="1"/>
      <c r="AL2" s="1"/>
      <c r="AM2" s="1"/>
      <c r="AN2" s="1"/>
    </row>
    <row r="3" spans="1:40">
      <c r="A3" s="1"/>
      <c r="B3" s="9" t="s">
        <v>2</v>
      </c>
      <c r="C3" s="10"/>
      <c r="D3" s="169" t="s">
        <v>3</v>
      </c>
      <c r="E3" s="167"/>
      <c r="F3" s="167"/>
      <c r="G3" s="168"/>
      <c r="H3" s="1"/>
      <c r="I3" s="1"/>
      <c r="J3" s="2"/>
      <c r="K3" s="1"/>
      <c r="L3" s="1"/>
      <c r="M3" s="1"/>
      <c r="N3" s="1"/>
      <c r="O3" s="1"/>
      <c r="P3" s="1"/>
      <c r="Q3" s="1"/>
      <c r="R3" s="3"/>
      <c r="S3" s="3"/>
      <c r="T3" s="3"/>
      <c r="U3" s="3"/>
      <c r="V3" s="1"/>
      <c r="W3" s="4"/>
      <c r="X3" s="5"/>
      <c r="Y3" s="6"/>
      <c r="Z3" s="1"/>
      <c r="AA3" s="1"/>
      <c r="AB3" s="1"/>
      <c r="AC3" s="1"/>
      <c r="AD3" s="1"/>
      <c r="AE3" s="1"/>
      <c r="AF3" s="1"/>
      <c r="AG3" s="1"/>
      <c r="AH3" s="1"/>
      <c r="AI3" s="1"/>
      <c r="AJ3" s="1"/>
      <c r="AK3" s="1"/>
      <c r="AL3" s="1"/>
      <c r="AM3" s="1"/>
      <c r="AN3" s="1"/>
    </row>
    <row r="4" spans="1:40">
      <c r="A4" s="1"/>
      <c r="B4" s="9" t="s">
        <v>4</v>
      </c>
      <c r="C4" s="10"/>
      <c r="D4" s="169" t="s">
        <v>5</v>
      </c>
      <c r="E4" s="167"/>
      <c r="F4" s="167"/>
      <c r="G4" s="168"/>
      <c r="H4" s="1"/>
      <c r="I4" s="1"/>
      <c r="J4" s="2"/>
      <c r="K4" s="1"/>
      <c r="L4" s="1"/>
      <c r="M4" s="1"/>
      <c r="N4" s="1"/>
      <c r="O4" s="1"/>
      <c r="P4" s="1"/>
      <c r="Q4" s="1"/>
      <c r="R4" s="3"/>
      <c r="S4" s="3"/>
      <c r="T4" s="3"/>
      <c r="U4" s="3"/>
      <c r="V4" s="1"/>
      <c r="W4" s="4"/>
      <c r="X4" s="5"/>
      <c r="Y4" s="6"/>
      <c r="Z4" s="1"/>
      <c r="AA4" s="1"/>
      <c r="AB4" s="1"/>
      <c r="AC4" s="1"/>
      <c r="AD4" s="1"/>
      <c r="AE4" s="1"/>
      <c r="AF4" s="1"/>
      <c r="AG4" s="1"/>
      <c r="AH4" s="1"/>
      <c r="AI4" s="1"/>
      <c r="AJ4" s="1"/>
      <c r="AK4" s="1"/>
      <c r="AL4" s="1"/>
      <c r="AM4" s="1"/>
      <c r="AN4" s="1"/>
    </row>
    <row r="5" spans="1:40">
      <c r="A5" s="1"/>
      <c r="B5" s="175" t="s">
        <v>6</v>
      </c>
      <c r="C5" s="176"/>
      <c r="D5" s="11"/>
      <c r="E5" s="11"/>
      <c r="F5" s="12" t="s">
        <v>7</v>
      </c>
      <c r="G5" s="13" t="s">
        <v>883</v>
      </c>
      <c r="H5" s="1"/>
      <c r="I5" s="1"/>
      <c r="J5" s="2"/>
      <c r="K5" s="1"/>
      <c r="L5" s="1"/>
      <c r="M5" s="1"/>
      <c r="N5" s="1"/>
      <c r="O5" s="1"/>
      <c r="P5" s="1"/>
      <c r="Q5" s="1"/>
      <c r="R5" s="3"/>
      <c r="S5" s="3"/>
      <c r="T5" s="3"/>
      <c r="U5" s="3"/>
      <c r="V5" s="1"/>
      <c r="W5" s="4"/>
      <c r="X5" s="5"/>
      <c r="Y5" s="6"/>
      <c r="Z5" s="1"/>
      <c r="AA5" s="1"/>
      <c r="AB5" s="1"/>
      <c r="AC5" s="1"/>
      <c r="AD5" s="1"/>
      <c r="AE5" s="1"/>
      <c r="AF5" s="1"/>
      <c r="AG5" s="1"/>
      <c r="AH5" s="1"/>
      <c r="AI5" s="1"/>
      <c r="AJ5" s="1"/>
      <c r="AK5" s="1"/>
      <c r="AL5" s="1"/>
      <c r="AM5" s="1"/>
      <c r="AN5" s="1"/>
    </row>
    <row r="6" spans="1:40">
      <c r="A6" s="1"/>
      <c r="B6" s="14"/>
      <c r="C6" s="15"/>
      <c r="D6" s="16"/>
      <c r="E6" s="16"/>
      <c r="F6" s="16"/>
      <c r="G6" s="17"/>
      <c r="H6" s="1"/>
      <c r="I6" s="1"/>
      <c r="J6" s="2"/>
      <c r="K6" s="1"/>
      <c r="L6" s="1"/>
      <c r="M6" s="1"/>
      <c r="N6" s="1"/>
      <c r="O6" s="1"/>
      <c r="P6" s="1"/>
      <c r="Q6" s="1"/>
      <c r="R6" s="3"/>
      <c r="S6" s="3"/>
      <c r="T6" s="3"/>
      <c r="U6" s="3"/>
      <c r="V6" s="1"/>
      <c r="W6" s="4"/>
      <c r="X6" s="5"/>
      <c r="Y6" s="6"/>
      <c r="Z6" s="1"/>
      <c r="AA6" s="1"/>
      <c r="AB6" s="1"/>
      <c r="AC6" s="1"/>
      <c r="AD6" s="1"/>
      <c r="AE6" s="1"/>
      <c r="AF6" s="1"/>
      <c r="AG6" s="1"/>
      <c r="AH6" s="1"/>
      <c r="AI6" s="1"/>
      <c r="AJ6" s="1"/>
      <c r="AK6" s="1"/>
      <c r="AL6" s="1"/>
      <c r="AM6" s="1"/>
      <c r="AN6" s="1"/>
    </row>
    <row r="7" spans="1:40">
      <c r="A7" s="1"/>
      <c r="B7" s="170" t="s">
        <v>8</v>
      </c>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2"/>
      <c r="AC7" s="18"/>
      <c r="AD7" s="174" t="s">
        <v>9</v>
      </c>
      <c r="AE7" s="155"/>
      <c r="AF7" s="156"/>
      <c r="AG7" s="154" t="s">
        <v>10</v>
      </c>
      <c r="AH7" s="155"/>
      <c r="AI7" s="155"/>
      <c r="AJ7" s="155"/>
      <c r="AK7" s="155"/>
      <c r="AL7" s="155"/>
      <c r="AM7" s="156"/>
      <c r="AN7" s="160"/>
    </row>
    <row r="8" spans="1:40">
      <c r="A8" s="1"/>
      <c r="B8" s="157"/>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73"/>
      <c r="AC8" s="19"/>
      <c r="AD8" s="157"/>
      <c r="AE8" s="158"/>
      <c r="AF8" s="159"/>
      <c r="AG8" s="157"/>
      <c r="AH8" s="158"/>
      <c r="AI8" s="158"/>
      <c r="AJ8" s="158"/>
      <c r="AK8" s="158"/>
      <c r="AL8" s="158"/>
      <c r="AM8" s="159"/>
      <c r="AN8" s="161"/>
    </row>
    <row r="9" spans="1:40" ht="45.75" customHeight="1">
      <c r="A9" s="1"/>
      <c r="B9" s="146" t="s">
        <v>11</v>
      </c>
      <c r="C9" s="147"/>
      <c r="D9" s="148"/>
      <c r="E9" s="149" t="s">
        <v>12</v>
      </c>
      <c r="F9" s="147"/>
      <c r="G9" s="148"/>
      <c r="H9" s="150" t="s">
        <v>13</v>
      </c>
      <c r="I9" s="151"/>
      <c r="J9" s="151"/>
      <c r="K9" s="151"/>
      <c r="L9" s="151"/>
      <c r="M9" s="152"/>
      <c r="N9" s="153" t="s">
        <v>14</v>
      </c>
      <c r="O9" s="152"/>
      <c r="P9" s="149" t="s">
        <v>15</v>
      </c>
      <c r="Q9" s="147"/>
      <c r="R9" s="147"/>
      <c r="S9" s="147"/>
      <c r="T9" s="147"/>
      <c r="U9" s="148"/>
      <c r="V9" s="149" t="s">
        <v>16</v>
      </c>
      <c r="W9" s="147"/>
      <c r="X9" s="147"/>
      <c r="Y9" s="147"/>
      <c r="Z9" s="147"/>
      <c r="AA9" s="147"/>
      <c r="AB9" s="147"/>
      <c r="AC9" s="164"/>
      <c r="AD9" s="165"/>
      <c r="AE9" s="147"/>
      <c r="AF9" s="164"/>
      <c r="AG9" s="163" t="s">
        <v>17</v>
      </c>
      <c r="AH9" s="147"/>
      <c r="AI9" s="147"/>
      <c r="AJ9" s="147"/>
      <c r="AK9" s="147"/>
      <c r="AL9" s="147"/>
      <c r="AM9" s="164"/>
      <c r="AN9" s="162"/>
    </row>
    <row r="10" spans="1:40" ht="87.75" customHeight="1">
      <c r="A10" s="20" t="s">
        <v>18</v>
      </c>
      <c r="B10" s="20" t="s">
        <v>19</v>
      </c>
      <c r="C10" s="20" t="s">
        <v>20</v>
      </c>
      <c r="D10" s="20" t="s">
        <v>21</v>
      </c>
      <c r="E10" s="20" t="s">
        <v>22</v>
      </c>
      <c r="F10" s="21" t="s">
        <v>23</v>
      </c>
      <c r="G10" s="21" t="s">
        <v>24</v>
      </c>
      <c r="H10" s="21" t="s">
        <v>25</v>
      </c>
      <c r="I10" s="20" t="s">
        <v>26</v>
      </c>
      <c r="J10" s="21" t="s">
        <v>27</v>
      </c>
      <c r="K10" s="21" t="s">
        <v>28</v>
      </c>
      <c r="L10" s="21" t="s">
        <v>29</v>
      </c>
      <c r="M10" s="21" t="s">
        <v>30</v>
      </c>
      <c r="N10" s="21" t="s">
        <v>31</v>
      </c>
      <c r="O10" s="21" t="s">
        <v>32</v>
      </c>
      <c r="P10" s="21" t="s">
        <v>33</v>
      </c>
      <c r="Q10" s="21" t="s">
        <v>34</v>
      </c>
      <c r="R10" s="20" t="s">
        <v>35</v>
      </c>
      <c r="S10" s="20" t="s">
        <v>36</v>
      </c>
      <c r="T10" s="20" t="s">
        <v>37</v>
      </c>
      <c r="U10" s="20" t="s">
        <v>38</v>
      </c>
      <c r="V10" s="20" t="s">
        <v>39</v>
      </c>
      <c r="W10" s="22" t="s">
        <v>40</v>
      </c>
      <c r="X10" s="20" t="s">
        <v>41</v>
      </c>
      <c r="Y10" s="22" t="s">
        <v>42</v>
      </c>
      <c r="Z10" s="20" t="s">
        <v>43</v>
      </c>
      <c r="AA10" s="23" t="s">
        <v>44</v>
      </c>
      <c r="AB10" s="20" t="s">
        <v>45</v>
      </c>
      <c r="AC10" s="23" t="s">
        <v>46</v>
      </c>
      <c r="AD10" s="24" t="s">
        <v>47</v>
      </c>
      <c r="AE10" s="24" t="s">
        <v>48</v>
      </c>
      <c r="AF10" s="24" t="s">
        <v>49</v>
      </c>
      <c r="AG10" s="20" t="s">
        <v>50</v>
      </c>
      <c r="AH10" s="20" t="s">
        <v>51</v>
      </c>
      <c r="AI10" s="20" t="s">
        <v>52</v>
      </c>
      <c r="AJ10" s="20" t="s">
        <v>53</v>
      </c>
      <c r="AK10" s="20" t="s">
        <v>54</v>
      </c>
      <c r="AL10" s="20" t="s">
        <v>55</v>
      </c>
      <c r="AM10" s="20" t="s">
        <v>56</v>
      </c>
      <c r="AN10" s="20" t="s">
        <v>57</v>
      </c>
    </row>
    <row r="11" spans="1:40" ht="337.5" customHeight="1">
      <c r="A11" s="28" t="s">
        <v>58</v>
      </c>
      <c r="B11" s="29" t="s">
        <v>59</v>
      </c>
      <c r="C11" s="29" t="s">
        <v>60</v>
      </c>
      <c r="D11" s="30"/>
      <c r="E11" s="29" t="s">
        <v>61</v>
      </c>
      <c r="F11" s="29" t="s">
        <v>62</v>
      </c>
      <c r="G11" s="31">
        <v>1.44</v>
      </c>
      <c r="H11" s="29" t="s">
        <v>63</v>
      </c>
      <c r="I11" s="29" t="s">
        <v>64</v>
      </c>
      <c r="J11" s="31" t="s">
        <v>65</v>
      </c>
      <c r="K11" s="32" t="s">
        <v>66</v>
      </c>
      <c r="L11" s="32" t="s">
        <v>67</v>
      </c>
      <c r="M11" s="33" t="s">
        <v>68</v>
      </c>
      <c r="N11" s="34">
        <v>42856</v>
      </c>
      <c r="O11" s="34">
        <v>43981</v>
      </c>
      <c r="P11" s="35" t="s">
        <v>69</v>
      </c>
      <c r="Q11" s="35" t="s">
        <v>70</v>
      </c>
      <c r="R11" s="31">
        <v>1</v>
      </c>
      <c r="S11" s="31">
        <v>1</v>
      </c>
      <c r="T11" s="31">
        <v>1</v>
      </c>
      <c r="U11" s="31">
        <v>1</v>
      </c>
      <c r="V11" s="31">
        <v>1</v>
      </c>
      <c r="W11" s="36">
        <v>1</v>
      </c>
      <c r="X11" s="37">
        <v>1</v>
      </c>
      <c r="Y11" s="38">
        <v>1</v>
      </c>
      <c r="Z11" s="37">
        <v>1</v>
      </c>
      <c r="AA11" s="38">
        <v>1</v>
      </c>
      <c r="AB11" s="30"/>
      <c r="AC11" s="30"/>
      <c r="AD11" s="29" t="s">
        <v>71</v>
      </c>
      <c r="AE11" s="29" t="s">
        <v>72</v>
      </c>
      <c r="AF11" s="29" t="s">
        <v>73</v>
      </c>
      <c r="AG11" s="39">
        <v>7525</v>
      </c>
      <c r="AH11" s="40" t="s">
        <v>74</v>
      </c>
      <c r="AI11" s="40" t="s">
        <v>75</v>
      </c>
      <c r="AJ11" s="41">
        <v>91837600</v>
      </c>
      <c r="AK11" s="42">
        <v>0.76</v>
      </c>
      <c r="AL11" s="41">
        <v>91837600</v>
      </c>
      <c r="AM11" s="43" t="s">
        <v>76</v>
      </c>
      <c r="AN11" s="29" t="s">
        <v>77</v>
      </c>
    </row>
    <row r="12" spans="1:40" ht="202.5" customHeight="1">
      <c r="A12" s="28" t="s">
        <v>78</v>
      </c>
      <c r="B12" s="29" t="s">
        <v>59</v>
      </c>
      <c r="C12" s="29" t="s">
        <v>60</v>
      </c>
      <c r="D12" s="30"/>
      <c r="E12" s="29" t="s">
        <v>79</v>
      </c>
      <c r="F12" s="29" t="s">
        <v>80</v>
      </c>
      <c r="G12" s="31" t="s">
        <v>81</v>
      </c>
      <c r="H12" s="29" t="s">
        <v>63</v>
      </c>
      <c r="I12" s="29" t="s">
        <v>64</v>
      </c>
      <c r="J12" s="31" t="s">
        <v>65</v>
      </c>
      <c r="K12" s="32" t="s">
        <v>66</v>
      </c>
      <c r="L12" s="32" t="s">
        <v>82</v>
      </c>
      <c r="M12" s="33" t="s">
        <v>68</v>
      </c>
      <c r="N12" s="34">
        <v>42856</v>
      </c>
      <c r="O12" s="44">
        <v>43981</v>
      </c>
      <c r="P12" s="35" t="s">
        <v>83</v>
      </c>
      <c r="Q12" s="35" t="s">
        <v>84</v>
      </c>
      <c r="R12" s="31">
        <v>1</v>
      </c>
      <c r="S12" s="31">
        <v>1</v>
      </c>
      <c r="T12" s="31">
        <v>1</v>
      </c>
      <c r="U12" s="31">
        <v>1</v>
      </c>
      <c r="V12" s="31">
        <v>1</v>
      </c>
      <c r="W12" s="36">
        <v>1</v>
      </c>
      <c r="X12" s="36">
        <v>0.09</v>
      </c>
      <c r="Y12" s="38">
        <v>9</v>
      </c>
      <c r="Z12" s="31">
        <v>19</v>
      </c>
      <c r="AA12" s="38">
        <v>19</v>
      </c>
      <c r="AB12" s="30"/>
      <c r="AC12" s="30"/>
      <c r="AD12" s="29" t="s">
        <v>71</v>
      </c>
      <c r="AE12" s="29" t="s">
        <v>72</v>
      </c>
      <c r="AF12" s="29" t="s">
        <v>73</v>
      </c>
      <c r="AG12" s="39">
        <v>7525</v>
      </c>
      <c r="AH12" s="40" t="s">
        <v>74</v>
      </c>
      <c r="AI12" s="40" t="s">
        <v>75</v>
      </c>
      <c r="AJ12" s="41" t="s">
        <v>85</v>
      </c>
      <c r="AK12" s="41" t="s">
        <v>85</v>
      </c>
      <c r="AL12" s="41" t="s">
        <v>85</v>
      </c>
      <c r="AM12" s="43" t="s">
        <v>86</v>
      </c>
      <c r="AN12" s="35" t="s">
        <v>87</v>
      </c>
    </row>
    <row r="13" spans="1:40" ht="222" customHeight="1">
      <c r="A13" s="28" t="s">
        <v>88</v>
      </c>
      <c r="B13" s="29" t="s">
        <v>59</v>
      </c>
      <c r="C13" s="29" t="s">
        <v>60</v>
      </c>
      <c r="D13" s="30"/>
      <c r="E13" s="29" t="s">
        <v>89</v>
      </c>
      <c r="F13" s="29" t="s">
        <v>90</v>
      </c>
      <c r="G13" s="31">
        <v>1</v>
      </c>
      <c r="H13" s="29" t="s">
        <v>63</v>
      </c>
      <c r="I13" s="29" t="s">
        <v>64</v>
      </c>
      <c r="J13" s="31" t="s">
        <v>65</v>
      </c>
      <c r="K13" s="32" t="s">
        <v>66</v>
      </c>
      <c r="L13" s="32" t="s">
        <v>91</v>
      </c>
      <c r="M13" s="33" t="s">
        <v>68</v>
      </c>
      <c r="N13" s="34">
        <v>42856</v>
      </c>
      <c r="O13" s="44">
        <v>43981</v>
      </c>
      <c r="P13" s="35" t="s">
        <v>92</v>
      </c>
      <c r="Q13" s="35" t="s">
        <v>93</v>
      </c>
      <c r="R13" s="36">
        <v>0.25</v>
      </c>
      <c r="S13" s="36">
        <v>0.25</v>
      </c>
      <c r="T13" s="36">
        <v>0.25</v>
      </c>
      <c r="U13" s="36">
        <v>0.25</v>
      </c>
      <c r="V13" s="36">
        <v>0.6</v>
      </c>
      <c r="W13" s="36">
        <v>2.4</v>
      </c>
      <c r="X13" s="36" t="s">
        <v>94</v>
      </c>
      <c r="Y13" s="38">
        <v>0.5</v>
      </c>
      <c r="Z13" s="36">
        <v>0.02</v>
      </c>
      <c r="AA13" s="38">
        <v>0.08</v>
      </c>
      <c r="AB13" s="30"/>
      <c r="AC13" s="30"/>
      <c r="AD13" s="29" t="s">
        <v>71</v>
      </c>
      <c r="AE13" s="29" t="s">
        <v>72</v>
      </c>
      <c r="AF13" s="29" t="s">
        <v>73</v>
      </c>
      <c r="AG13" s="39">
        <v>7525</v>
      </c>
      <c r="AH13" s="40" t="s">
        <v>74</v>
      </c>
      <c r="AI13" s="40" t="s">
        <v>95</v>
      </c>
      <c r="AJ13" s="41" t="s">
        <v>85</v>
      </c>
      <c r="AK13" s="41" t="s">
        <v>85</v>
      </c>
      <c r="AL13" s="41" t="s">
        <v>85</v>
      </c>
      <c r="AM13" s="43" t="s">
        <v>96</v>
      </c>
      <c r="AN13" s="35" t="s">
        <v>97</v>
      </c>
    </row>
    <row r="14" spans="1:40" ht="228" customHeight="1">
      <c r="A14" s="28" t="s">
        <v>98</v>
      </c>
      <c r="B14" s="29" t="s">
        <v>59</v>
      </c>
      <c r="C14" s="29" t="s">
        <v>60</v>
      </c>
      <c r="D14" s="30"/>
      <c r="E14" s="29" t="s">
        <v>99</v>
      </c>
      <c r="F14" s="29" t="s">
        <v>100</v>
      </c>
      <c r="G14" s="31">
        <v>1</v>
      </c>
      <c r="H14" s="29" t="s">
        <v>63</v>
      </c>
      <c r="I14" s="29" t="s">
        <v>64</v>
      </c>
      <c r="J14" s="31" t="s">
        <v>65</v>
      </c>
      <c r="K14" s="32" t="s">
        <v>66</v>
      </c>
      <c r="L14" s="32" t="s">
        <v>101</v>
      </c>
      <c r="M14" s="33" t="s">
        <v>68</v>
      </c>
      <c r="N14" s="34">
        <v>42856</v>
      </c>
      <c r="O14" s="44">
        <v>43981</v>
      </c>
      <c r="P14" s="35" t="s">
        <v>102</v>
      </c>
      <c r="Q14" s="35" t="s">
        <v>103</v>
      </c>
      <c r="R14" s="36">
        <v>0.15</v>
      </c>
      <c r="S14" s="36">
        <v>0.25</v>
      </c>
      <c r="T14" s="36">
        <v>0.3</v>
      </c>
      <c r="U14" s="36">
        <v>0.3</v>
      </c>
      <c r="V14" s="36">
        <v>0.1</v>
      </c>
      <c r="W14" s="36">
        <v>0.67</v>
      </c>
      <c r="X14" s="36" t="s">
        <v>94</v>
      </c>
      <c r="Y14" s="38">
        <v>0.5</v>
      </c>
      <c r="Z14" s="36" t="s">
        <v>104</v>
      </c>
      <c r="AA14" s="38">
        <v>1.08</v>
      </c>
      <c r="AB14" s="30"/>
      <c r="AC14" s="30"/>
      <c r="AD14" s="29" t="s">
        <v>71</v>
      </c>
      <c r="AE14" s="29" t="s">
        <v>72</v>
      </c>
      <c r="AF14" s="29" t="s">
        <v>73</v>
      </c>
      <c r="AG14" s="39">
        <v>7525</v>
      </c>
      <c r="AH14" s="40" t="s">
        <v>74</v>
      </c>
      <c r="AI14" s="40" t="s">
        <v>95</v>
      </c>
      <c r="AJ14" s="41" t="s">
        <v>85</v>
      </c>
      <c r="AK14" s="41" t="s">
        <v>85</v>
      </c>
      <c r="AL14" s="41" t="s">
        <v>85</v>
      </c>
      <c r="AM14" s="43" t="s">
        <v>884</v>
      </c>
      <c r="AN14" s="35" t="s">
        <v>105</v>
      </c>
    </row>
    <row r="15" spans="1:40" ht="262.5" customHeight="1">
      <c r="A15" s="28" t="s">
        <v>106</v>
      </c>
      <c r="B15" s="29" t="s">
        <v>59</v>
      </c>
      <c r="C15" s="29" t="s">
        <v>107</v>
      </c>
      <c r="D15" s="30"/>
      <c r="E15" s="29" t="s">
        <v>108</v>
      </c>
      <c r="F15" s="29" t="s">
        <v>109</v>
      </c>
      <c r="G15" s="31">
        <v>0.5</v>
      </c>
      <c r="H15" s="29" t="s">
        <v>63</v>
      </c>
      <c r="I15" s="29" t="s">
        <v>64</v>
      </c>
      <c r="J15" s="31" t="s">
        <v>65</v>
      </c>
      <c r="K15" s="29" t="s">
        <v>110</v>
      </c>
      <c r="L15" s="32" t="s">
        <v>111</v>
      </c>
      <c r="M15" s="33" t="s">
        <v>112</v>
      </c>
      <c r="N15" s="34">
        <v>42856</v>
      </c>
      <c r="O15" s="44">
        <v>43981</v>
      </c>
      <c r="P15" s="35" t="s">
        <v>113</v>
      </c>
      <c r="Q15" s="35" t="s">
        <v>114</v>
      </c>
      <c r="R15" s="36">
        <v>0.25</v>
      </c>
      <c r="S15" s="36">
        <v>0.25</v>
      </c>
      <c r="T15" s="36">
        <v>0.25</v>
      </c>
      <c r="U15" s="36">
        <v>0.25</v>
      </c>
      <c r="V15" s="36">
        <v>0.25</v>
      </c>
      <c r="W15" s="36">
        <v>1</v>
      </c>
      <c r="X15" s="36" t="s">
        <v>94</v>
      </c>
      <c r="Y15" s="38">
        <v>0.5</v>
      </c>
      <c r="Z15" s="36">
        <v>0.5</v>
      </c>
      <c r="AA15" s="38">
        <v>2</v>
      </c>
      <c r="AB15" s="30"/>
      <c r="AC15" s="30"/>
      <c r="AD15" s="45" t="s">
        <v>71</v>
      </c>
      <c r="AE15" s="45" t="s">
        <v>115</v>
      </c>
      <c r="AF15" s="45" t="s">
        <v>116</v>
      </c>
      <c r="AG15" s="31">
        <v>1187</v>
      </c>
      <c r="AH15" s="45" t="s">
        <v>117</v>
      </c>
      <c r="AI15" s="45" t="s">
        <v>118</v>
      </c>
      <c r="AJ15" s="41" t="s">
        <v>85</v>
      </c>
      <c r="AK15" s="46" t="s">
        <v>85</v>
      </c>
      <c r="AL15" s="46" t="s">
        <v>85</v>
      </c>
      <c r="AM15" s="35" t="s">
        <v>119</v>
      </c>
      <c r="AN15" s="47" t="s">
        <v>120</v>
      </c>
    </row>
    <row r="16" spans="1:40" ht="198.75" customHeight="1">
      <c r="A16" s="28" t="s">
        <v>121</v>
      </c>
      <c r="B16" s="29" t="s">
        <v>59</v>
      </c>
      <c r="C16" s="29" t="s">
        <v>122</v>
      </c>
      <c r="D16" s="30"/>
      <c r="E16" s="29" t="s">
        <v>123</v>
      </c>
      <c r="F16" s="29" t="s">
        <v>124</v>
      </c>
      <c r="G16" s="31">
        <v>0.5</v>
      </c>
      <c r="H16" s="29" t="s">
        <v>63</v>
      </c>
      <c r="I16" s="29" t="s">
        <v>64</v>
      </c>
      <c r="J16" s="31" t="s">
        <v>65</v>
      </c>
      <c r="K16" s="29" t="s">
        <v>125</v>
      </c>
      <c r="L16" s="32" t="s">
        <v>126</v>
      </c>
      <c r="M16" s="33" t="s">
        <v>127</v>
      </c>
      <c r="N16" s="34">
        <v>42856</v>
      </c>
      <c r="O16" s="44">
        <v>43981</v>
      </c>
      <c r="P16" s="35" t="s">
        <v>128</v>
      </c>
      <c r="Q16" s="35" t="s">
        <v>129</v>
      </c>
      <c r="R16" s="36">
        <v>1</v>
      </c>
      <c r="S16" s="36">
        <v>1</v>
      </c>
      <c r="T16" s="36">
        <v>1</v>
      </c>
      <c r="U16" s="36">
        <v>1</v>
      </c>
      <c r="V16" s="36" t="s">
        <v>885</v>
      </c>
      <c r="W16" s="36">
        <v>1</v>
      </c>
      <c r="X16" s="36">
        <v>1</v>
      </c>
      <c r="Y16" s="38">
        <v>1</v>
      </c>
      <c r="Z16" s="31" t="s">
        <v>130</v>
      </c>
      <c r="AA16" s="38">
        <v>1</v>
      </c>
      <c r="AB16" s="30"/>
      <c r="AC16" s="30"/>
      <c r="AD16" s="29" t="s">
        <v>71</v>
      </c>
      <c r="AE16" s="29" t="s">
        <v>115</v>
      </c>
      <c r="AF16" s="29" t="s">
        <v>116</v>
      </c>
      <c r="AG16" s="48">
        <v>1184</v>
      </c>
      <c r="AH16" s="49" t="s">
        <v>131</v>
      </c>
      <c r="AI16" s="49" t="s">
        <v>132</v>
      </c>
      <c r="AJ16" s="50">
        <v>14413522524.200001</v>
      </c>
      <c r="AK16" s="51">
        <v>1</v>
      </c>
      <c r="AL16" s="50">
        <v>14413522524.200001</v>
      </c>
      <c r="AM16" s="49" t="s">
        <v>133</v>
      </c>
      <c r="AN16" s="49" t="s">
        <v>134</v>
      </c>
    </row>
    <row r="17" spans="1:40" ht="130.5" customHeight="1">
      <c r="A17" s="28" t="s">
        <v>135</v>
      </c>
      <c r="B17" s="29" t="s">
        <v>59</v>
      </c>
      <c r="C17" s="29" t="s">
        <v>122</v>
      </c>
      <c r="D17" s="30"/>
      <c r="E17" s="29" t="s">
        <v>136</v>
      </c>
      <c r="F17" s="29" t="s">
        <v>137</v>
      </c>
      <c r="G17" s="31">
        <v>0.5</v>
      </c>
      <c r="H17" s="29" t="s">
        <v>63</v>
      </c>
      <c r="I17" s="29" t="s">
        <v>64</v>
      </c>
      <c r="J17" s="31" t="s">
        <v>65</v>
      </c>
      <c r="K17" s="29" t="s">
        <v>125</v>
      </c>
      <c r="L17" s="32" t="s">
        <v>126</v>
      </c>
      <c r="M17" s="33" t="s">
        <v>127</v>
      </c>
      <c r="N17" s="34">
        <v>42856</v>
      </c>
      <c r="O17" s="44">
        <v>43981</v>
      </c>
      <c r="P17" s="35" t="s">
        <v>138</v>
      </c>
      <c r="Q17" s="35" t="s">
        <v>139</v>
      </c>
      <c r="R17" s="31">
        <v>1</v>
      </c>
      <c r="S17" s="31">
        <v>1</v>
      </c>
      <c r="T17" s="31">
        <v>1</v>
      </c>
      <c r="U17" s="31">
        <v>1</v>
      </c>
      <c r="V17" s="31">
        <v>0</v>
      </c>
      <c r="W17" s="36">
        <v>0</v>
      </c>
      <c r="X17" s="31">
        <v>0</v>
      </c>
      <c r="Y17" s="38">
        <v>0</v>
      </c>
      <c r="Z17" s="31">
        <v>1</v>
      </c>
      <c r="AA17" s="38">
        <v>1</v>
      </c>
      <c r="AB17" s="30"/>
      <c r="AC17" s="30"/>
      <c r="AD17" s="29" t="s">
        <v>71</v>
      </c>
      <c r="AE17" s="29" t="s">
        <v>115</v>
      </c>
      <c r="AF17" s="29" t="s">
        <v>116</v>
      </c>
      <c r="AG17" s="48">
        <v>1184</v>
      </c>
      <c r="AH17" s="49" t="s">
        <v>131</v>
      </c>
      <c r="AI17" s="49" t="s">
        <v>132</v>
      </c>
      <c r="AJ17" s="41" t="s">
        <v>85</v>
      </c>
      <c r="AK17" s="46" t="s">
        <v>85</v>
      </c>
      <c r="AL17" s="46" t="s">
        <v>85</v>
      </c>
      <c r="AM17" s="35" t="s">
        <v>140</v>
      </c>
      <c r="AN17" s="35" t="s">
        <v>141</v>
      </c>
    </row>
    <row r="18" spans="1:40" ht="409.5" customHeight="1">
      <c r="A18" s="28" t="s">
        <v>142</v>
      </c>
      <c r="B18" s="29" t="s">
        <v>59</v>
      </c>
      <c r="C18" s="29" t="s">
        <v>107</v>
      </c>
      <c r="D18" s="30"/>
      <c r="E18" s="29" t="s">
        <v>143</v>
      </c>
      <c r="F18" s="29" t="s">
        <v>144</v>
      </c>
      <c r="G18" s="31">
        <v>2.5</v>
      </c>
      <c r="H18" s="29" t="s">
        <v>63</v>
      </c>
      <c r="I18" s="29" t="s">
        <v>64</v>
      </c>
      <c r="J18" s="31" t="s">
        <v>65</v>
      </c>
      <c r="K18" s="29" t="s">
        <v>145</v>
      </c>
      <c r="L18" s="32" t="s">
        <v>146</v>
      </c>
      <c r="M18" s="33" t="s">
        <v>147</v>
      </c>
      <c r="N18" s="34">
        <v>42856</v>
      </c>
      <c r="O18" s="34">
        <v>43981</v>
      </c>
      <c r="P18" s="35" t="s">
        <v>148</v>
      </c>
      <c r="Q18" s="35" t="s">
        <v>149</v>
      </c>
      <c r="R18" s="36">
        <v>1</v>
      </c>
      <c r="S18" s="36">
        <v>1</v>
      </c>
      <c r="T18" s="36">
        <v>1</v>
      </c>
      <c r="U18" s="36">
        <v>1</v>
      </c>
      <c r="V18" s="31" t="s">
        <v>150</v>
      </c>
      <c r="W18" s="36">
        <v>1</v>
      </c>
      <c r="X18" s="36">
        <v>1</v>
      </c>
      <c r="Y18" s="38">
        <v>1</v>
      </c>
      <c r="Z18" s="52">
        <v>0.33</v>
      </c>
      <c r="AA18" s="38">
        <v>0.33</v>
      </c>
      <c r="AB18" s="30"/>
      <c r="AC18" s="30"/>
      <c r="AD18" s="29" t="s">
        <v>71</v>
      </c>
      <c r="AE18" s="29" t="s">
        <v>115</v>
      </c>
      <c r="AF18" s="29" t="s">
        <v>116</v>
      </c>
      <c r="AG18" s="31">
        <v>1186</v>
      </c>
      <c r="AH18" s="29" t="s">
        <v>151</v>
      </c>
      <c r="AI18" s="29" t="s">
        <v>152</v>
      </c>
      <c r="AJ18" s="41">
        <v>2281863142</v>
      </c>
      <c r="AK18" s="42">
        <v>0.71</v>
      </c>
      <c r="AL18" s="53">
        <v>1611553894</v>
      </c>
      <c r="AM18" s="35" t="s">
        <v>153</v>
      </c>
      <c r="AN18" s="54" t="s">
        <v>154</v>
      </c>
    </row>
    <row r="19" spans="1:40" ht="250.5" customHeight="1">
      <c r="A19" s="28" t="s">
        <v>155</v>
      </c>
      <c r="B19" s="29" t="s">
        <v>59</v>
      </c>
      <c r="C19" s="29" t="s">
        <v>107</v>
      </c>
      <c r="D19" s="30"/>
      <c r="E19" s="29" t="s">
        <v>156</v>
      </c>
      <c r="F19" s="29" t="s">
        <v>157</v>
      </c>
      <c r="G19" s="31">
        <v>2.5</v>
      </c>
      <c r="H19" s="29" t="s">
        <v>63</v>
      </c>
      <c r="I19" s="29" t="s">
        <v>64</v>
      </c>
      <c r="J19" s="31" t="s">
        <v>65</v>
      </c>
      <c r="K19" s="29" t="s">
        <v>145</v>
      </c>
      <c r="L19" s="32" t="s">
        <v>158</v>
      </c>
      <c r="M19" s="33" t="s">
        <v>147</v>
      </c>
      <c r="N19" s="34">
        <v>42856</v>
      </c>
      <c r="O19" s="34">
        <v>43981</v>
      </c>
      <c r="P19" s="35" t="s">
        <v>159</v>
      </c>
      <c r="Q19" s="35" t="s">
        <v>160</v>
      </c>
      <c r="R19" s="36">
        <v>1</v>
      </c>
      <c r="S19" s="36">
        <v>1</v>
      </c>
      <c r="T19" s="36">
        <v>1</v>
      </c>
      <c r="U19" s="36">
        <v>1</v>
      </c>
      <c r="V19" s="36">
        <v>0</v>
      </c>
      <c r="W19" s="36">
        <v>0</v>
      </c>
      <c r="X19" s="36">
        <v>1</v>
      </c>
      <c r="Y19" s="38">
        <v>1</v>
      </c>
      <c r="Z19" s="55" t="s">
        <v>161</v>
      </c>
      <c r="AA19" s="38">
        <v>1</v>
      </c>
      <c r="AB19" s="30"/>
      <c r="AC19" s="30"/>
      <c r="AD19" s="29" t="s">
        <v>71</v>
      </c>
      <c r="AE19" s="29" t="s">
        <v>115</v>
      </c>
      <c r="AF19" s="29" t="s">
        <v>116</v>
      </c>
      <c r="AG19" s="31">
        <v>1186</v>
      </c>
      <c r="AH19" s="29" t="s">
        <v>151</v>
      </c>
      <c r="AI19" s="29" t="s">
        <v>162</v>
      </c>
      <c r="AJ19" s="41">
        <v>548919252</v>
      </c>
      <c r="AK19" s="42">
        <v>0.4</v>
      </c>
      <c r="AL19" s="53">
        <v>219196872</v>
      </c>
      <c r="AM19" s="35" t="s">
        <v>163</v>
      </c>
      <c r="AN19" s="35" t="s">
        <v>154</v>
      </c>
    </row>
    <row r="20" spans="1:40" ht="130.5" customHeight="1">
      <c r="A20" s="28" t="s">
        <v>164</v>
      </c>
      <c r="B20" s="29" t="s">
        <v>59</v>
      </c>
      <c r="C20" s="29" t="s">
        <v>165</v>
      </c>
      <c r="D20" s="30"/>
      <c r="E20" s="29" t="s">
        <v>166</v>
      </c>
      <c r="F20" s="29" t="s">
        <v>167</v>
      </c>
      <c r="G20" s="31">
        <v>1.5</v>
      </c>
      <c r="H20" s="29" t="s">
        <v>63</v>
      </c>
      <c r="I20" s="29" t="s">
        <v>64</v>
      </c>
      <c r="J20" s="31" t="s">
        <v>65</v>
      </c>
      <c r="K20" s="29" t="s">
        <v>145</v>
      </c>
      <c r="L20" s="32" t="s">
        <v>168</v>
      </c>
      <c r="M20" s="33" t="s">
        <v>147</v>
      </c>
      <c r="N20" s="34">
        <v>42856</v>
      </c>
      <c r="O20" s="34">
        <v>43981</v>
      </c>
      <c r="P20" s="35" t="s">
        <v>169</v>
      </c>
      <c r="Q20" s="47" t="s">
        <v>886</v>
      </c>
      <c r="R20" s="36">
        <v>0.2</v>
      </c>
      <c r="S20" s="36">
        <v>0.4</v>
      </c>
      <c r="T20" s="36">
        <v>0.3</v>
      </c>
      <c r="U20" s="36">
        <v>0.1</v>
      </c>
      <c r="V20" s="36">
        <v>0</v>
      </c>
      <c r="W20" s="36">
        <v>0</v>
      </c>
      <c r="X20" s="38">
        <v>0.25</v>
      </c>
      <c r="Y20" s="56">
        <v>0.625</v>
      </c>
      <c r="Z20" s="36">
        <v>0.2</v>
      </c>
      <c r="AA20" s="38">
        <v>0.67</v>
      </c>
      <c r="AB20" s="30"/>
      <c r="AC20" s="30"/>
      <c r="AD20" s="29" t="s">
        <v>71</v>
      </c>
      <c r="AE20" s="29" t="s">
        <v>115</v>
      </c>
      <c r="AF20" s="29" t="s">
        <v>116</v>
      </c>
      <c r="AG20" s="31">
        <v>1186</v>
      </c>
      <c r="AH20" s="29" t="s">
        <v>151</v>
      </c>
      <c r="AI20" s="29" t="s">
        <v>170</v>
      </c>
      <c r="AJ20" s="53" t="s">
        <v>85</v>
      </c>
      <c r="AK20" s="46" t="s">
        <v>85</v>
      </c>
      <c r="AL20" s="46" t="s">
        <v>85</v>
      </c>
      <c r="AM20" s="35" t="s">
        <v>171</v>
      </c>
      <c r="AN20" s="35" t="s">
        <v>172</v>
      </c>
    </row>
    <row r="21" spans="1:40" ht="228" customHeight="1">
      <c r="A21" s="28" t="s">
        <v>173</v>
      </c>
      <c r="B21" s="29" t="s">
        <v>59</v>
      </c>
      <c r="C21" s="29" t="s">
        <v>165</v>
      </c>
      <c r="D21" s="30"/>
      <c r="E21" s="29" t="s">
        <v>174</v>
      </c>
      <c r="F21" s="29" t="s">
        <v>175</v>
      </c>
      <c r="G21" s="31">
        <v>2.5</v>
      </c>
      <c r="H21" s="29" t="s">
        <v>63</v>
      </c>
      <c r="I21" s="29" t="s">
        <v>64</v>
      </c>
      <c r="J21" s="31" t="s">
        <v>65</v>
      </c>
      <c r="K21" s="29" t="s">
        <v>145</v>
      </c>
      <c r="L21" s="32" t="s">
        <v>176</v>
      </c>
      <c r="M21" s="33" t="s">
        <v>147</v>
      </c>
      <c r="N21" s="34">
        <v>42856</v>
      </c>
      <c r="O21" s="34">
        <v>43981</v>
      </c>
      <c r="P21" s="35" t="s">
        <v>177</v>
      </c>
      <c r="Q21" s="47" t="s">
        <v>178</v>
      </c>
      <c r="R21" s="36">
        <v>0.1</v>
      </c>
      <c r="S21" s="36">
        <v>0.2</v>
      </c>
      <c r="T21" s="36">
        <v>0.4</v>
      </c>
      <c r="U21" s="36">
        <v>0.3</v>
      </c>
      <c r="V21" s="36">
        <v>0</v>
      </c>
      <c r="W21" s="36">
        <v>0</v>
      </c>
      <c r="X21" s="36">
        <v>0.1</v>
      </c>
      <c r="Y21" s="38">
        <v>0.5</v>
      </c>
      <c r="Z21" s="36">
        <v>0</v>
      </c>
      <c r="AA21" s="38">
        <v>0</v>
      </c>
      <c r="AB21" s="30"/>
      <c r="AC21" s="30"/>
      <c r="AD21" s="29" t="s">
        <v>71</v>
      </c>
      <c r="AE21" s="29" t="s">
        <v>115</v>
      </c>
      <c r="AF21" s="29" t="s">
        <v>116</v>
      </c>
      <c r="AG21" s="31">
        <v>1186</v>
      </c>
      <c r="AH21" s="29" t="s">
        <v>151</v>
      </c>
      <c r="AI21" s="29" t="s">
        <v>170</v>
      </c>
      <c r="AJ21" s="53" t="s">
        <v>85</v>
      </c>
      <c r="AK21" s="46" t="s">
        <v>85</v>
      </c>
      <c r="AL21" s="46" t="s">
        <v>85</v>
      </c>
      <c r="AM21" s="35" t="s">
        <v>179</v>
      </c>
      <c r="AN21" s="35" t="s">
        <v>172</v>
      </c>
    </row>
    <row r="22" spans="1:40" ht="285" customHeight="1">
      <c r="A22" s="28" t="s">
        <v>180</v>
      </c>
      <c r="B22" s="29" t="s">
        <v>59</v>
      </c>
      <c r="C22" s="29" t="s">
        <v>181</v>
      </c>
      <c r="D22" s="30"/>
      <c r="E22" s="29" t="s">
        <v>182</v>
      </c>
      <c r="F22" s="29" t="s">
        <v>183</v>
      </c>
      <c r="G22" s="31">
        <v>2.5</v>
      </c>
      <c r="H22" s="29" t="s">
        <v>63</v>
      </c>
      <c r="I22" s="29" t="s">
        <v>64</v>
      </c>
      <c r="J22" s="31" t="s">
        <v>65</v>
      </c>
      <c r="K22" s="29" t="s">
        <v>145</v>
      </c>
      <c r="L22" s="32" t="s">
        <v>184</v>
      </c>
      <c r="M22" s="33" t="s">
        <v>147</v>
      </c>
      <c r="N22" s="34">
        <v>42856</v>
      </c>
      <c r="O22" s="34">
        <v>43981</v>
      </c>
      <c r="P22" s="35" t="s">
        <v>185</v>
      </c>
      <c r="Q22" s="35" t="s">
        <v>186</v>
      </c>
      <c r="R22" s="36">
        <v>0.2</v>
      </c>
      <c r="S22" s="36">
        <v>0.2</v>
      </c>
      <c r="T22" s="36">
        <v>0.3</v>
      </c>
      <c r="U22" s="36">
        <v>0.3</v>
      </c>
      <c r="V22" s="36">
        <v>0</v>
      </c>
      <c r="W22" s="36">
        <v>0</v>
      </c>
      <c r="X22" s="57">
        <v>0</v>
      </c>
      <c r="Y22" s="38">
        <v>0</v>
      </c>
      <c r="Z22" s="36">
        <v>0.05</v>
      </c>
      <c r="AA22" s="38">
        <v>0.17</v>
      </c>
      <c r="AB22" s="30"/>
      <c r="AC22" s="30"/>
      <c r="AD22" s="29" t="s">
        <v>71</v>
      </c>
      <c r="AE22" s="29" t="s">
        <v>115</v>
      </c>
      <c r="AF22" s="29" t="s">
        <v>116</v>
      </c>
      <c r="AG22" s="31">
        <v>1186</v>
      </c>
      <c r="AH22" s="29" t="s">
        <v>151</v>
      </c>
      <c r="AI22" s="29" t="s">
        <v>170</v>
      </c>
      <c r="AJ22" s="53" t="s">
        <v>85</v>
      </c>
      <c r="AK22" s="46" t="s">
        <v>85</v>
      </c>
      <c r="AL22" s="46" t="s">
        <v>85</v>
      </c>
      <c r="AM22" s="35" t="s">
        <v>187</v>
      </c>
      <c r="AN22" s="35" t="s">
        <v>188</v>
      </c>
    </row>
    <row r="23" spans="1:40" ht="318" customHeight="1">
      <c r="A23" s="28" t="s">
        <v>189</v>
      </c>
      <c r="B23" s="29" t="s">
        <v>190</v>
      </c>
      <c r="C23" s="29" t="s">
        <v>191</v>
      </c>
      <c r="D23" s="30"/>
      <c r="E23" s="29" t="s">
        <v>192</v>
      </c>
      <c r="F23" s="29" t="s">
        <v>193</v>
      </c>
      <c r="G23" s="28">
        <v>1.0900000000000001</v>
      </c>
      <c r="H23" s="29" t="s">
        <v>194</v>
      </c>
      <c r="I23" s="29" t="s">
        <v>195</v>
      </c>
      <c r="J23" s="31" t="s">
        <v>196</v>
      </c>
      <c r="K23" s="29" t="s">
        <v>197</v>
      </c>
      <c r="L23" s="29" t="s">
        <v>198</v>
      </c>
      <c r="M23" s="33" t="s">
        <v>199</v>
      </c>
      <c r="N23" s="34">
        <v>42887</v>
      </c>
      <c r="O23" s="34">
        <v>44195</v>
      </c>
      <c r="P23" s="29" t="s">
        <v>200</v>
      </c>
      <c r="Q23" s="29" t="s">
        <v>201</v>
      </c>
      <c r="R23" s="31">
        <v>1</v>
      </c>
      <c r="S23" s="31">
        <v>1</v>
      </c>
      <c r="T23" s="31">
        <v>1</v>
      </c>
      <c r="U23" s="31">
        <v>1</v>
      </c>
      <c r="V23" s="31">
        <v>0</v>
      </c>
      <c r="W23" s="36">
        <v>0</v>
      </c>
      <c r="X23" s="31">
        <v>0</v>
      </c>
      <c r="Y23" s="38">
        <v>0</v>
      </c>
      <c r="Z23" s="58">
        <v>1</v>
      </c>
      <c r="AA23" s="38">
        <v>1</v>
      </c>
      <c r="AB23" s="30"/>
      <c r="AC23" s="30"/>
      <c r="AD23" s="29" t="s">
        <v>71</v>
      </c>
      <c r="AE23" s="29" t="s">
        <v>202</v>
      </c>
      <c r="AF23" s="29" t="s">
        <v>203</v>
      </c>
      <c r="AG23" s="31">
        <v>1040</v>
      </c>
      <c r="AH23" s="29" t="s">
        <v>204</v>
      </c>
      <c r="AI23" s="29" t="s">
        <v>205</v>
      </c>
      <c r="AJ23" s="41">
        <v>11407119338</v>
      </c>
      <c r="AK23" s="59" t="s">
        <v>206</v>
      </c>
      <c r="AL23" s="60" t="s">
        <v>85</v>
      </c>
      <c r="AM23" s="61" t="s">
        <v>207</v>
      </c>
      <c r="AN23" s="62" t="s">
        <v>208</v>
      </c>
    </row>
    <row r="24" spans="1:40" ht="292.5" customHeight="1">
      <c r="A24" s="28" t="s">
        <v>209</v>
      </c>
      <c r="B24" s="29" t="s">
        <v>190</v>
      </c>
      <c r="C24" s="29" t="s">
        <v>191</v>
      </c>
      <c r="D24" s="30"/>
      <c r="E24" s="29" t="s">
        <v>210</v>
      </c>
      <c r="F24" s="29" t="s">
        <v>211</v>
      </c>
      <c r="G24" s="28">
        <v>1.036</v>
      </c>
      <c r="H24" s="29" t="s">
        <v>194</v>
      </c>
      <c r="I24" s="29" t="s">
        <v>195</v>
      </c>
      <c r="J24" s="31" t="s">
        <v>196</v>
      </c>
      <c r="K24" s="29" t="s">
        <v>212</v>
      </c>
      <c r="L24" s="29" t="s">
        <v>198</v>
      </c>
      <c r="M24" s="33" t="s">
        <v>213</v>
      </c>
      <c r="N24" s="34">
        <v>42887</v>
      </c>
      <c r="O24" s="34">
        <v>43464</v>
      </c>
      <c r="P24" s="29" t="s">
        <v>214</v>
      </c>
      <c r="Q24" s="29" t="s">
        <v>215</v>
      </c>
      <c r="R24" s="31">
        <v>15</v>
      </c>
      <c r="S24" s="31">
        <v>15</v>
      </c>
      <c r="T24" s="31" t="s">
        <v>85</v>
      </c>
      <c r="U24" s="31" t="s">
        <v>85</v>
      </c>
      <c r="V24" s="31">
        <v>12</v>
      </c>
      <c r="W24" s="36">
        <v>0.8</v>
      </c>
      <c r="X24" s="31">
        <v>0</v>
      </c>
      <c r="Y24" s="38">
        <v>0</v>
      </c>
      <c r="Z24" s="63">
        <v>3</v>
      </c>
      <c r="AA24" s="38" t="s">
        <v>85</v>
      </c>
      <c r="AB24" s="30"/>
      <c r="AC24" s="30"/>
      <c r="AD24" s="29" t="s">
        <v>71</v>
      </c>
      <c r="AE24" s="29" t="s">
        <v>202</v>
      </c>
      <c r="AF24" s="29" t="s">
        <v>203</v>
      </c>
      <c r="AG24" s="31">
        <v>1040</v>
      </c>
      <c r="AH24" s="29" t="s">
        <v>204</v>
      </c>
      <c r="AI24" s="29" t="s">
        <v>216</v>
      </c>
      <c r="AJ24" s="41">
        <v>18836079246</v>
      </c>
      <c r="AK24" s="59" t="s">
        <v>85</v>
      </c>
      <c r="AL24" s="60" t="s">
        <v>85</v>
      </c>
      <c r="AM24" s="64" t="s">
        <v>217</v>
      </c>
      <c r="AN24" s="64" t="s">
        <v>218</v>
      </c>
    </row>
    <row r="25" spans="1:40" ht="208.5" customHeight="1">
      <c r="A25" s="28" t="s">
        <v>219</v>
      </c>
      <c r="B25" s="29" t="s">
        <v>190</v>
      </c>
      <c r="C25" s="29" t="s">
        <v>220</v>
      </c>
      <c r="D25" s="30"/>
      <c r="E25" s="29" t="s">
        <v>221</v>
      </c>
      <c r="F25" s="29" t="s">
        <v>222</v>
      </c>
      <c r="G25" s="28">
        <v>1.214</v>
      </c>
      <c r="H25" s="29" t="s">
        <v>194</v>
      </c>
      <c r="I25" s="29" t="s">
        <v>195</v>
      </c>
      <c r="J25" s="31" t="s">
        <v>196</v>
      </c>
      <c r="K25" s="29" t="s">
        <v>197</v>
      </c>
      <c r="L25" s="29" t="s">
        <v>198</v>
      </c>
      <c r="M25" s="33" t="s">
        <v>199</v>
      </c>
      <c r="N25" s="34">
        <v>43374</v>
      </c>
      <c r="O25" s="34">
        <v>43403</v>
      </c>
      <c r="P25" s="29" t="s">
        <v>223</v>
      </c>
      <c r="Q25" s="29" t="s">
        <v>224</v>
      </c>
      <c r="R25" s="31" t="s">
        <v>85</v>
      </c>
      <c r="S25" s="28">
        <v>1</v>
      </c>
      <c r="T25" s="31" t="s">
        <v>85</v>
      </c>
      <c r="U25" s="31" t="s">
        <v>85</v>
      </c>
      <c r="V25" s="31" t="s">
        <v>85</v>
      </c>
      <c r="W25" s="36" t="s">
        <v>225</v>
      </c>
      <c r="X25" s="31">
        <v>1</v>
      </c>
      <c r="Y25" s="38">
        <v>1</v>
      </c>
      <c r="Z25" s="63" t="s">
        <v>85</v>
      </c>
      <c r="AA25" s="38" t="s">
        <v>85</v>
      </c>
      <c r="AB25" s="30"/>
      <c r="AC25" s="30"/>
      <c r="AD25" s="29" t="s">
        <v>71</v>
      </c>
      <c r="AE25" s="29" t="s">
        <v>202</v>
      </c>
      <c r="AF25" s="29" t="s">
        <v>203</v>
      </c>
      <c r="AG25" s="31">
        <v>1040</v>
      </c>
      <c r="AH25" s="29" t="s">
        <v>204</v>
      </c>
      <c r="AI25" s="29" t="s">
        <v>205</v>
      </c>
      <c r="AJ25" s="41">
        <v>11407119338</v>
      </c>
      <c r="AK25" s="59" t="s">
        <v>85</v>
      </c>
      <c r="AL25" s="63" t="s">
        <v>85</v>
      </c>
      <c r="AM25" s="64" t="s">
        <v>226</v>
      </c>
      <c r="AN25" s="64" t="s">
        <v>227</v>
      </c>
    </row>
    <row r="26" spans="1:40" ht="210" customHeight="1">
      <c r="A26" s="28" t="s">
        <v>228</v>
      </c>
      <c r="B26" s="29" t="s">
        <v>190</v>
      </c>
      <c r="C26" s="29" t="s">
        <v>191</v>
      </c>
      <c r="D26" s="30"/>
      <c r="E26" s="29" t="s">
        <v>229</v>
      </c>
      <c r="F26" s="29" t="s">
        <v>230</v>
      </c>
      <c r="G26" s="28">
        <v>1</v>
      </c>
      <c r="H26" s="29" t="s">
        <v>194</v>
      </c>
      <c r="I26" s="29" t="s">
        <v>195</v>
      </c>
      <c r="J26" s="31" t="s">
        <v>196</v>
      </c>
      <c r="K26" s="29" t="s">
        <v>231</v>
      </c>
      <c r="L26" s="29" t="s">
        <v>232</v>
      </c>
      <c r="M26" s="33" t="s">
        <v>233</v>
      </c>
      <c r="N26" s="34">
        <v>42826</v>
      </c>
      <c r="O26" s="34">
        <v>44195</v>
      </c>
      <c r="P26" s="29" t="s">
        <v>234</v>
      </c>
      <c r="Q26" s="29" t="s">
        <v>235</v>
      </c>
      <c r="R26" s="31">
        <v>500</v>
      </c>
      <c r="S26" s="31">
        <v>850</v>
      </c>
      <c r="T26" s="31">
        <v>850</v>
      </c>
      <c r="U26" s="31">
        <v>850</v>
      </c>
      <c r="V26" s="31">
        <v>570</v>
      </c>
      <c r="W26" s="36">
        <v>1.1399999999999999</v>
      </c>
      <c r="X26" s="31">
        <v>35</v>
      </c>
      <c r="Y26" s="56">
        <v>4.1099999999999998E-2</v>
      </c>
      <c r="Z26" s="63">
        <v>125</v>
      </c>
      <c r="AA26" s="38">
        <v>0.15</v>
      </c>
      <c r="AB26" s="30"/>
      <c r="AC26" s="30"/>
      <c r="AD26" s="29" t="s">
        <v>71</v>
      </c>
      <c r="AE26" s="29" t="s">
        <v>202</v>
      </c>
      <c r="AF26" s="29" t="s">
        <v>203</v>
      </c>
      <c r="AG26" s="31">
        <v>1040</v>
      </c>
      <c r="AH26" s="29" t="s">
        <v>204</v>
      </c>
      <c r="AI26" s="29" t="s">
        <v>236</v>
      </c>
      <c r="AJ26" s="41">
        <v>4832898945</v>
      </c>
      <c r="AK26" s="59" t="s">
        <v>85</v>
      </c>
      <c r="AL26" s="60" t="s">
        <v>85</v>
      </c>
      <c r="AM26" s="64" t="s">
        <v>237</v>
      </c>
      <c r="AN26" s="64" t="s">
        <v>238</v>
      </c>
    </row>
    <row r="27" spans="1:40" ht="197.25" customHeight="1">
      <c r="A27" s="28" t="s">
        <v>239</v>
      </c>
      <c r="B27" s="29" t="s">
        <v>190</v>
      </c>
      <c r="C27" s="29" t="s">
        <v>240</v>
      </c>
      <c r="D27" s="30"/>
      <c r="E27" s="29" t="s">
        <v>241</v>
      </c>
      <c r="F27" s="29" t="s">
        <v>242</v>
      </c>
      <c r="G27" s="28">
        <v>1.5</v>
      </c>
      <c r="H27" s="29" t="s">
        <v>194</v>
      </c>
      <c r="I27" s="29" t="s">
        <v>195</v>
      </c>
      <c r="J27" s="31" t="s">
        <v>196</v>
      </c>
      <c r="K27" s="29" t="s">
        <v>243</v>
      </c>
      <c r="L27" s="29" t="s">
        <v>244</v>
      </c>
      <c r="M27" s="33" t="s">
        <v>245</v>
      </c>
      <c r="N27" s="34">
        <v>42887</v>
      </c>
      <c r="O27" s="34">
        <v>43981</v>
      </c>
      <c r="P27" s="29" t="s">
        <v>246</v>
      </c>
      <c r="Q27" s="29" t="s">
        <v>247</v>
      </c>
      <c r="R27" s="36">
        <v>1</v>
      </c>
      <c r="S27" s="36">
        <v>1</v>
      </c>
      <c r="T27" s="36">
        <v>1</v>
      </c>
      <c r="U27" s="36">
        <v>1</v>
      </c>
      <c r="V27" s="36">
        <v>1</v>
      </c>
      <c r="W27" s="36">
        <v>1</v>
      </c>
      <c r="X27" s="36">
        <v>1</v>
      </c>
      <c r="Y27" s="38">
        <v>1</v>
      </c>
      <c r="Z27" s="65">
        <v>1</v>
      </c>
      <c r="AA27" s="38">
        <v>1</v>
      </c>
      <c r="AB27" s="30"/>
      <c r="AC27" s="30"/>
      <c r="AD27" s="29" t="s">
        <v>71</v>
      </c>
      <c r="AE27" s="29" t="s">
        <v>248</v>
      </c>
      <c r="AF27" s="29" t="s">
        <v>249</v>
      </c>
      <c r="AG27" s="31">
        <v>1049</v>
      </c>
      <c r="AH27" s="29" t="s">
        <v>250</v>
      </c>
      <c r="AI27" s="35" t="s">
        <v>251</v>
      </c>
      <c r="AJ27" s="41">
        <v>18815886313</v>
      </c>
      <c r="AK27" s="59" t="s">
        <v>85</v>
      </c>
      <c r="AL27" s="60" t="s">
        <v>85</v>
      </c>
      <c r="AM27" s="64" t="s">
        <v>252</v>
      </c>
      <c r="AN27" s="64" t="s">
        <v>253</v>
      </c>
    </row>
    <row r="28" spans="1:40" ht="253.5" customHeight="1">
      <c r="A28" s="28" t="s">
        <v>254</v>
      </c>
      <c r="B28" s="29" t="s">
        <v>190</v>
      </c>
      <c r="C28" s="29" t="s">
        <v>240</v>
      </c>
      <c r="D28" s="30"/>
      <c r="E28" s="29" t="s">
        <v>255</v>
      </c>
      <c r="F28" s="29" t="s">
        <v>256</v>
      </c>
      <c r="G28" s="28">
        <v>1.5</v>
      </c>
      <c r="H28" s="29" t="s">
        <v>194</v>
      </c>
      <c r="I28" s="29" t="s">
        <v>195</v>
      </c>
      <c r="J28" s="31" t="s">
        <v>196</v>
      </c>
      <c r="K28" s="29" t="s">
        <v>243</v>
      </c>
      <c r="L28" s="29" t="s">
        <v>244</v>
      </c>
      <c r="M28" s="33" t="s">
        <v>245</v>
      </c>
      <c r="N28" s="34">
        <v>42887</v>
      </c>
      <c r="O28" s="34">
        <v>43981</v>
      </c>
      <c r="P28" s="29" t="s">
        <v>257</v>
      </c>
      <c r="Q28" s="29" t="s">
        <v>887</v>
      </c>
      <c r="R28" s="36">
        <v>0.2</v>
      </c>
      <c r="S28" s="36">
        <v>0.3</v>
      </c>
      <c r="T28" s="36">
        <v>0.4</v>
      </c>
      <c r="U28" s="36">
        <v>0.1</v>
      </c>
      <c r="V28" s="36">
        <v>0.2</v>
      </c>
      <c r="W28" s="36">
        <v>1</v>
      </c>
      <c r="X28" s="36">
        <v>0.3</v>
      </c>
      <c r="Y28" s="38">
        <v>1</v>
      </c>
      <c r="Z28" s="65">
        <v>0.5</v>
      </c>
      <c r="AA28" s="38">
        <v>1.25</v>
      </c>
      <c r="AB28" s="30"/>
      <c r="AC28" s="30"/>
      <c r="AD28" s="29" t="s">
        <v>71</v>
      </c>
      <c r="AE28" s="29" t="s">
        <v>248</v>
      </c>
      <c r="AF28" s="29" t="s">
        <v>249</v>
      </c>
      <c r="AG28" s="31">
        <v>1049</v>
      </c>
      <c r="AH28" s="29" t="s">
        <v>250</v>
      </c>
      <c r="AI28" s="35" t="s">
        <v>258</v>
      </c>
      <c r="AJ28" s="41">
        <v>16925423500</v>
      </c>
      <c r="AK28" s="59" t="s">
        <v>85</v>
      </c>
      <c r="AL28" s="60" t="s">
        <v>85</v>
      </c>
      <c r="AM28" s="64" t="s">
        <v>259</v>
      </c>
      <c r="AN28" s="64" t="s">
        <v>260</v>
      </c>
    </row>
    <row r="29" spans="1:40" ht="297" customHeight="1">
      <c r="A29" s="28" t="s">
        <v>261</v>
      </c>
      <c r="B29" s="29" t="s">
        <v>190</v>
      </c>
      <c r="C29" s="29" t="s">
        <v>240</v>
      </c>
      <c r="D29" s="30"/>
      <c r="E29" s="29" t="s">
        <v>262</v>
      </c>
      <c r="F29" s="29" t="s">
        <v>263</v>
      </c>
      <c r="G29" s="28">
        <v>0.8</v>
      </c>
      <c r="H29" s="29" t="s">
        <v>194</v>
      </c>
      <c r="I29" s="29" t="s">
        <v>195</v>
      </c>
      <c r="J29" s="31" t="s">
        <v>196</v>
      </c>
      <c r="K29" s="29" t="s">
        <v>243</v>
      </c>
      <c r="L29" s="29" t="s">
        <v>244</v>
      </c>
      <c r="M29" s="33" t="s">
        <v>245</v>
      </c>
      <c r="N29" s="34">
        <v>42887</v>
      </c>
      <c r="O29" s="34">
        <v>43981</v>
      </c>
      <c r="P29" s="29" t="s">
        <v>264</v>
      </c>
      <c r="Q29" s="29" t="s">
        <v>265</v>
      </c>
      <c r="R29" s="36">
        <v>1</v>
      </c>
      <c r="S29" s="36">
        <v>1</v>
      </c>
      <c r="T29" s="36">
        <v>1</v>
      </c>
      <c r="U29" s="36">
        <v>1</v>
      </c>
      <c r="V29" s="36">
        <v>1</v>
      </c>
      <c r="W29" s="36">
        <v>1</v>
      </c>
      <c r="X29" s="36">
        <v>1</v>
      </c>
      <c r="Y29" s="38">
        <v>1</v>
      </c>
      <c r="Z29" s="63">
        <v>0</v>
      </c>
      <c r="AA29" s="38">
        <v>0</v>
      </c>
      <c r="AB29" s="30"/>
      <c r="AC29" s="30"/>
      <c r="AD29" s="29" t="s">
        <v>71</v>
      </c>
      <c r="AE29" s="29" t="s">
        <v>248</v>
      </c>
      <c r="AF29" s="29" t="s">
        <v>249</v>
      </c>
      <c r="AG29" s="31">
        <v>1049</v>
      </c>
      <c r="AH29" s="29" t="s">
        <v>250</v>
      </c>
      <c r="AI29" s="35" t="s">
        <v>266</v>
      </c>
      <c r="AJ29" s="41">
        <v>303353501378</v>
      </c>
      <c r="AK29" s="59" t="s">
        <v>85</v>
      </c>
      <c r="AL29" s="60" t="s">
        <v>85</v>
      </c>
      <c r="AM29" s="64" t="s">
        <v>267</v>
      </c>
      <c r="AN29" s="64" t="s">
        <v>268</v>
      </c>
    </row>
    <row r="30" spans="1:40" ht="255.75" customHeight="1">
      <c r="A30" s="28" t="s">
        <v>269</v>
      </c>
      <c r="B30" s="29" t="s">
        <v>190</v>
      </c>
      <c r="C30" s="29" t="s">
        <v>240</v>
      </c>
      <c r="D30" s="30"/>
      <c r="E30" s="29" t="s">
        <v>270</v>
      </c>
      <c r="F30" s="29" t="s">
        <v>271</v>
      </c>
      <c r="G30" s="28">
        <v>1.51</v>
      </c>
      <c r="H30" s="29" t="s">
        <v>194</v>
      </c>
      <c r="I30" s="29" t="s">
        <v>195</v>
      </c>
      <c r="J30" s="31" t="s">
        <v>196</v>
      </c>
      <c r="K30" s="29" t="s">
        <v>272</v>
      </c>
      <c r="L30" s="29" t="s">
        <v>273</v>
      </c>
      <c r="M30" s="33" t="s">
        <v>274</v>
      </c>
      <c r="N30" s="34">
        <v>42887</v>
      </c>
      <c r="O30" s="34">
        <v>43981</v>
      </c>
      <c r="P30" s="29" t="s">
        <v>275</v>
      </c>
      <c r="Q30" s="29" t="s">
        <v>276</v>
      </c>
      <c r="R30" s="36">
        <v>1</v>
      </c>
      <c r="S30" s="36">
        <v>1</v>
      </c>
      <c r="T30" s="36">
        <v>1</v>
      </c>
      <c r="U30" s="36">
        <v>1</v>
      </c>
      <c r="V30" s="36">
        <v>1</v>
      </c>
      <c r="W30" s="36">
        <v>1</v>
      </c>
      <c r="X30" s="36">
        <v>1</v>
      </c>
      <c r="Y30" s="38">
        <v>1</v>
      </c>
      <c r="Z30" s="65">
        <v>1</v>
      </c>
      <c r="AA30" s="38">
        <v>1</v>
      </c>
      <c r="AB30" s="30"/>
      <c r="AC30" s="30"/>
      <c r="AD30" s="29" t="s">
        <v>71</v>
      </c>
      <c r="AE30" s="29" t="s">
        <v>277</v>
      </c>
      <c r="AF30" s="29" t="s">
        <v>278</v>
      </c>
      <c r="AG30" s="31">
        <v>1050</v>
      </c>
      <c r="AH30" s="29" t="s">
        <v>279</v>
      </c>
      <c r="AI30" s="29" t="s">
        <v>280</v>
      </c>
      <c r="AJ30" s="41">
        <v>111432323487</v>
      </c>
      <c r="AK30" s="59" t="s">
        <v>85</v>
      </c>
      <c r="AL30" s="60" t="s">
        <v>85</v>
      </c>
      <c r="AM30" s="64" t="s">
        <v>281</v>
      </c>
      <c r="AN30" s="64" t="s">
        <v>282</v>
      </c>
    </row>
    <row r="31" spans="1:40" ht="247.5" customHeight="1">
      <c r="A31" s="28" t="s">
        <v>283</v>
      </c>
      <c r="B31" s="29" t="s">
        <v>190</v>
      </c>
      <c r="C31" s="29" t="s">
        <v>240</v>
      </c>
      <c r="D31" s="30"/>
      <c r="E31" s="29" t="s">
        <v>284</v>
      </c>
      <c r="F31" s="29" t="s">
        <v>285</v>
      </c>
      <c r="G31" s="28">
        <v>0.8</v>
      </c>
      <c r="H31" s="29" t="s">
        <v>194</v>
      </c>
      <c r="I31" s="29" t="s">
        <v>195</v>
      </c>
      <c r="J31" s="31" t="s">
        <v>196</v>
      </c>
      <c r="K31" s="29" t="s">
        <v>286</v>
      </c>
      <c r="L31" s="29" t="s">
        <v>287</v>
      </c>
      <c r="M31" s="33" t="s">
        <v>288</v>
      </c>
      <c r="N31" s="34">
        <v>43282</v>
      </c>
      <c r="O31" s="34">
        <v>43405</v>
      </c>
      <c r="P31" s="29" t="s">
        <v>289</v>
      </c>
      <c r="Q31" s="29" t="s">
        <v>290</v>
      </c>
      <c r="R31" s="28" t="s">
        <v>85</v>
      </c>
      <c r="S31" s="31">
        <v>1</v>
      </c>
      <c r="T31" s="28" t="s">
        <v>85</v>
      </c>
      <c r="U31" s="28" t="s">
        <v>85</v>
      </c>
      <c r="V31" s="28" t="s">
        <v>85</v>
      </c>
      <c r="W31" s="36" t="s">
        <v>225</v>
      </c>
      <c r="X31" s="28">
        <v>0</v>
      </c>
      <c r="Y31" s="38">
        <v>0</v>
      </c>
      <c r="Z31" s="63">
        <v>1</v>
      </c>
      <c r="AA31" s="38" t="s">
        <v>85</v>
      </c>
      <c r="AB31" s="30"/>
      <c r="AC31" s="30"/>
      <c r="AD31" s="29" t="s">
        <v>71</v>
      </c>
      <c r="AE31" s="29" t="s">
        <v>248</v>
      </c>
      <c r="AF31" s="29" t="s">
        <v>249</v>
      </c>
      <c r="AG31" s="31">
        <v>1052</v>
      </c>
      <c r="AH31" s="29" t="s">
        <v>291</v>
      </c>
      <c r="AI31" s="29" t="s">
        <v>292</v>
      </c>
      <c r="AJ31" s="41">
        <v>1478302978122</v>
      </c>
      <c r="AK31" s="59" t="s">
        <v>85</v>
      </c>
      <c r="AL31" s="60" t="s">
        <v>85</v>
      </c>
      <c r="AM31" s="64" t="s">
        <v>293</v>
      </c>
      <c r="AN31" s="64" t="s">
        <v>294</v>
      </c>
    </row>
    <row r="32" spans="1:40" ht="285" customHeight="1">
      <c r="A32" s="28" t="s">
        <v>295</v>
      </c>
      <c r="B32" s="29" t="s">
        <v>190</v>
      </c>
      <c r="C32" s="29" t="s">
        <v>191</v>
      </c>
      <c r="D32" s="30"/>
      <c r="E32" s="29" t="s">
        <v>296</v>
      </c>
      <c r="F32" s="29" t="s">
        <v>297</v>
      </c>
      <c r="G32" s="28">
        <v>1.5</v>
      </c>
      <c r="H32" s="29" t="s">
        <v>194</v>
      </c>
      <c r="I32" s="29" t="s">
        <v>195</v>
      </c>
      <c r="J32" s="31" t="s">
        <v>196</v>
      </c>
      <c r="K32" s="29" t="s">
        <v>298</v>
      </c>
      <c r="L32" s="29" t="s">
        <v>299</v>
      </c>
      <c r="M32" s="33" t="s">
        <v>300</v>
      </c>
      <c r="N32" s="34">
        <v>42856</v>
      </c>
      <c r="O32" s="34">
        <v>43981</v>
      </c>
      <c r="P32" s="29" t="s">
        <v>301</v>
      </c>
      <c r="Q32" s="29" t="s">
        <v>302</v>
      </c>
      <c r="R32" s="31">
        <v>10</v>
      </c>
      <c r="S32" s="31">
        <v>16</v>
      </c>
      <c r="T32" s="31">
        <v>22</v>
      </c>
      <c r="U32" s="31">
        <v>22</v>
      </c>
      <c r="V32" s="31">
        <v>10</v>
      </c>
      <c r="W32" s="36">
        <v>1</v>
      </c>
      <c r="X32" s="31">
        <v>14</v>
      </c>
      <c r="Y32" s="38">
        <v>0.875</v>
      </c>
      <c r="Z32" s="63">
        <v>22</v>
      </c>
      <c r="AA32" s="38">
        <v>1</v>
      </c>
      <c r="AB32" s="30"/>
      <c r="AC32" s="30"/>
      <c r="AD32" s="29" t="s">
        <v>71</v>
      </c>
      <c r="AE32" s="29" t="s">
        <v>202</v>
      </c>
      <c r="AF32" s="29" t="s">
        <v>303</v>
      </c>
      <c r="AG32" s="31">
        <v>1053</v>
      </c>
      <c r="AH32" s="29" t="s">
        <v>304</v>
      </c>
      <c r="AI32" s="29" t="s">
        <v>305</v>
      </c>
      <c r="AJ32" s="41">
        <v>50923291740</v>
      </c>
      <c r="AK32" s="59">
        <v>1.3516578813238088E-2</v>
      </c>
      <c r="AL32" s="60" t="s">
        <v>306</v>
      </c>
      <c r="AM32" s="64" t="s">
        <v>307</v>
      </c>
      <c r="AN32" s="64" t="s">
        <v>308</v>
      </c>
    </row>
    <row r="33" spans="1:40" ht="143.25" customHeight="1">
      <c r="A33" s="28" t="s">
        <v>309</v>
      </c>
      <c r="B33" s="29" t="s">
        <v>190</v>
      </c>
      <c r="C33" s="29" t="s">
        <v>310</v>
      </c>
      <c r="D33" s="30"/>
      <c r="E33" s="29" t="s">
        <v>311</v>
      </c>
      <c r="F33" s="29" t="s">
        <v>312</v>
      </c>
      <c r="G33" s="28">
        <v>1.5</v>
      </c>
      <c r="H33" s="29" t="s">
        <v>194</v>
      </c>
      <c r="I33" s="29" t="s">
        <v>195</v>
      </c>
      <c r="J33" s="31" t="s">
        <v>196</v>
      </c>
      <c r="K33" s="29" t="s">
        <v>298</v>
      </c>
      <c r="L33" s="29" t="s">
        <v>313</v>
      </c>
      <c r="M33" s="33" t="s">
        <v>300</v>
      </c>
      <c r="N33" s="34">
        <v>42767</v>
      </c>
      <c r="O33" s="34">
        <v>43464</v>
      </c>
      <c r="P33" s="29" t="s">
        <v>314</v>
      </c>
      <c r="Q33" s="29" t="s">
        <v>315</v>
      </c>
      <c r="R33" s="36">
        <v>0.75</v>
      </c>
      <c r="S33" s="36">
        <v>0.25</v>
      </c>
      <c r="T33" s="31" t="s">
        <v>85</v>
      </c>
      <c r="U33" s="31" t="s">
        <v>85</v>
      </c>
      <c r="V33" s="36">
        <v>0.75</v>
      </c>
      <c r="W33" s="36">
        <v>1</v>
      </c>
      <c r="X33" s="36">
        <v>0.25</v>
      </c>
      <c r="Y33" s="38">
        <v>1</v>
      </c>
      <c r="Z33" s="65">
        <v>0</v>
      </c>
      <c r="AA33" s="38" t="s">
        <v>85</v>
      </c>
      <c r="AB33" s="30"/>
      <c r="AC33" s="30"/>
      <c r="AD33" s="29" t="s">
        <v>71</v>
      </c>
      <c r="AE33" s="29" t="s">
        <v>202</v>
      </c>
      <c r="AF33" s="29" t="s">
        <v>303</v>
      </c>
      <c r="AG33" s="31">
        <v>1053</v>
      </c>
      <c r="AH33" s="29" t="s">
        <v>304</v>
      </c>
      <c r="AI33" s="29" t="s">
        <v>305</v>
      </c>
      <c r="AJ33" s="41">
        <v>50923291740</v>
      </c>
      <c r="AK33" s="59">
        <v>1.0212676275632417E-2</v>
      </c>
      <c r="AL33" s="60" t="s">
        <v>316</v>
      </c>
      <c r="AM33" s="64" t="s">
        <v>317</v>
      </c>
      <c r="AN33" s="64" t="s">
        <v>318</v>
      </c>
    </row>
    <row r="34" spans="1:40" ht="118.5" customHeight="1">
      <c r="A34" s="28" t="s">
        <v>319</v>
      </c>
      <c r="B34" s="29" t="s">
        <v>190</v>
      </c>
      <c r="C34" s="29" t="s">
        <v>220</v>
      </c>
      <c r="D34" s="30"/>
      <c r="E34" s="29" t="s">
        <v>320</v>
      </c>
      <c r="F34" s="29" t="s">
        <v>321</v>
      </c>
      <c r="G34" s="28">
        <v>1</v>
      </c>
      <c r="H34" s="29" t="s">
        <v>194</v>
      </c>
      <c r="I34" s="29" t="s">
        <v>195</v>
      </c>
      <c r="J34" s="31" t="s">
        <v>196</v>
      </c>
      <c r="K34" s="29" t="s">
        <v>322</v>
      </c>
      <c r="L34" s="29" t="s">
        <v>299</v>
      </c>
      <c r="M34" s="33" t="s">
        <v>300</v>
      </c>
      <c r="N34" s="34">
        <v>42917</v>
      </c>
      <c r="O34" s="34">
        <v>43829</v>
      </c>
      <c r="P34" s="29" t="s">
        <v>323</v>
      </c>
      <c r="Q34" s="29" t="s">
        <v>324</v>
      </c>
      <c r="R34" s="31">
        <v>1</v>
      </c>
      <c r="S34" s="31">
        <v>1</v>
      </c>
      <c r="T34" s="31">
        <v>1</v>
      </c>
      <c r="U34" s="31" t="s">
        <v>85</v>
      </c>
      <c r="V34" s="31">
        <v>1</v>
      </c>
      <c r="W34" s="36">
        <v>1</v>
      </c>
      <c r="X34" s="31">
        <v>1</v>
      </c>
      <c r="Y34" s="38">
        <v>1</v>
      </c>
      <c r="Z34" s="63">
        <v>1</v>
      </c>
      <c r="AA34" s="38">
        <v>1</v>
      </c>
      <c r="AB34" s="30"/>
      <c r="AC34" s="30"/>
      <c r="AD34" s="29" t="s">
        <v>71</v>
      </c>
      <c r="AE34" s="29" t="s">
        <v>202</v>
      </c>
      <c r="AF34" s="29" t="s">
        <v>303</v>
      </c>
      <c r="AG34" s="31">
        <v>1053</v>
      </c>
      <c r="AH34" s="29" t="s">
        <v>304</v>
      </c>
      <c r="AI34" s="29" t="s">
        <v>305</v>
      </c>
      <c r="AJ34" s="41">
        <v>50923291740</v>
      </c>
      <c r="AK34" s="59">
        <v>1.122390370584943E-3</v>
      </c>
      <c r="AL34" s="60" t="s">
        <v>325</v>
      </c>
      <c r="AM34" s="64" t="s">
        <v>326</v>
      </c>
      <c r="AN34" s="64" t="s">
        <v>308</v>
      </c>
    </row>
    <row r="35" spans="1:40" ht="146.25" customHeight="1">
      <c r="A35" s="28" t="s">
        <v>327</v>
      </c>
      <c r="B35" s="29" t="s">
        <v>190</v>
      </c>
      <c r="C35" s="29" t="s">
        <v>240</v>
      </c>
      <c r="D35" s="30"/>
      <c r="E35" s="29" t="s">
        <v>328</v>
      </c>
      <c r="F35" s="29" t="s">
        <v>329</v>
      </c>
      <c r="G35" s="28">
        <v>1.2</v>
      </c>
      <c r="H35" s="29" t="s">
        <v>194</v>
      </c>
      <c r="I35" s="29" t="s">
        <v>195</v>
      </c>
      <c r="J35" s="31" t="s">
        <v>196</v>
      </c>
      <c r="K35" s="29" t="s">
        <v>330</v>
      </c>
      <c r="L35" s="29" t="s">
        <v>331</v>
      </c>
      <c r="M35" s="33" t="s">
        <v>332</v>
      </c>
      <c r="N35" s="34">
        <v>42887</v>
      </c>
      <c r="O35" s="34">
        <v>43981</v>
      </c>
      <c r="P35" s="29" t="s">
        <v>333</v>
      </c>
      <c r="Q35" s="29" t="s">
        <v>334</v>
      </c>
      <c r="R35" s="36">
        <v>1</v>
      </c>
      <c r="S35" s="36">
        <v>1</v>
      </c>
      <c r="T35" s="36">
        <v>1</v>
      </c>
      <c r="U35" s="36">
        <v>1</v>
      </c>
      <c r="V35" s="36">
        <v>1</v>
      </c>
      <c r="W35" s="36">
        <v>1</v>
      </c>
      <c r="X35" s="66">
        <v>0.46200000000000002</v>
      </c>
      <c r="Y35" s="56">
        <v>0.46200000000000002</v>
      </c>
      <c r="Z35" s="65">
        <v>1</v>
      </c>
      <c r="AA35" s="38">
        <v>1</v>
      </c>
      <c r="AB35" s="30"/>
      <c r="AC35" s="30"/>
      <c r="AD35" s="29" t="s">
        <v>71</v>
      </c>
      <c r="AE35" s="29" t="s">
        <v>335</v>
      </c>
      <c r="AF35" s="29" t="s">
        <v>336</v>
      </c>
      <c r="AG35" s="31">
        <v>1074</v>
      </c>
      <c r="AH35" s="29" t="s">
        <v>337</v>
      </c>
      <c r="AI35" s="29" t="s">
        <v>338</v>
      </c>
      <c r="AJ35" s="67">
        <v>136340000373</v>
      </c>
      <c r="AK35" s="59">
        <v>1.463673370771966E-2</v>
      </c>
      <c r="AL35" s="60" t="s">
        <v>339</v>
      </c>
      <c r="AM35" s="64" t="s">
        <v>340</v>
      </c>
      <c r="AN35" s="64" t="s">
        <v>341</v>
      </c>
    </row>
    <row r="36" spans="1:40" ht="140.25" customHeight="1">
      <c r="A36" s="28" t="s">
        <v>342</v>
      </c>
      <c r="B36" s="29" t="s">
        <v>190</v>
      </c>
      <c r="C36" s="29" t="s">
        <v>240</v>
      </c>
      <c r="D36" s="30"/>
      <c r="E36" s="29" t="s">
        <v>343</v>
      </c>
      <c r="F36" s="29" t="s">
        <v>344</v>
      </c>
      <c r="G36" s="28">
        <v>1.3</v>
      </c>
      <c r="H36" s="29" t="s">
        <v>194</v>
      </c>
      <c r="I36" s="29" t="s">
        <v>195</v>
      </c>
      <c r="J36" s="31" t="s">
        <v>196</v>
      </c>
      <c r="K36" s="29" t="s">
        <v>330</v>
      </c>
      <c r="L36" s="29" t="s">
        <v>331</v>
      </c>
      <c r="M36" s="33" t="s">
        <v>332</v>
      </c>
      <c r="N36" s="34">
        <v>42892</v>
      </c>
      <c r="O36" s="34">
        <v>43988</v>
      </c>
      <c r="P36" s="29" t="s">
        <v>345</v>
      </c>
      <c r="Q36" s="29" t="s">
        <v>346</v>
      </c>
      <c r="R36" s="31">
        <v>2</v>
      </c>
      <c r="S36" s="31">
        <v>2</v>
      </c>
      <c r="T36" s="31">
        <v>2</v>
      </c>
      <c r="U36" s="31">
        <v>1</v>
      </c>
      <c r="V36" s="31">
        <v>2</v>
      </c>
      <c r="W36" s="36">
        <v>1</v>
      </c>
      <c r="X36" s="31">
        <v>2</v>
      </c>
      <c r="Y36" s="38">
        <v>1</v>
      </c>
      <c r="Z36" s="63">
        <v>0</v>
      </c>
      <c r="AA36" s="38">
        <v>0</v>
      </c>
      <c r="AB36" s="30"/>
      <c r="AC36" s="30"/>
      <c r="AD36" s="29" t="s">
        <v>71</v>
      </c>
      <c r="AE36" s="29" t="s">
        <v>335</v>
      </c>
      <c r="AF36" s="29" t="s">
        <v>336</v>
      </c>
      <c r="AG36" s="31">
        <v>1074</v>
      </c>
      <c r="AH36" s="29" t="s">
        <v>337</v>
      </c>
      <c r="AI36" s="29" t="s">
        <v>338</v>
      </c>
      <c r="AJ36" s="67">
        <v>136340000373</v>
      </c>
      <c r="AK36" s="42" t="s">
        <v>85</v>
      </c>
      <c r="AL36" s="60" t="s">
        <v>85</v>
      </c>
      <c r="AM36" s="64" t="s">
        <v>347</v>
      </c>
      <c r="AN36" s="64" t="s">
        <v>348</v>
      </c>
    </row>
    <row r="37" spans="1:40" ht="130.5" customHeight="1">
      <c r="A37" s="28" t="s">
        <v>349</v>
      </c>
      <c r="B37" s="31" t="s">
        <v>350</v>
      </c>
      <c r="C37" s="35" t="s">
        <v>351</v>
      </c>
      <c r="D37" s="30"/>
      <c r="E37" s="29" t="s">
        <v>352</v>
      </c>
      <c r="F37" s="29" t="s">
        <v>353</v>
      </c>
      <c r="G37" s="28">
        <v>1.67</v>
      </c>
      <c r="H37" s="29" t="s">
        <v>354</v>
      </c>
      <c r="I37" s="31" t="s">
        <v>355</v>
      </c>
      <c r="J37" s="31" t="s">
        <v>65</v>
      </c>
      <c r="K37" s="31" t="s">
        <v>356</v>
      </c>
      <c r="L37" s="31">
        <v>3274850</v>
      </c>
      <c r="M37" s="31" t="s">
        <v>357</v>
      </c>
      <c r="N37" s="68">
        <v>42856</v>
      </c>
      <c r="O37" s="68">
        <v>44012</v>
      </c>
      <c r="P37" s="35" t="s">
        <v>358</v>
      </c>
      <c r="Q37" s="35" t="s">
        <v>359</v>
      </c>
      <c r="R37" s="31">
        <v>1</v>
      </c>
      <c r="S37" s="31">
        <v>1</v>
      </c>
      <c r="T37" s="31">
        <v>1</v>
      </c>
      <c r="U37" s="31">
        <v>1</v>
      </c>
      <c r="V37" s="31">
        <v>1</v>
      </c>
      <c r="W37" s="36">
        <v>1</v>
      </c>
      <c r="X37" s="31">
        <v>1</v>
      </c>
      <c r="Y37" s="38">
        <v>1</v>
      </c>
      <c r="Z37" s="31">
        <v>1</v>
      </c>
      <c r="AA37" s="38">
        <v>1</v>
      </c>
      <c r="AB37" s="30"/>
      <c r="AC37" s="30"/>
      <c r="AD37" s="29" t="s">
        <v>360</v>
      </c>
      <c r="AE37" s="29" t="s">
        <v>361</v>
      </c>
      <c r="AF37" s="29" t="s">
        <v>362</v>
      </c>
      <c r="AG37" s="28">
        <v>1016</v>
      </c>
      <c r="AH37" s="31" t="s">
        <v>363</v>
      </c>
      <c r="AI37" s="31" t="s">
        <v>364</v>
      </c>
      <c r="AJ37" s="69" t="s">
        <v>365</v>
      </c>
      <c r="AK37" s="70">
        <v>21</v>
      </c>
      <c r="AL37" s="71" t="s">
        <v>366</v>
      </c>
      <c r="AM37" s="72" t="s">
        <v>367</v>
      </c>
      <c r="AN37" s="72" t="s">
        <v>368</v>
      </c>
    </row>
    <row r="38" spans="1:40" ht="130.5" customHeight="1">
      <c r="A38" s="28" t="s">
        <v>369</v>
      </c>
      <c r="B38" s="31" t="s">
        <v>350</v>
      </c>
      <c r="C38" s="35" t="s">
        <v>370</v>
      </c>
      <c r="D38" s="30"/>
      <c r="E38" s="29" t="s">
        <v>371</v>
      </c>
      <c r="F38" s="29" t="s">
        <v>372</v>
      </c>
      <c r="G38" s="28">
        <v>2.52</v>
      </c>
      <c r="H38" s="29" t="s">
        <v>354</v>
      </c>
      <c r="I38" s="31" t="s">
        <v>373</v>
      </c>
      <c r="J38" s="31" t="s">
        <v>65</v>
      </c>
      <c r="K38" s="31" t="s">
        <v>374</v>
      </c>
      <c r="L38" s="31">
        <v>3795750</v>
      </c>
      <c r="M38" s="31" t="s">
        <v>375</v>
      </c>
      <c r="N38" s="68">
        <v>42856</v>
      </c>
      <c r="O38" s="68">
        <v>44012</v>
      </c>
      <c r="P38" s="35" t="s">
        <v>376</v>
      </c>
      <c r="Q38" s="35" t="s">
        <v>377</v>
      </c>
      <c r="R38" s="31">
        <v>4</v>
      </c>
      <c r="S38" s="31">
        <v>4</v>
      </c>
      <c r="T38" s="31">
        <v>4</v>
      </c>
      <c r="U38" s="31">
        <v>2</v>
      </c>
      <c r="V38" s="31">
        <v>4</v>
      </c>
      <c r="W38" s="36">
        <v>1</v>
      </c>
      <c r="X38" s="31">
        <v>4</v>
      </c>
      <c r="Y38" s="38">
        <v>1</v>
      </c>
      <c r="Z38" s="31">
        <v>4</v>
      </c>
      <c r="AA38" s="38">
        <v>1</v>
      </c>
      <c r="AB38" s="30"/>
      <c r="AC38" s="30"/>
      <c r="AD38" s="31" t="s">
        <v>71</v>
      </c>
      <c r="AE38" s="31" t="s">
        <v>378</v>
      </c>
      <c r="AF38" s="31" t="s">
        <v>379</v>
      </c>
      <c r="AG38" s="31">
        <v>1017</v>
      </c>
      <c r="AH38" s="31" t="s">
        <v>380</v>
      </c>
      <c r="AI38" s="31" t="s">
        <v>381</v>
      </c>
      <c r="AJ38" s="73">
        <v>22717765000</v>
      </c>
      <c r="AK38" s="35">
        <v>0.5</v>
      </c>
      <c r="AL38" s="74" t="s">
        <v>382</v>
      </c>
      <c r="AM38" s="72" t="s">
        <v>383</v>
      </c>
      <c r="AN38" s="72" t="s">
        <v>384</v>
      </c>
    </row>
    <row r="39" spans="1:40" ht="130.5" customHeight="1">
      <c r="A39" s="28" t="s">
        <v>385</v>
      </c>
      <c r="B39" s="31" t="s">
        <v>350</v>
      </c>
      <c r="C39" s="35" t="s">
        <v>370</v>
      </c>
      <c r="D39" s="30"/>
      <c r="E39" s="29" t="s">
        <v>386</v>
      </c>
      <c r="F39" s="29" t="s">
        <v>387</v>
      </c>
      <c r="G39" s="28">
        <v>2.68</v>
      </c>
      <c r="H39" s="29" t="s">
        <v>354</v>
      </c>
      <c r="I39" s="31" t="s">
        <v>373</v>
      </c>
      <c r="J39" s="31" t="s">
        <v>65</v>
      </c>
      <c r="K39" s="31" t="s">
        <v>374</v>
      </c>
      <c r="L39" s="31">
        <v>3795750</v>
      </c>
      <c r="M39" s="31" t="s">
        <v>375</v>
      </c>
      <c r="N39" s="68">
        <v>43101</v>
      </c>
      <c r="O39" s="68">
        <v>44012</v>
      </c>
      <c r="P39" s="35" t="s">
        <v>388</v>
      </c>
      <c r="Q39" s="35" t="s">
        <v>389</v>
      </c>
      <c r="R39" s="31">
        <v>2</v>
      </c>
      <c r="S39" s="31">
        <v>2</v>
      </c>
      <c r="T39" s="31">
        <v>2</v>
      </c>
      <c r="U39" s="31">
        <v>2</v>
      </c>
      <c r="V39" s="31">
        <v>2</v>
      </c>
      <c r="W39" s="36">
        <v>1</v>
      </c>
      <c r="X39" s="31">
        <v>2</v>
      </c>
      <c r="Y39" s="38">
        <v>1</v>
      </c>
      <c r="Z39" s="31">
        <v>2</v>
      </c>
      <c r="AA39" s="38">
        <v>1</v>
      </c>
      <c r="AB39" s="30"/>
      <c r="AC39" s="30"/>
      <c r="AD39" s="29" t="s">
        <v>71</v>
      </c>
      <c r="AE39" s="29" t="s">
        <v>378</v>
      </c>
      <c r="AF39" s="29" t="s">
        <v>379</v>
      </c>
      <c r="AG39" s="31">
        <v>1017</v>
      </c>
      <c r="AH39" s="31" t="s">
        <v>380</v>
      </c>
      <c r="AI39" s="31" t="s">
        <v>381</v>
      </c>
      <c r="AJ39" s="75" t="s">
        <v>390</v>
      </c>
      <c r="AK39" s="76"/>
      <c r="AL39" s="74" t="s">
        <v>391</v>
      </c>
      <c r="AM39" s="72" t="s">
        <v>392</v>
      </c>
      <c r="AN39" s="72" t="s">
        <v>393</v>
      </c>
    </row>
    <row r="40" spans="1:40" ht="306.75" customHeight="1">
      <c r="A40" s="28" t="s">
        <v>394</v>
      </c>
      <c r="B40" s="31" t="s">
        <v>350</v>
      </c>
      <c r="C40" s="35" t="s">
        <v>370</v>
      </c>
      <c r="D40" s="30"/>
      <c r="E40" s="29" t="s">
        <v>386</v>
      </c>
      <c r="F40" s="29" t="s">
        <v>387</v>
      </c>
      <c r="G40" s="28">
        <v>2.0099999999999998</v>
      </c>
      <c r="H40" s="29" t="s">
        <v>354</v>
      </c>
      <c r="I40" s="31" t="s">
        <v>395</v>
      </c>
      <c r="J40" s="31" t="s">
        <v>65</v>
      </c>
      <c r="K40" s="31" t="s">
        <v>396</v>
      </c>
      <c r="L40" s="31">
        <v>4578300</v>
      </c>
      <c r="M40" s="31" t="s">
        <v>397</v>
      </c>
      <c r="N40" s="77">
        <v>42736</v>
      </c>
      <c r="O40" s="68">
        <v>44012</v>
      </c>
      <c r="P40" s="35" t="s">
        <v>388</v>
      </c>
      <c r="Q40" s="35" t="s">
        <v>389</v>
      </c>
      <c r="R40" s="31">
        <v>1</v>
      </c>
      <c r="S40" s="31">
        <v>1</v>
      </c>
      <c r="T40" s="31">
        <v>1</v>
      </c>
      <c r="U40" s="31">
        <v>1</v>
      </c>
      <c r="V40" s="31">
        <v>1</v>
      </c>
      <c r="W40" s="36">
        <v>1</v>
      </c>
      <c r="X40" s="31">
        <v>1</v>
      </c>
      <c r="Y40" s="38">
        <v>1</v>
      </c>
      <c r="Z40" s="31">
        <v>0</v>
      </c>
      <c r="AA40" s="38">
        <v>0</v>
      </c>
      <c r="AB40" s="30"/>
      <c r="AC40" s="30"/>
      <c r="AD40" s="29" t="s">
        <v>360</v>
      </c>
      <c r="AE40" s="29" t="s">
        <v>361</v>
      </c>
      <c r="AF40" s="29" t="s">
        <v>399</v>
      </c>
      <c r="AG40" s="31">
        <v>10</v>
      </c>
      <c r="AH40" s="31" t="s">
        <v>400</v>
      </c>
      <c r="AI40" s="31" t="s">
        <v>401</v>
      </c>
      <c r="AJ40" s="69" t="s">
        <v>402</v>
      </c>
      <c r="AK40" s="31">
        <v>4.8</v>
      </c>
      <c r="AL40" s="78">
        <v>0</v>
      </c>
      <c r="AM40" s="72" t="s">
        <v>403</v>
      </c>
      <c r="AN40" s="79"/>
    </row>
    <row r="41" spans="1:40" ht="130.5" customHeight="1">
      <c r="A41" s="28" t="s">
        <v>404</v>
      </c>
      <c r="B41" s="31" t="s">
        <v>350</v>
      </c>
      <c r="C41" s="35" t="s">
        <v>405</v>
      </c>
      <c r="D41" s="30"/>
      <c r="E41" s="29" t="s">
        <v>406</v>
      </c>
      <c r="F41" s="29" t="s">
        <v>407</v>
      </c>
      <c r="G41" s="28">
        <v>0.67</v>
      </c>
      <c r="H41" s="29" t="s">
        <v>354</v>
      </c>
      <c r="I41" s="31" t="s">
        <v>355</v>
      </c>
      <c r="J41" s="31" t="s">
        <v>65</v>
      </c>
      <c r="K41" s="31" t="s">
        <v>356</v>
      </c>
      <c r="L41" s="31">
        <v>3274850</v>
      </c>
      <c r="M41" s="31" t="s">
        <v>357</v>
      </c>
      <c r="N41" s="68">
        <v>43101</v>
      </c>
      <c r="O41" s="68">
        <v>44012</v>
      </c>
      <c r="P41" s="35" t="s">
        <v>408</v>
      </c>
      <c r="Q41" s="35" t="s">
        <v>409</v>
      </c>
      <c r="R41" s="31" t="s">
        <v>225</v>
      </c>
      <c r="S41" s="31">
        <v>1</v>
      </c>
      <c r="T41" s="31">
        <v>1</v>
      </c>
      <c r="U41" s="31">
        <v>1</v>
      </c>
      <c r="V41" s="31" t="s">
        <v>65</v>
      </c>
      <c r="W41" s="31" t="s">
        <v>225</v>
      </c>
      <c r="X41" s="31">
        <v>0</v>
      </c>
      <c r="Y41" s="38">
        <v>0</v>
      </c>
      <c r="Z41" s="31">
        <v>1</v>
      </c>
      <c r="AA41" s="38">
        <v>1</v>
      </c>
      <c r="AB41" s="30"/>
      <c r="AC41" s="30"/>
      <c r="AD41" s="29" t="s">
        <v>360</v>
      </c>
      <c r="AE41" s="29" t="s">
        <v>361</v>
      </c>
      <c r="AF41" s="29" t="s">
        <v>362</v>
      </c>
      <c r="AG41" s="31" t="s">
        <v>410</v>
      </c>
      <c r="AH41" s="31" t="s">
        <v>411</v>
      </c>
      <c r="AI41" s="31" t="s">
        <v>364</v>
      </c>
      <c r="AJ41" s="69" t="s">
        <v>365</v>
      </c>
      <c r="AK41" s="70">
        <v>0</v>
      </c>
      <c r="AL41" s="79">
        <v>0</v>
      </c>
      <c r="AM41" s="79" t="s">
        <v>65</v>
      </c>
      <c r="AN41" s="79" t="s">
        <v>412</v>
      </c>
    </row>
    <row r="42" spans="1:40" ht="186" customHeight="1">
      <c r="A42" s="28" t="s">
        <v>413</v>
      </c>
      <c r="B42" s="31" t="s">
        <v>350</v>
      </c>
      <c r="C42" s="35" t="s">
        <v>414</v>
      </c>
      <c r="D42" s="30"/>
      <c r="E42" s="29" t="s">
        <v>406</v>
      </c>
      <c r="F42" s="29" t="s">
        <v>407</v>
      </c>
      <c r="G42" s="28">
        <v>0.67</v>
      </c>
      <c r="H42" s="29" t="s">
        <v>354</v>
      </c>
      <c r="I42" s="31" t="s">
        <v>373</v>
      </c>
      <c r="J42" s="31" t="s">
        <v>65</v>
      </c>
      <c r="K42" s="31" t="s">
        <v>374</v>
      </c>
      <c r="L42" s="31">
        <v>3795750</v>
      </c>
      <c r="M42" s="31" t="s">
        <v>375</v>
      </c>
      <c r="N42" s="68">
        <v>43101</v>
      </c>
      <c r="O42" s="68">
        <v>44012</v>
      </c>
      <c r="P42" s="35" t="s">
        <v>408</v>
      </c>
      <c r="Q42" s="35" t="s">
        <v>409</v>
      </c>
      <c r="R42" s="31" t="s">
        <v>225</v>
      </c>
      <c r="S42" s="31">
        <v>1</v>
      </c>
      <c r="T42" s="31">
        <v>1</v>
      </c>
      <c r="U42" s="31">
        <v>1</v>
      </c>
      <c r="V42" s="31" t="s">
        <v>65</v>
      </c>
      <c r="W42" s="36" t="s">
        <v>225</v>
      </c>
      <c r="X42" s="31">
        <v>1</v>
      </c>
      <c r="Y42" s="38">
        <v>1</v>
      </c>
      <c r="Z42" s="28">
        <v>1</v>
      </c>
      <c r="AA42" s="38">
        <v>1</v>
      </c>
      <c r="AB42" s="30"/>
      <c r="AC42" s="30"/>
      <c r="AD42" s="29" t="s">
        <v>360</v>
      </c>
      <c r="AE42" s="29" t="s">
        <v>361</v>
      </c>
      <c r="AF42" s="29" t="s">
        <v>362</v>
      </c>
      <c r="AG42" s="31">
        <v>1017</v>
      </c>
      <c r="AH42" s="31" t="s">
        <v>380</v>
      </c>
      <c r="AI42" s="31" t="s">
        <v>381</v>
      </c>
      <c r="AJ42" s="80">
        <v>22045886000</v>
      </c>
      <c r="AK42" s="81"/>
      <c r="AL42" s="74" t="s">
        <v>415</v>
      </c>
      <c r="AM42" s="79" t="s">
        <v>416</v>
      </c>
      <c r="AN42" s="79" t="s">
        <v>417</v>
      </c>
    </row>
    <row r="43" spans="1:40" ht="219.75" customHeight="1">
      <c r="A43" s="28" t="s">
        <v>418</v>
      </c>
      <c r="B43" s="31" t="s">
        <v>350</v>
      </c>
      <c r="C43" s="35" t="s">
        <v>405</v>
      </c>
      <c r="D43" s="30"/>
      <c r="E43" s="29" t="s">
        <v>419</v>
      </c>
      <c r="F43" s="29" t="s">
        <v>420</v>
      </c>
      <c r="G43" s="28">
        <v>0.67</v>
      </c>
      <c r="H43" s="29" t="s">
        <v>354</v>
      </c>
      <c r="I43" s="31" t="s">
        <v>421</v>
      </c>
      <c r="J43" s="31" t="s">
        <v>65</v>
      </c>
      <c r="K43" s="31" t="s">
        <v>422</v>
      </c>
      <c r="L43" s="31">
        <v>3550800</v>
      </c>
      <c r="M43" s="31" t="s">
        <v>423</v>
      </c>
      <c r="N43" s="68">
        <v>43101</v>
      </c>
      <c r="O43" s="68">
        <v>43646</v>
      </c>
      <c r="P43" s="35" t="s">
        <v>424</v>
      </c>
      <c r="Q43" s="35" t="s">
        <v>425</v>
      </c>
      <c r="R43" s="36" t="s">
        <v>225</v>
      </c>
      <c r="S43" s="36">
        <v>0.5</v>
      </c>
      <c r="T43" s="36">
        <v>0.5</v>
      </c>
      <c r="U43" s="36" t="s">
        <v>225</v>
      </c>
      <c r="V43" s="31" t="s">
        <v>65</v>
      </c>
      <c r="W43" s="36" t="s">
        <v>225</v>
      </c>
      <c r="X43" s="31">
        <v>0</v>
      </c>
      <c r="Y43" s="38">
        <v>0</v>
      </c>
      <c r="Z43" s="38">
        <v>0</v>
      </c>
      <c r="AA43" s="38">
        <v>0</v>
      </c>
      <c r="AB43" s="30"/>
      <c r="AC43" s="30"/>
      <c r="AD43" s="29" t="s">
        <v>360</v>
      </c>
      <c r="AE43" s="29" t="s">
        <v>361</v>
      </c>
      <c r="AF43" s="29" t="s">
        <v>362</v>
      </c>
      <c r="AG43" s="31">
        <v>1114</v>
      </c>
      <c r="AH43" s="29" t="s">
        <v>426</v>
      </c>
      <c r="AI43" s="29" t="s">
        <v>427</v>
      </c>
      <c r="AJ43" s="82">
        <v>16230206371</v>
      </c>
      <c r="AK43" s="31" t="s">
        <v>225</v>
      </c>
      <c r="AL43" s="79" t="s">
        <v>196</v>
      </c>
      <c r="AM43" s="79" t="s">
        <v>428</v>
      </c>
      <c r="AN43" s="72" t="s">
        <v>429</v>
      </c>
    </row>
    <row r="44" spans="1:40" ht="130.5" customHeight="1">
      <c r="A44" s="28" t="s">
        <v>430</v>
      </c>
      <c r="B44" s="31" t="s">
        <v>350</v>
      </c>
      <c r="C44" s="35" t="s">
        <v>431</v>
      </c>
      <c r="D44" s="30"/>
      <c r="E44" s="29" t="s">
        <v>432</v>
      </c>
      <c r="F44" s="29" t="s">
        <v>433</v>
      </c>
      <c r="G44" s="28">
        <v>0.67</v>
      </c>
      <c r="H44" s="29" t="s">
        <v>354</v>
      </c>
      <c r="I44" s="31" t="s">
        <v>355</v>
      </c>
      <c r="J44" s="31" t="s">
        <v>65</v>
      </c>
      <c r="K44" s="31" t="s">
        <v>356</v>
      </c>
      <c r="L44" s="31">
        <v>3274850</v>
      </c>
      <c r="M44" s="31" t="s">
        <v>357</v>
      </c>
      <c r="N44" s="68">
        <v>43101</v>
      </c>
      <c r="O44" s="83">
        <v>43646</v>
      </c>
      <c r="P44" s="35" t="s">
        <v>434</v>
      </c>
      <c r="Q44" s="35" t="s">
        <v>435</v>
      </c>
      <c r="R44" s="31" t="s">
        <v>225</v>
      </c>
      <c r="S44" s="28">
        <v>5</v>
      </c>
      <c r="T44" s="28">
        <v>5</v>
      </c>
      <c r="U44" s="31" t="s">
        <v>225</v>
      </c>
      <c r="V44" s="31" t="s">
        <v>65</v>
      </c>
      <c r="W44" s="31" t="s">
        <v>225</v>
      </c>
      <c r="X44" s="31">
        <v>5</v>
      </c>
      <c r="Y44" s="38">
        <v>1</v>
      </c>
      <c r="Z44" s="28">
        <v>5</v>
      </c>
      <c r="AA44" s="38">
        <v>1</v>
      </c>
      <c r="AB44" s="30"/>
      <c r="AC44" s="30"/>
      <c r="AD44" s="29" t="s">
        <v>360</v>
      </c>
      <c r="AE44" s="29" t="s">
        <v>361</v>
      </c>
      <c r="AF44" s="29" t="s">
        <v>362</v>
      </c>
      <c r="AG44" s="31" t="s">
        <v>436</v>
      </c>
      <c r="AH44" s="31" t="s">
        <v>437</v>
      </c>
      <c r="AI44" s="31" t="s">
        <v>364</v>
      </c>
      <c r="AJ44" s="69" t="s">
        <v>365</v>
      </c>
      <c r="AK44" s="70">
        <v>0</v>
      </c>
      <c r="AL44" s="79" t="s">
        <v>65</v>
      </c>
      <c r="AM44" s="72" t="s">
        <v>438</v>
      </c>
      <c r="AN44" s="72" t="s">
        <v>439</v>
      </c>
    </row>
    <row r="45" spans="1:40" ht="130.5" customHeight="1">
      <c r="A45" s="28" t="s">
        <v>440</v>
      </c>
      <c r="B45" s="31" t="s">
        <v>350</v>
      </c>
      <c r="C45" s="35" t="s">
        <v>441</v>
      </c>
      <c r="D45" s="30"/>
      <c r="E45" s="29" t="s">
        <v>442</v>
      </c>
      <c r="F45" s="29" t="s">
        <v>442</v>
      </c>
      <c r="G45" s="28">
        <v>2</v>
      </c>
      <c r="H45" s="29" t="s">
        <v>354</v>
      </c>
      <c r="I45" s="31" t="s">
        <v>355</v>
      </c>
      <c r="J45" s="31" t="s">
        <v>65</v>
      </c>
      <c r="K45" s="31" t="s">
        <v>356</v>
      </c>
      <c r="L45" s="31">
        <v>3274850</v>
      </c>
      <c r="M45" s="31" t="s">
        <v>357</v>
      </c>
      <c r="N45" s="68">
        <v>43101</v>
      </c>
      <c r="O45" s="68">
        <v>43830</v>
      </c>
      <c r="P45" s="35" t="s">
        <v>443</v>
      </c>
      <c r="Q45" s="35" t="s">
        <v>444</v>
      </c>
      <c r="R45" s="31" t="s">
        <v>225</v>
      </c>
      <c r="S45" s="31">
        <v>1</v>
      </c>
      <c r="T45" s="31">
        <v>1</v>
      </c>
      <c r="U45" s="31" t="s">
        <v>225</v>
      </c>
      <c r="V45" s="31" t="s">
        <v>65</v>
      </c>
      <c r="W45" s="31" t="s">
        <v>225</v>
      </c>
      <c r="X45" s="31">
        <v>1</v>
      </c>
      <c r="Y45" s="38">
        <v>1</v>
      </c>
      <c r="Z45" s="28">
        <v>1</v>
      </c>
      <c r="AA45" s="38">
        <v>1</v>
      </c>
      <c r="AB45" s="30"/>
      <c r="AC45" s="30"/>
      <c r="AD45" s="29" t="s">
        <v>360</v>
      </c>
      <c r="AE45" s="29" t="s">
        <v>361</v>
      </c>
      <c r="AF45" s="29" t="s">
        <v>362</v>
      </c>
      <c r="AG45" s="31">
        <v>1016</v>
      </c>
      <c r="AH45" s="31" t="s">
        <v>363</v>
      </c>
      <c r="AI45" s="31" t="s">
        <v>364</v>
      </c>
      <c r="AJ45" s="75" t="s">
        <v>365</v>
      </c>
      <c r="AK45" s="84">
        <v>0</v>
      </c>
      <c r="AL45" s="79" t="s">
        <v>65</v>
      </c>
      <c r="AM45" s="72" t="s">
        <v>445</v>
      </c>
      <c r="AN45" s="72" t="s">
        <v>446</v>
      </c>
    </row>
    <row r="46" spans="1:40" ht="130.5" customHeight="1">
      <c r="A46" s="28" t="s">
        <v>447</v>
      </c>
      <c r="B46" s="31" t="s">
        <v>350</v>
      </c>
      <c r="C46" s="35" t="s">
        <v>441</v>
      </c>
      <c r="D46" s="30"/>
      <c r="E46" s="29" t="s">
        <v>448</v>
      </c>
      <c r="F46" s="29" t="s">
        <v>449</v>
      </c>
      <c r="G46" s="28">
        <v>0.67</v>
      </c>
      <c r="H46" s="31" t="s">
        <v>354</v>
      </c>
      <c r="I46" s="31" t="s">
        <v>355</v>
      </c>
      <c r="J46" s="31" t="s">
        <v>65</v>
      </c>
      <c r="K46" s="31" t="s">
        <v>356</v>
      </c>
      <c r="L46" s="31">
        <v>3274850</v>
      </c>
      <c r="M46" s="31" t="s">
        <v>357</v>
      </c>
      <c r="N46" s="68">
        <v>43101</v>
      </c>
      <c r="O46" s="68">
        <v>43830</v>
      </c>
      <c r="P46" s="35" t="s">
        <v>450</v>
      </c>
      <c r="Q46" s="35" t="s">
        <v>451</v>
      </c>
      <c r="R46" s="31" t="s">
        <v>225</v>
      </c>
      <c r="S46" s="31">
        <v>1</v>
      </c>
      <c r="T46" s="31">
        <v>1</v>
      </c>
      <c r="U46" s="31" t="s">
        <v>225</v>
      </c>
      <c r="V46" s="31" t="s">
        <v>65</v>
      </c>
      <c r="W46" s="31" t="s">
        <v>225</v>
      </c>
      <c r="X46" s="31">
        <v>0</v>
      </c>
      <c r="Y46" s="38">
        <v>0</v>
      </c>
      <c r="Z46" s="28">
        <v>1</v>
      </c>
      <c r="AA46" s="38">
        <v>1</v>
      </c>
      <c r="AB46" s="30"/>
      <c r="AC46" s="30"/>
      <c r="AD46" s="31" t="s">
        <v>360</v>
      </c>
      <c r="AE46" s="29" t="s">
        <v>361</v>
      </c>
      <c r="AF46" s="29" t="s">
        <v>362</v>
      </c>
      <c r="AG46" s="31">
        <v>1016</v>
      </c>
      <c r="AH46" s="31" t="s">
        <v>363</v>
      </c>
      <c r="AI46" s="31" t="s">
        <v>364</v>
      </c>
      <c r="AJ46" s="69" t="s">
        <v>365</v>
      </c>
      <c r="AK46" s="31" t="s">
        <v>225</v>
      </c>
      <c r="AL46" s="79" t="s">
        <v>65</v>
      </c>
      <c r="AM46" s="72" t="s">
        <v>452</v>
      </c>
      <c r="AN46" s="72" t="s">
        <v>453</v>
      </c>
    </row>
    <row r="47" spans="1:40" ht="130.5" customHeight="1">
      <c r="A47" s="28" t="s">
        <v>454</v>
      </c>
      <c r="B47" s="31" t="s">
        <v>455</v>
      </c>
      <c r="C47" s="29" t="s">
        <v>456</v>
      </c>
      <c r="D47" s="30"/>
      <c r="E47" s="35" t="s">
        <v>457</v>
      </c>
      <c r="F47" s="35" t="s">
        <v>457</v>
      </c>
      <c r="G47" s="28">
        <v>0.67</v>
      </c>
      <c r="H47" s="35" t="s">
        <v>458</v>
      </c>
      <c r="I47" s="29" t="s">
        <v>459</v>
      </c>
      <c r="J47" s="31" t="s">
        <v>460</v>
      </c>
      <c r="K47" s="31" t="s">
        <v>461</v>
      </c>
      <c r="L47" s="31" t="s">
        <v>462</v>
      </c>
      <c r="M47" s="31" t="s">
        <v>463</v>
      </c>
      <c r="N47" s="68">
        <v>42887</v>
      </c>
      <c r="O47" s="68">
        <v>44012</v>
      </c>
      <c r="P47" s="31" t="s">
        <v>464</v>
      </c>
      <c r="Q47" s="29" t="s">
        <v>465</v>
      </c>
      <c r="R47" s="31">
        <v>1</v>
      </c>
      <c r="S47" s="31">
        <v>1</v>
      </c>
      <c r="T47" s="31">
        <v>1</v>
      </c>
      <c r="U47" s="31">
        <v>1</v>
      </c>
      <c r="V47" s="36">
        <v>1</v>
      </c>
      <c r="W47" s="38" t="s">
        <v>466</v>
      </c>
      <c r="X47" s="36">
        <v>1</v>
      </c>
      <c r="Y47" s="38" t="s">
        <v>466</v>
      </c>
      <c r="Z47" s="28">
        <v>1</v>
      </c>
      <c r="AA47" s="38">
        <v>1</v>
      </c>
      <c r="AB47" s="30"/>
      <c r="AC47" s="30"/>
      <c r="AD47" s="35" t="s">
        <v>467</v>
      </c>
      <c r="AE47" s="31" t="s">
        <v>468</v>
      </c>
      <c r="AF47" s="31" t="s">
        <v>469</v>
      </c>
      <c r="AG47" s="31">
        <v>1023</v>
      </c>
      <c r="AH47" s="31" t="s">
        <v>470</v>
      </c>
      <c r="AI47" s="31" t="s">
        <v>471</v>
      </c>
      <c r="AJ47" s="85" t="s">
        <v>472</v>
      </c>
      <c r="AK47" s="31" t="s">
        <v>473</v>
      </c>
      <c r="AL47" s="86">
        <v>15000000</v>
      </c>
      <c r="AM47" s="87" t="s">
        <v>474</v>
      </c>
      <c r="AN47" s="88" t="s">
        <v>475</v>
      </c>
    </row>
    <row r="48" spans="1:40" ht="130.5" customHeight="1">
      <c r="A48" s="28" t="s">
        <v>476</v>
      </c>
      <c r="B48" s="31" t="s">
        <v>455</v>
      </c>
      <c r="C48" s="89" t="s">
        <v>477</v>
      </c>
      <c r="D48" s="30"/>
      <c r="E48" s="35" t="s">
        <v>478</v>
      </c>
      <c r="F48" s="35" t="s">
        <v>479</v>
      </c>
      <c r="G48" s="28">
        <v>0.67</v>
      </c>
      <c r="H48" s="35" t="s">
        <v>458</v>
      </c>
      <c r="I48" s="29" t="s">
        <v>459</v>
      </c>
      <c r="J48" s="31" t="s">
        <v>460</v>
      </c>
      <c r="K48" s="31" t="s">
        <v>461</v>
      </c>
      <c r="L48" s="31" t="s">
        <v>462</v>
      </c>
      <c r="M48" s="31" t="s">
        <v>463</v>
      </c>
      <c r="N48" s="68">
        <v>42887</v>
      </c>
      <c r="O48" s="68">
        <v>44012</v>
      </c>
      <c r="P48" s="31" t="s">
        <v>480</v>
      </c>
      <c r="Q48" s="29" t="s">
        <v>481</v>
      </c>
      <c r="R48" s="31" t="s">
        <v>482</v>
      </c>
      <c r="S48" s="31">
        <v>5</v>
      </c>
      <c r="T48" s="31" t="s">
        <v>482</v>
      </c>
      <c r="U48" s="31" t="s">
        <v>482</v>
      </c>
      <c r="V48" s="36">
        <v>1</v>
      </c>
      <c r="W48" s="38" t="s">
        <v>466</v>
      </c>
      <c r="X48" s="36">
        <v>1</v>
      </c>
      <c r="Y48" s="38" t="s">
        <v>466</v>
      </c>
      <c r="Z48" s="38">
        <v>0</v>
      </c>
      <c r="AA48" s="38">
        <v>0</v>
      </c>
      <c r="AB48" s="30"/>
      <c r="AC48" s="30"/>
      <c r="AD48" s="35" t="s">
        <v>467</v>
      </c>
      <c r="AE48" s="35" t="s">
        <v>483</v>
      </c>
      <c r="AF48" s="35" t="s">
        <v>484</v>
      </c>
      <c r="AG48" s="35">
        <v>1020</v>
      </c>
      <c r="AH48" s="35" t="s">
        <v>485</v>
      </c>
      <c r="AI48" s="31" t="s">
        <v>486</v>
      </c>
      <c r="AJ48" s="31" t="s">
        <v>487</v>
      </c>
      <c r="AK48" s="31" t="s">
        <v>473</v>
      </c>
      <c r="AL48" s="87" t="s">
        <v>473</v>
      </c>
      <c r="AM48" s="87" t="s">
        <v>473</v>
      </c>
      <c r="AN48" s="87" t="s">
        <v>488</v>
      </c>
    </row>
    <row r="49" spans="1:40" ht="130.5" customHeight="1">
      <c r="A49" s="28" t="s">
        <v>489</v>
      </c>
      <c r="B49" s="31" t="s">
        <v>455</v>
      </c>
      <c r="C49" s="29" t="s">
        <v>490</v>
      </c>
      <c r="D49" s="30"/>
      <c r="E49" s="35" t="s">
        <v>491</v>
      </c>
      <c r="F49" s="35" t="s">
        <v>491</v>
      </c>
      <c r="G49" s="28">
        <v>0.67</v>
      </c>
      <c r="H49" s="35" t="s">
        <v>458</v>
      </c>
      <c r="I49" s="29" t="s">
        <v>459</v>
      </c>
      <c r="J49" s="31" t="s">
        <v>492</v>
      </c>
      <c r="K49" s="31" t="s">
        <v>461</v>
      </c>
      <c r="L49" s="31" t="s">
        <v>462</v>
      </c>
      <c r="M49" s="31" t="s">
        <v>463</v>
      </c>
      <c r="N49" s="68">
        <v>42887</v>
      </c>
      <c r="O49" s="68">
        <v>44012</v>
      </c>
      <c r="P49" s="31" t="s">
        <v>493</v>
      </c>
      <c r="Q49" s="29" t="s">
        <v>494</v>
      </c>
      <c r="R49" s="36">
        <v>1</v>
      </c>
      <c r="S49" s="36">
        <v>1</v>
      </c>
      <c r="T49" s="36">
        <v>1</v>
      </c>
      <c r="U49" s="36">
        <v>1</v>
      </c>
      <c r="V49" s="30"/>
      <c r="W49" s="38"/>
      <c r="X49" s="28"/>
      <c r="Y49" s="38"/>
      <c r="Z49" s="38">
        <v>0</v>
      </c>
      <c r="AA49" s="38">
        <v>0</v>
      </c>
      <c r="AB49" s="30"/>
      <c r="AC49" s="30"/>
      <c r="AD49" s="35" t="s">
        <v>467</v>
      </c>
      <c r="AE49" s="35" t="s">
        <v>495</v>
      </c>
      <c r="AF49" s="35" t="s">
        <v>496</v>
      </c>
      <c r="AG49" s="35">
        <v>1022</v>
      </c>
      <c r="AH49" s="35" t="s">
        <v>497</v>
      </c>
      <c r="AI49" s="35" t="s">
        <v>498</v>
      </c>
      <c r="AJ49" s="90" t="s">
        <v>499</v>
      </c>
      <c r="AK49" s="31" t="s">
        <v>473</v>
      </c>
      <c r="AL49" s="87" t="s">
        <v>473</v>
      </c>
      <c r="AM49" s="87" t="s">
        <v>500</v>
      </c>
      <c r="AN49" s="88" t="s">
        <v>501</v>
      </c>
    </row>
    <row r="50" spans="1:40" ht="130.5" customHeight="1">
      <c r="A50" s="28" t="s">
        <v>502</v>
      </c>
      <c r="B50" s="31" t="s">
        <v>455</v>
      </c>
      <c r="C50" s="35" t="s">
        <v>456</v>
      </c>
      <c r="D50" s="30"/>
      <c r="E50" s="35" t="s">
        <v>503</v>
      </c>
      <c r="F50" s="35" t="s">
        <v>504</v>
      </c>
      <c r="G50" s="31">
        <v>1</v>
      </c>
      <c r="H50" s="35" t="s">
        <v>458</v>
      </c>
      <c r="I50" s="29" t="s">
        <v>459</v>
      </c>
      <c r="J50" s="31" t="s">
        <v>505</v>
      </c>
      <c r="K50" s="31" t="s">
        <v>461</v>
      </c>
      <c r="L50" s="31" t="s">
        <v>462</v>
      </c>
      <c r="M50" s="31" t="s">
        <v>463</v>
      </c>
      <c r="N50" s="68">
        <v>42887</v>
      </c>
      <c r="O50" s="68">
        <v>44012</v>
      </c>
      <c r="P50" s="31" t="s">
        <v>506</v>
      </c>
      <c r="Q50" s="29" t="s">
        <v>507</v>
      </c>
      <c r="R50" s="31" t="s">
        <v>508</v>
      </c>
      <c r="S50" s="31" t="s">
        <v>509</v>
      </c>
      <c r="T50" s="31" t="s">
        <v>509</v>
      </c>
      <c r="U50" s="31" t="s">
        <v>510</v>
      </c>
      <c r="V50" s="30"/>
      <c r="W50" s="38"/>
      <c r="X50" s="28"/>
      <c r="Y50" s="38"/>
      <c r="Z50" s="38">
        <v>0.25</v>
      </c>
      <c r="AA50" s="38">
        <v>1</v>
      </c>
      <c r="AB50" s="30"/>
      <c r="AC50" s="30"/>
      <c r="AD50" s="35" t="s">
        <v>467</v>
      </c>
      <c r="AE50" s="35" t="s">
        <v>468</v>
      </c>
      <c r="AF50" s="35" t="s">
        <v>469</v>
      </c>
      <c r="AG50" s="35">
        <v>1023</v>
      </c>
      <c r="AH50" s="35" t="s">
        <v>511</v>
      </c>
      <c r="AI50" s="35" t="s">
        <v>512</v>
      </c>
      <c r="AJ50" s="90" t="s">
        <v>513</v>
      </c>
      <c r="AK50" s="35" t="s">
        <v>514</v>
      </c>
      <c r="AL50" s="87" t="s">
        <v>514</v>
      </c>
      <c r="AM50" s="87" t="s">
        <v>515</v>
      </c>
      <c r="AN50" s="88" t="s">
        <v>516</v>
      </c>
    </row>
    <row r="51" spans="1:40" ht="130.5" customHeight="1">
      <c r="A51" s="28" t="s">
        <v>517</v>
      </c>
      <c r="B51" s="31" t="s">
        <v>455</v>
      </c>
      <c r="C51" s="29" t="s">
        <v>518</v>
      </c>
      <c r="D51" s="30"/>
      <c r="E51" s="35" t="s">
        <v>519</v>
      </c>
      <c r="F51" s="35" t="s">
        <v>520</v>
      </c>
      <c r="G51" s="31">
        <v>1</v>
      </c>
      <c r="H51" s="35" t="s">
        <v>458</v>
      </c>
      <c r="I51" s="29" t="s">
        <v>459</v>
      </c>
      <c r="J51" s="31" t="s">
        <v>505</v>
      </c>
      <c r="K51" s="31" t="s">
        <v>461</v>
      </c>
      <c r="L51" s="31" t="s">
        <v>462</v>
      </c>
      <c r="M51" s="31" t="s">
        <v>463</v>
      </c>
      <c r="N51" s="68">
        <v>42856</v>
      </c>
      <c r="O51" s="68">
        <v>44012</v>
      </c>
      <c r="P51" s="31" t="s">
        <v>521</v>
      </c>
      <c r="Q51" s="29" t="s">
        <v>522</v>
      </c>
      <c r="R51" s="36">
        <v>1</v>
      </c>
      <c r="S51" s="36">
        <v>1</v>
      </c>
      <c r="T51" s="36">
        <v>1</v>
      </c>
      <c r="U51" s="36">
        <v>1</v>
      </c>
      <c r="V51" s="30"/>
      <c r="W51" s="38"/>
      <c r="X51" s="28"/>
      <c r="Y51" s="38"/>
      <c r="Z51" s="38">
        <v>1</v>
      </c>
      <c r="AA51" s="38">
        <v>1</v>
      </c>
      <c r="AB51" s="30"/>
      <c r="AC51" s="30"/>
      <c r="AD51" s="35" t="s">
        <v>467</v>
      </c>
      <c r="AE51" s="35" t="s">
        <v>483</v>
      </c>
      <c r="AF51" s="35" t="s">
        <v>484</v>
      </c>
      <c r="AG51" s="35">
        <v>1020</v>
      </c>
      <c r="AH51" s="35" t="s">
        <v>523</v>
      </c>
      <c r="AI51" s="35" t="s">
        <v>524</v>
      </c>
      <c r="AJ51" s="90" t="s">
        <v>487</v>
      </c>
      <c r="AK51" s="31" t="s">
        <v>473</v>
      </c>
      <c r="AL51" s="87" t="s">
        <v>473</v>
      </c>
      <c r="AM51" s="87" t="s">
        <v>525</v>
      </c>
      <c r="AN51" s="88" t="s">
        <v>526</v>
      </c>
    </row>
    <row r="52" spans="1:40" ht="130.5" customHeight="1">
      <c r="A52" s="28" t="s">
        <v>527</v>
      </c>
      <c r="B52" s="31" t="s">
        <v>455</v>
      </c>
      <c r="C52" s="91" t="s">
        <v>528</v>
      </c>
      <c r="D52" s="30"/>
      <c r="E52" s="35" t="s">
        <v>529</v>
      </c>
      <c r="F52" s="35" t="s">
        <v>529</v>
      </c>
      <c r="G52" s="31">
        <v>1</v>
      </c>
      <c r="H52" s="35" t="s">
        <v>458</v>
      </c>
      <c r="I52" s="29" t="s">
        <v>459</v>
      </c>
      <c r="J52" s="31" t="s">
        <v>505</v>
      </c>
      <c r="K52" s="31" t="s">
        <v>461</v>
      </c>
      <c r="L52" s="31" t="s">
        <v>462</v>
      </c>
      <c r="M52" s="31" t="s">
        <v>463</v>
      </c>
      <c r="N52" s="68">
        <v>42881</v>
      </c>
      <c r="O52" s="68">
        <v>43981</v>
      </c>
      <c r="P52" s="31" t="s">
        <v>530</v>
      </c>
      <c r="Q52" s="29" t="s">
        <v>531</v>
      </c>
      <c r="R52" s="36">
        <v>1</v>
      </c>
      <c r="S52" s="36">
        <v>1</v>
      </c>
      <c r="T52" s="36">
        <v>1</v>
      </c>
      <c r="U52" s="36">
        <v>1</v>
      </c>
      <c r="V52" s="30"/>
      <c r="W52" s="38"/>
      <c r="X52" s="28"/>
      <c r="Y52" s="38"/>
      <c r="Z52" s="38">
        <v>1</v>
      </c>
      <c r="AA52" s="38">
        <v>1</v>
      </c>
      <c r="AB52" s="30"/>
      <c r="AC52" s="30"/>
      <c r="AD52" s="35"/>
      <c r="AE52" s="35"/>
      <c r="AF52" s="35"/>
      <c r="AG52" s="35"/>
      <c r="AH52" s="35"/>
      <c r="AI52" s="35"/>
      <c r="AJ52" s="35"/>
      <c r="AK52" s="35"/>
      <c r="AL52" s="87" t="s">
        <v>473</v>
      </c>
      <c r="AM52" s="87" t="s">
        <v>532</v>
      </c>
      <c r="AN52" s="87" t="s">
        <v>533</v>
      </c>
    </row>
    <row r="53" spans="1:40" ht="130.5" customHeight="1">
      <c r="A53" s="28" t="s">
        <v>534</v>
      </c>
      <c r="B53" s="31" t="s">
        <v>455</v>
      </c>
      <c r="C53" s="29" t="s">
        <v>518</v>
      </c>
      <c r="D53" s="30"/>
      <c r="E53" s="35" t="s">
        <v>535</v>
      </c>
      <c r="F53" s="35" t="s">
        <v>535</v>
      </c>
      <c r="G53" s="31">
        <v>1</v>
      </c>
      <c r="H53" s="35" t="s">
        <v>458</v>
      </c>
      <c r="I53" s="29" t="s">
        <v>459</v>
      </c>
      <c r="J53" s="31" t="s">
        <v>505</v>
      </c>
      <c r="K53" s="31" t="s">
        <v>461</v>
      </c>
      <c r="L53" s="31" t="s">
        <v>462</v>
      </c>
      <c r="M53" s="31" t="s">
        <v>463</v>
      </c>
      <c r="N53" s="68">
        <v>42881</v>
      </c>
      <c r="O53" s="68">
        <v>43981</v>
      </c>
      <c r="P53" s="31" t="s">
        <v>536</v>
      </c>
      <c r="Q53" s="29" t="s">
        <v>537</v>
      </c>
      <c r="R53" s="31" t="s">
        <v>538</v>
      </c>
      <c r="S53" s="31" t="s">
        <v>539</v>
      </c>
      <c r="T53" s="31" t="s">
        <v>539</v>
      </c>
      <c r="U53" s="31" t="s">
        <v>540</v>
      </c>
      <c r="V53" s="30"/>
      <c r="W53" s="38"/>
      <c r="X53" s="28"/>
      <c r="Y53" s="38"/>
      <c r="Z53" s="38">
        <v>0.25</v>
      </c>
      <c r="AA53" s="38">
        <v>1</v>
      </c>
      <c r="AB53" s="30"/>
      <c r="AC53" s="30"/>
      <c r="AD53" s="35" t="s">
        <v>541</v>
      </c>
      <c r="AE53" s="35" t="s">
        <v>542</v>
      </c>
      <c r="AF53" s="35" t="s">
        <v>543</v>
      </c>
      <c r="AG53" s="35">
        <v>1028</v>
      </c>
      <c r="AH53" s="35" t="s">
        <v>544</v>
      </c>
      <c r="AI53" s="35" t="s">
        <v>545</v>
      </c>
      <c r="AJ53" s="35" t="s">
        <v>546</v>
      </c>
      <c r="AK53" s="31" t="s">
        <v>473</v>
      </c>
      <c r="AL53" s="64" t="s">
        <v>473</v>
      </c>
      <c r="AM53" s="87" t="s">
        <v>547</v>
      </c>
      <c r="AN53" s="87" t="s">
        <v>548</v>
      </c>
    </row>
    <row r="54" spans="1:40" ht="310.5" customHeight="1">
      <c r="A54" s="28" t="s">
        <v>549</v>
      </c>
      <c r="B54" s="29" t="s">
        <v>190</v>
      </c>
      <c r="C54" s="29" t="s">
        <v>191</v>
      </c>
      <c r="D54" s="30"/>
      <c r="E54" s="35" t="s">
        <v>550</v>
      </c>
      <c r="F54" s="35" t="s">
        <v>551</v>
      </c>
      <c r="G54" s="31">
        <v>1</v>
      </c>
      <c r="H54" s="29" t="s">
        <v>552</v>
      </c>
      <c r="I54" s="29" t="s">
        <v>553</v>
      </c>
      <c r="J54" s="28" t="s">
        <v>225</v>
      </c>
      <c r="K54" s="35" t="s">
        <v>554</v>
      </c>
      <c r="L54" s="35" t="s">
        <v>555</v>
      </c>
      <c r="M54" s="92" t="s">
        <v>556</v>
      </c>
      <c r="N54" s="93">
        <v>42736</v>
      </c>
      <c r="O54" s="93">
        <v>43981</v>
      </c>
      <c r="P54" s="93" t="s">
        <v>557</v>
      </c>
      <c r="Q54" s="35" t="s">
        <v>558</v>
      </c>
      <c r="R54" s="31">
        <v>10</v>
      </c>
      <c r="S54" s="31">
        <v>10</v>
      </c>
      <c r="T54" s="31">
        <v>10</v>
      </c>
      <c r="U54" s="31">
        <v>10</v>
      </c>
      <c r="V54" s="31">
        <v>10</v>
      </c>
      <c r="W54" s="38">
        <v>1</v>
      </c>
      <c r="X54" s="28">
        <v>10</v>
      </c>
      <c r="Y54" s="38">
        <v>1</v>
      </c>
      <c r="Z54" s="28">
        <v>10</v>
      </c>
      <c r="AA54" s="38">
        <v>1</v>
      </c>
      <c r="AB54" s="30"/>
      <c r="AC54" s="30"/>
      <c r="AD54" s="29" t="s">
        <v>71</v>
      </c>
      <c r="AE54" s="29" t="s">
        <v>277</v>
      </c>
      <c r="AF54" s="29" t="s">
        <v>559</v>
      </c>
      <c r="AG54" s="29">
        <v>1096</v>
      </c>
      <c r="AH54" s="35" t="s">
        <v>560</v>
      </c>
      <c r="AI54" s="35" t="s">
        <v>561</v>
      </c>
      <c r="AJ54" s="94">
        <v>41903043180</v>
      </c>
      <c r="AK54" s="95">
        <v>8.0199999999999994E-2</v>
      </c>
      <c r="AL54" s="96">
        <v>3360649701</v>
      </c>
      <c r="AM54" s="54" t="s">
        <v>562</v>
      </c>
      <c r="AN54" s="87" t="s">
        <v>563</v>
      </c>
    </row>
    <row r="55" spans="1:40" ht="197.25" customHeight="1">
      <c r="A55" s="28" t="s">
        <v>564</v>
      </c>
      <c r="B55" s="29" t="s">
        <v>190</v>
      </c>
      <c r="C55" s="29" t="s">
        <v>191</v>
      </c>
      <c r="D55" s="30"/>
      <c r="E55" s="35" t="s">
        <v>565</v>
      </c>
      <c r="F55" s="35" t="s">
        <v>566</v>
      </c>
      <c r="G55" s="31">
        <v>1</v>
      </c>
      <c r="H55" s="29" t="s">
        <v>552</v>
      </c>
      <c r="I55" s="29" t="s">
        <v>553</v>
      </c>
      <c r="J55" s="28" t="s">
        <v>225</v>
      </c>
      <c r="K55" s="35" t="s">
        <v>554</v>
      </c>
      <c r="L55" s="35" t="s">
        <v>555</v>
      </c>
      <c r="M55" s="92" t="s">
        <v>556</v>
      </c>
      <c r="N55" s="93">
        <v>42736</v>
      </c>
      <c r="O55" s="93">
        <v>43981</v>
      </c>
      <c r="P55" s="35" t="s">
        <v>567</v>
      </c>
      <c r="Q55" s="35" t="s">
        <v>568</v>
      </c>
      <c r="R55" s="36">
        <v>0.3</v>
      </c>
      <c r="S55" s="36">
        <v>0.4</v>
      </c>
      <c r="T55" s="36">
        <v>0.5</v>
      </c>
      <c r="U55" s="36">
        <v>0.6</v>
      </c>
      <c r="V55" s="36">
        <v>0.56999999999999995</v>
      </c>
      <c r="W55" s="38">
        <v>1.9</v>
      </c>
      <c r="X55" s="38">
        <v>0.56999999999999995</v>
      </c>
      <c r="Y55" s="38">
        <v>1.425</v>
      </c>
      <c r="Z55" s="38">
        <v>0.57999999999999996</v>
      </c>
      <c r="AA55" s="38">
        <v>1.1599999999999999</v>
      </c>
      <c r="AB55" s="30"/>
      <c r="AC55" s="30"/>
      <c r="AD55" s="29" t="s">
        <v>71</v>
      </c>
      <c r="AE55" s="29" t="s">
        <v>277</v>
      </c>
      <c r="AF55" s="29" t="s">
        <v>559</v>
      </c>
      <c r="AG55" s="29">
        <v>1096</v>
      </c>
      <c r="AH55" s="35" t="s">
        <v>560</v>
      </c>
      <c r="AI55" s="35" t="s">
        <v>561</v>
      </c>
      <c r="AJ55" s="94">
        <v>41903043180</v>
      </c>
      <c r="AK55" s="97" t="s">
        <v>569</v>
      </c>
      <c r="AL55" s="96" t="s">
        <v>225</v>
      </c>
      <c r="AM55" s="98" t="s">
        <v>570</v>
      </c>
      <c r="AN55" s="87" t="s">
        <v>563</v>
      </c>
    </row>
    <row r="56" spans="1:40" ht="130.5" customHeight="1">
      <c r="A56" s="28" t="s">
        <v>571</v>
      </c>
      <c r="B56" s="29" t="s">
        <v>190</v>
      </c>
      <c r="C56" s="29" t="s">
        <v>191</v>
      </c>
      <c r="D56" s="30"/>
      <c r="E56" s="35" t="s">
        <v>572</v>
      </c>
      <c r="F56" s="35" t="s">
        <v>573</v>
      </c>
      <c r="G56" s="31">
        <v>1</v>
      </c>
      <c r="H56" s="29" t="s">
        <v>552</v>
      </c>
      <c r="I56" s="29" t="s">
        <v>553</v>
      </c>
      <c r="J56" s="28" t="s">
        <v>225</v>
      </c>
      <c r="K56" s="35" t="s">
        <v>554</v>
      </c>
      <c r="L56" s="35" t="s">
        <v>555</v>
      </c>
      <c r="M56" s="92" t="s">
        <v>556</v>
      </c>
      <c r="N56" s="93">
        <v>42736</v>
      </c>
      <c r="O56" s="93">
        <v>43981</v>
      </c>
      <c r="P56" s="35" t="s">
        <v>574</v>
      </c>
      <c r="Q56" s="35" t="s">
        <v>575</v>
      </c>
      <c r="R56" s="31">
        <v>10</v>
      </c>
      <c r="S56" s="31">
        <v>20</v>
      </c>
      <c r="T56" s="31">
        <v>30</v>
      </c>
      <c r="U56" s="31">
        <v>30</v>
      </c>
      <c r="V56" s="31">
        <v>25</v>
      </c>
      <c r="W56" s="38">
        <v>2.5</v>
      </c>
      <c r="X56" s="28">
        <v>28</v>
      </c>
      <c r="Y56" s="38">
        <v>1.4</v>
      </c>
      <c r="Z56" s="28">
        <v>32</v>
      </c>
      <c r="AA56" s="38">
        <v>1.07</v>
      </c>
      <c r="AB56" s="30"/>
      <c r="AC56" s="30"/>
      <c r="AD56" s="29" t="s">
        <v>71</v>
      </c>
      <c r="AE56" s="29" t="s">
        <v>277</v>
      </c>
      <c r="AF56" s="29" t="s">
        <v>559</v>
      </c>
      <c r="AG56" s="29">
        <v>1096</v>
      </c>
      <c r="AH56" s="35" t="s">
        <v>560</v>
      </c>
      <c r="AI56" s="35" t="s">
        <v>561</v>
      </c>
      <c r="AJ56" s="94">
        <v>41903043180</v>
      </c>
      <c r="AK56" s="97">
        <v>2.7842962707432976E-2</v>
      </c>
      <c r="AL56" s="96">
        <v>432891233</v>
      </c>
      <c r="AM56" s="98" t="s">
        <v>576</v>
      </c>
      <c r="AN56" s="87" t="s">
        <v>577</v>
      </c>
    </row>
    <row r="57" spans="1:40" ht="252.75" customHeight="1">
      <c r="A57" s="28" t="s">
        <v>578</v>
      </c>
      <c r="B57" s="29" t="s">
        <v>190</v>
      </c>
      <c r="C57" s="29" t="s">
        <v>191</v>
      </c>
      <c r="D57" s="30"/>
      <c r="E57" s="35" t="s">
        <v>579</v>
      </c>
      <c r="F57" s="35" t="s">
        <v>580</v>
      </c>
      <c r="G57" s="31">
        <v>1.6</v>
      </c>
      <c r="H57" s="29" t="s">
        <v>552</v>
      </c>
      <c r="I57" s="29" t="s">
        <v>553</v>
      </c>
      <c r="J57" s="28" t="s">
        <v>225</v>
      </c>
      <c r="K57" s="35" t="s">
        <v>554</v>
      </c>
      <c r="L57" s="35" t="s">
        <v>555</v>
      </c>
      <c r="M57" s="92" t="s">
        <v>556</v>
      </c>
      <c r="N57" s="93">
        <v>42736</v>
      </c>
      <c r="O57" s="93">
        <v>43981</v>
      </c>
      <c r="P57" s="93" t="s">
        <v>581</v>
      </c>
      <c r="Q57" s="35" t="s">
        <v>582</v>
      </c>
      <c r="R57" s="36">
        <v>0.15</v>
      </c>
      <c r="S57" s="36">
        <v>0.3</v>
      </c>
      <c r="T57" s="36">
        <v>0.3</v>
      </c>
      <c r="U57" s="36">
        <v>0.25</v>
      </c>
      <c r="V57" s="36">
        <v>0.15</v>
      </c>
      <c r="W57" s="38">
        <v>1</v>
      </c>
      <c r="X57" s="38">
        <v>0.15</v>
      </c>
      <c r="Y57" s="38">
        <v>0.5</v>
      </c>
      <c r="Z57" s="38">
        <v>0.3</v>
      </c>
      <c r="AA57" s="38">
        <v>1</v>
      </c>
      <c r="AB57" s="30"/>
      <c r="AC57" s="30"/>
      <c r="AD57" s="29" t="s">
        <v>71</v>
      </c>
      <c r="AE57" s="29" t="s">
        <v>277</v>
      </c>
      <c r="AF57" s="29" t="s">
        <v>559</v>
      </c>
      <c r="AG57" s="29">
        <v>1096</v>
      </c>
      <c r="AH57" s="35" t="s">
        <v>560</v>
      </c>
      <c r="AI57" s="35" t="s">
        <v>561</v>
      </c>
      <c r="AJ57" s="94">
        <v>41903043180</v>
      </c>
      <c r="AK57" s="97">
        <v>3.4764738354853778E-3</v>
      </c>
      <c r="AL57" s="96">
        <v>24708000</v>
      </c>
      <c r="AM57" s="98" t="s">
        <v>583</v>
      </c>
      <c r="AN57" s="87" t="s">
        <v>563</v>
      </c>
    </row>
    <row r="58" spans="1:40" ht="130.5" customHeight="1">
      <c r="A58" s="28" t="s">
        <v>584</v>
      </c>
      <c r="B58" s="29" t="s">
        <v>190</v>
      </c>
      <c r="C58" s="29" t="s">
        <v>191</v>
      </c>
      <c r="D58" s="30"/>
      <c r="E58" s="35" t="s">
        <v>585</v>
      </c>
      <c r="F58" s="35" t="s">
        <v>586</v>
      </c>
      <c r="G58" s="31">
        <v>1.6</v>
      </c>
      <c r="H58" s="29" t="s">
        <v>552</v>
      </c>
      <c r="I58" s="29" t="s">
        <v>553</v>
      </c>
      <c r="J58" s="28" t="s">
        <v>225</v>
      </c>
      <c r="K58" s="35" t="s">
        <v>554</v>
      </c>
      <c r="L58" s="35" t="s">
        <v>555</v>
      </c>
      <c r="M58" s="92" t="s">
        <v>556</v>
      </c>
      <c r="N58" s="93">
        <v>43831</v>
      </c>
      <c r="O58" s="93">
        <v>43981</v>
      </c>
      <c r="P58" s="35" t="s">
        <v>587</v>
      </c>
      <c r="Q58" s="54" t="s">
        <v>588</v>
      </c>
      <c r="R58" s="31" t="s">
        <v>225</v>
      </c>
      <c r="S58" s="31" t="s">
        <v>225</v>
      </c>
      <c r="T58" s="31" t="s">
        <v>225</v>
      </c>
      <c r="U58" s="31">
        <v>1</v>
      </c>
      <c r="V58" s="31" t="s">
        <v>225</v>
      </c>
      <c r="W58" s="38" t="s">
        <v>225</v>
      </c>
      <c r="X58" s="28" t="s">
        <v>225</v>
      </c>
      <c r="Y58" s="38" t="s">
        <v>225</v>
      </c>
      <c r="Z58" s="38" t="s">
        <v>225</v>
      </c>
      <c r="AA58" s="38"/>
      <c r="AB58" s="30"/>
      <c r="AC58" s="30"/>
      <c r="AD58" s="29" t="s">
        <v>71</v>
      </c>
      <c r="AE58" s="29" t="s">
        <v>277</v>
      </c>
      <c r="AF58" s="29" t="s">
        <v>559</v>
      </c>
      <c r="AG58" s="29">
        <v>1096</v>
      </c>
      <c r="AH58" s="35" t="s">
        <v>560</v>
      </c>
      <c r="AI58" s="35" t="s">
        <v>561</v>
      </c>
      <c r="AJ58" s="94">
        <v>41903043180</v>
      </c>
      <c r="AK58" s="99">
        <v>0</v>
      </c>
      <c r="AL58" s="96" t="s">
        <v>589</v>
      </c>
      <c r="AM58" s="98" t="s">
        <v>225</v>
      </c>
      <c r="AN58" s="54" t="s">
        <v>590</v>
      </c>
    </row>
    <row r="59" spans="1:40" ht="130.5" customHeight="1">
      <c r="A59" s="28" t="s">
        <v>591</v>
      </c>
      <c r="B59" s="29" t="s">
        <v>190</v>
      </c>
      <c r="C59" s="29" t="s">
        <v>191</v>
      </c>
      <c r="D59" s="30"/>
      <c r="E59" s="35" t="s">
        <v>592</v>
      </c>
      <c r="F59" s="35" t="s">
        <v>593</v>
      </c>
      <c r="G59" s="31">
        <v>1.6</v>
      </c>
      <c r="H59" s="29" t="s">
        <v>552</v>
      </c>
      <c r="I59" s="29" t="s">
        <v>553</v>
      </c>
      <c r="J59" s="28" t="s">
        <v>225</v>
      </c>
      <c r="K59" s="35" t="s">
        <v>554</v>
      </c>
      <c r="L59" s="35" t="s">
        <v>555</v>
      </c>
      <c r="M59" s="92" t="s">
        <v>556</v>
      </c>
      <c r="N59" s="93">
        <v>43831</v>
      </c>
      <c r="O59" s="93">
        <v>43981</v>
      </c>
      <c r="P59" s="35" t="s">
        <v>594</v>
      </c>
      <c r="Q59" s="35" t="s">
        <v>595</v>
      </c>
      <c r="R59" s="31" t="s">
        <v>225</v>
      </c>
      <c r="S59" s="31" t="s">
        <v>225</v>
      </c>
      <c r="T59" s="31" t="s">
        <v>225</v>
      </c>
      <c r="U59" s="31">
        <v>1</v>
      </c>
      <c r="V59" s="31" t="s">
        <v>225</v>
      </c>
      <c r="W59" s="38" t="s">
        <v>225</v>
      </c>
      <c r="X59" s="28" t="s">
        <v>225</v>
      </c>
      <c r="Y59" s="38" t="s">
        <v>225</v>
      </c>
      <c r="Z59" s="28">
        <v>1</v>
      </c>
      <c r="AA59" s="38" t="s">
        <v>85</v>
      </c>
      <c r="AB59" s="30"/>
      <c r="AC59" s="30"/>
      <c r="AD59" s="29" t="s">
        <v>71</v>
      </c>
      <c r="AE59" s="29" t="s">
        <v>277</v>
      </c>
      <c r="AF59" s="29" t="s">
        <v>559</v>
      </c>
      <c r="AG59" s="29">
        <v>1096</v>
      </c>
      <c r="AH59" s="35" t="s">
        <v>560</v>
      </c>
      <c r="AI59" s="35" t="s">
        <v>561</v>
      </c>
      <c r="AJ59" s="94">
        <v>41903043180</v>
      </c>
      <c r="AK59" s="99">
        <v>0</v>
      </c>
      <c r="AL59" s="96" t="s">
        <v>589</v>
      </c>
      <c r="AM59" s="98" t="s">
        <v>225</v>
      </c>
      <c r="AN59" s="54" t="s">
        <v>596</v>
      </c>
    </row>
    <row r="60" spans="1:40" ht="130.5" customHeight="1">
      <c r="A60" s="28" t="s">
        <v>597</v>
      </c>
      <c r="B60" s="29" t="s">
        <v>598</v>
      </c>
      <c r="C60" s="29" t="s">
        <v>599</v>
      </c>
      <c r="D60" s="30"/>
      <c r="E60" s="35" t="s">
        <v>600</v>
      </c>
      <c r="F60" s="35" t="s">
        <v>601</v>
      </c>
      <c r="G60" s="31">
        <v>1.6</v>
      </c>
      <c r="H60" s="29" t="s">
        <v>552</v>
      </c>
      <c r="I60" s="29" t="s">
        <v>553</v>
      </c>
      <c r="J60" s="28" t="s">
        <v>225</v>
      </c>
      <c r="K60" s="31" t="s">
        <v>602</v>
      </c>
      <c r="L60" s="35" t="s">
        <v>603</v>
      </c>
      <c r="M60" s="92" t="s">
        <v>604</v>
      </c>
      <c r="N60" s="93">
        <v>42856</v>
      </c>
      <c r="O60" s="93">
        <v>43982</v>
      </c>
      <c r="P60" s="35" t="s">
        <v>605</v>
      </c>
      <c r="Q60" s="35" t="s">
        <v>606</v>
      </c>
      <c r="R60" s="36">
        <v>0.15</v>
      </c>
      <c r="S60" s="36">
        <v>0.4</v>
      </c>
      <c r="T60" s="36">
        <v>0.4</v>
      </c>
      <c r="U60" s="36">
        <v>0.05</v>
      </c>
      <c r="V60" s="36">
        <v>0.1</v>
      </c>
      <c r="W60" s="38">
        <v>0.66600000000000004</v>
      </c>
      <c r="X60" s="38">
        <v>0.4</v>
      </c>
      <c r="Y60" s="38">
        <v>1</v>
      </c>
      <c r="Z60" s="38">
        <v>0.4</v>
      </c>
      <c r="AA60" s="38">
        <v>1</v>
      </c>
      <c r="AB60" s="30"/>
      <c r="AC60" s="30"/>
      <c r="AD60" s="29" t="s">
        <v>71</v>
      </c>
      <c r="AE60" s="29" t="s">
        <v>115</v>
      </c>
      <c r="AF60" s="29" t="s">
        <v>607</v>
      </c>
      <c r="AG60" s="29">
        <v>1099</v>
      </c>
      <c r="AH60" s="35" t="s">
        <v>608</v>
      </c>
      <c r="AI60" s="100" t="s">
        <v>609</v>
      </c>
      <c r="AJ60" s="101">
        <v>10916626695</v>
      </c>
      <c r="AK60" s="102" t="s">
        <v>225</v>
      </c>
      <c r="AL60" s="96" t="s">
        <v>398</v>
      </c>
      <c r="AM60" s="103" t="s">
        <v>610</v>
      </c>
      <c r="AN60" s="103" t="s">
        <v>611</v>
      </c>
    </row>
    <row r="61" spans="1:40" ht="130.5" customHeight="1">
      <c r="A61" s="28" t="s">
        <v>612</v>
      </c>
      <c r="B61" s="29" t="s">
        <v>598</v>
      </c>
      <c r="C61" s="29" t="s">
        <v>599</v>
      </c>
      <c r="D61" s="30"/>
      <c r="E61" s="35" t="s">
        <v>613</v>
      </c>
      <c r="F61" s="35" t="s">
        <v>614</v>
      </c>
      <c r="G61" s="31">
        <v>1.6</v>
      </c>
      <c r="H61" s="29" t="s">
        <v>552</v>
      </c>
      <c r="I61" s="29" t="s">
        <v>553</v>
      </c>
      <c r="J61" s="28" t="s">
        <v>225</v>
      </c>
      <c r="K61" s="31" t="s">
        <v>602</v>
      </c>
      <c r="L61" s="35" t="s">
        <v>603</v>
      </c>
      <c r="M61" s="92" t="s">
        <v>604</v>
      </c>
      <c r="N61" s="93">
        <v>42856</v>
      </c>
      <c r="O61" s="93">
        <v>43982</v>
      </c>
      <c r="P61" s="35" t="s">
        <v>615</v>
      </c>
      <c r="Q61" s="54" t="s">
        <v>616</v>
      </c>
      <c r="R61" s="37">
        <v>4</v>
      </c>
      <c r="S61" s="37">
        <v>7</v>
      </c>
      <c r="T61" s="37">
        <v>10</v>
      </c>
      <c r="U61" s="37">
        <v>10</v>
      </c>
      <c r="V61" s="37">
        <v>4</v>
      </c>
      <c r="W61" s="38">
        <v>1</v>
      </c>
      <c r="X61" s="28">
        <v>3</v>
      </c>
      <c r="Y61" s="38">
        <v>0.42849999999999999</v>
      </c>
      <c r="Z61" s="28">
        <v>10</v>
      </c>
      <c r="AA61" s="38">
        <v>1</v>
      </c>
      <c r="AB61" s="30"/>
      <c r="AC61" s="30"/>
      <c r="AD61" s="29" t="s">
        <v>71</v>
      </c>
      <c r="AE61" s="29" t="s">
        <v>115</v>
      </c>
      <c r="AF61" s="29" t="s">
        <v>607</v>
      </c>
      <c r="AG61" s="29">
        <v>1099</v>
      </c>
      <c r="AH61" s="35" t="s">
        <v>608</v>
      </c>
      <c r="AI61" s="100" t="s">
        <v>609</v>
      </c>
      <c r="AJ61" s="101">
        <v>10916626695</v>
      </c>
      <c r="AK61" s="95">
        <v>8.43226921182391E-3</v>
      </c>
      <c r="AL61" s="96">
        <f>91367934+86443399+230204000</f>
        <v>408015333</v>
      </c>
      <c r="AM61" s="103" t="s">
        <v>617</v>
      </c>
      <c r="AN61" s="103" t="s">
        <v>618</v>
      </c>
    </row>
    <row r="62" spans="1:40" ht="130.5" customHeight="1">
      <c r="A62" s="28">
        <v>8.1999999999999993</v>
      </c>
      <c r="B62" s="29" t="s">
        <v>619</v>
      </c>
      <c r="C62" s="29" t="s">
        <v>620</v>
      </c>
      <c r="D62" s="30"/>
      <c r="E62" s="35" t="s">
        <v>621</v>
      </c>
      <c r="F62" s="35" t="s">
        <v>622</v>
      </c>
      <c r="G62" s="31">
        <v>1.6</v>
      </c>
      <c r="H62" s="29" t="s">
        <v>552</v>
      </c>
      <c r="I62" s="29" t="s">
        <v>553</v>
      </c>
      <c r="J62" s="28" t="s">
        <v>225</v>
      </c>
      <c r="K62" s="29" t="s">
        <v>623</v>
      </c>
      <c r="L62" s="35" t="s">
        <v>624</v>
      </c>
      <c r="M62" s="33" t="s">
        <v>625</v>
      </c>
      <c r="N62" s="93">
        <v>42826</v>
      </c>
      <c r="O62" s="93">
        <v>44195</v>
      </c>
      <c r="P62" s="35" t="s">
        <v>626</v>
      </c>
      <c r="Q62" s="29" t="s">
        <v>627</v>
      </c>
      <c r="R62" s="36">
        <v>1</v>
      </c>
      <c r="S62" s="36">
        <v>1</v>
      </c>
      <c r="T62" s="36">
        <v>1</v>
      </c>
      <c r="U62" s="36">
        <v>1</v>
      </c>
      <c r="V62" s="36">
        <v>1</v>
      </c>
      <c r="W62" s="38">
        <v>1</v>
      </c>
      <c r="X62" s="38">
        <v>0.99780963759458385</v>
      </c>
      <c r="Y62" s="38">
        <v>1</v>
      </c>
      <c r="Z62" s="38">
        <v>1</v>
      </c>
      <c r="AA62" s="38">
        <v>1</v>
      </c>
      <c r="AB62" s="30"/>
      <c r="AC62" s="30"/>
      <c r="AD62" s="29" t="s">
        <v>71</v>
      </c>
      <c r="AE62" s="29" t="s">
        <v>115</v>
      </c>
      <c r="AF62" s="29"/>
      <c r="AG62" s="29">
        <v>1098</v>
      </c>
      <c r="AH62" s="35" t="s">
        <v>628</v>
      </c>
      <c r="AI62" s="35" t="s">
        <v>629</v>
      </c>
      <c r="AJ62" s="104">
        <v>730561216411</v>
      </c>
      <c r="AK62" s="105">
        <f>+AL62/AJ62</f>
        <v>1.3680994963161459E-2</v>
      </c>
      <c r="AL62" s="106">
        <v>9994804322</v>
      </c>
      <c r="AM62" s="54" t="s">
        <v>630</v>
      </c>
      <c r="AN62" s="54" t="s">
        <v>631</v>
      </c>
    </row>
    <row r="63" spans="1:40" ht="130.5" customHeight="1">
      <c r="A63" s="28" t="s">
        <v>632</v>
      </c>
      <c r="B63" s="29" t="s">
        <v>619</v>
      </c>
      <c r="C63" s="29" t="s">
        <v>620</v>
      </c>
      <c r="D63" s="30"/>
      <c r="E63" s="35" t="s">
        <v>633</v>
      </c>
      <c r="F63" s="35" t="s">
        <v>634</v>
      </c>
      <c r="G63" s="31">
        <v>1.6</v>
      </c>
      <c r="H63" s="29" t="s">
        <v>552</v>
      </c>
      <c r="I63" s="29" t="s">
        <v>553</v>
      </c>
      <c r="J63" s="28" t="s">
        <v>225</v>
      </c>
      <c r="K63" s="29" t="s">
        <v>623</v>
      </c>
      <c r="L63" s="35" t="s">
        <v>624</v>
      </c>
      <c r="M63" s="33" t="s">
        <v>625</v>
      </c>
      <c r="N63" s="93">
        <v>42826</v>
      </c>
      <c r="O63" s="93">
        <v>44195</v>
      </c>
      <c r="P63" s="35" t="s">
        <v>888</v>
      </c>
      <c r="Q63" s="35" t="s">
        <v>635</v>
      </c>
      <c r="R63" s="31">
        <v>293</v>
      </c>
      <c r="S63" s="31">
        <v>97</v>
      </c>
      <c r="T63" s="31">
        <v>97</v>
      </c>
      <c r="U63" s="31">
        <v>97</v>
      </c>
      <c r="V63" s="31">
        <v>293</v>
      </c>
      <c r="W63" s="38">
        <v>1</v>
      </c>
      <c r="X63" s="28">
        <v>97</v>
      </c>
      <c r="Y63" s="38">
        <v>1</v>
      </c>
      <c r="Z63" s="28">
        <v>97</v>
      </c>
      <c r="AA63" s="38">
        <v>1</v>
      </c>
      <c r="AB63" s="30"/>
      <c r="AC63" s="30"/>
      <c r="AD63" s="29" t="s">
        <v>71</v>
      </c>
      <c r="AE63" s="29" t="s">
        <v>115</v>
      </c>
      <c r="AF63" s="29"/>
      <c r="AG63" s="29">
        <v>1098</v>
      </c>
      <c r="AH63" s="35" t="s">
        <v>628</v>
      </c>
      <c r="AI63" s="35" t="s">
        <v>629</v>
      </c>
      <c r="AJ63" s="104">
        <v>730561216411</v>
      </c>
      <c r="AK63" s="106" t="s">
        <v>225</v>
      </c>
      <c r="AL63" s="106" t="s">
        <v>225</v>
      </c>
      <c r="AM63" s="98" t="s">
        <v>636</v>
      </c>
      <c r="AN63" s="91" t="s">
        <v>637</v>
      </c>
    </row>
    <row r="64" spans="1:40" ht="198" customHeight="1">
      <c r="A64" s="28" t="s">
        <v>638</v>
      </c>
      <c r="B64" s="29" t="s">
        <v>639</v>
      </c>
      <c r="C64" s="29" t="s">
        <v>640</v>
      </c>
      <c r="D64" s="30"/>
      <c r="E64" s="29" t="s">
        <v>641</v>
      </c>
      <c r="F64" s="35" t="s">
        <v>642</v>
      </c>
      <c r="G64" s="31">
        <v>1.6</v>
      </c>
      <c r="H64" s="29" t="s">
        <v>643</v>
      </c>
      <c r="I64" s="29" t="s">
        <v>644</v>
      </c>
      <c r="J64" s="31" t="s">
        <v>65</v>
      </c>
      <c r="K64" s="29" t="s">
        <v>645</v>
      </c>
      <c r="L64" s="29" t="s">
        <v>646</v>
      </c>
      <c r="M64" s="33" t="s">
        <v>647</v>
      </c>
      <c r="N64" s="34">
        <v>42856</v>
      </c>
      <c r="O64" s="34">
        <v>408342</v>
      </c>
      <c r="P64" s="29" t="s">
        <v>648</v>
      </c>
      <c r="Q64" s="29" t="s">
        <v>649</v>
      </c>
      <c r="R64" s="36">
        <v>1</v>
      </c>
      <c r="S64" s="36">
        <v>1</v>
      </c>
      <c r="T64" s="36">
        <v>1</v>
      </c>
      <c r="U64" s="36">
        <v>1</v>
      </c>
      <c r="V64" s="36">
        <v>1</v>
      </c>
      <c r="W64" s="36">
        <v>1</v>
      </c>
      <c r="X64" s="36">
        <v>1</v>
      </c>
      <c r="Y64" s="38">
        <v>1</v>
      </c>
      <c r="Z64" s="36"/>
      <c r="AA64" s="38"/>
      <c r="AB64" s="30"/>
      <c r="AC64" s="30"/>
      <c r="AD64" s="29" t="s">
        <v>650</v>
      </c>
      <c r="AE64" s="29" t="s">
        <v>651</v>
      </c>
      <c r="AF64" s="29" t="s">
        <v>652</v>
      </c>
      <c r="AG64" s="31">
        <v>1075</v>
      </c>
      <c r="AH64" s="35" t="s">
        <v>653</v>
      </c>
      <c r="AI64" s="35" t="s">
        <v>654</v>
      </c>
      <c r="AJ64" s="107">
        <v>9461000000</v>
      </c>
      <c r="AK64" s="108" t="s">
        <v>65</v>
      </c>
      <c r="AL64" s="108" t="s">
        <v>65</v>
      </c>
      <c r="AM64" s="29" t="s">
        <v>655</v>
      </c>
      <c r="AN64" s="91" t="s">
        <v>656</v>
      </c>
    </row>
    <row r="65" spans="1:40" ht="130.5" customHeight="1">
      <c r="A65" s="28" t="s">
        <v>657</v>
      </c>
      <c r="B65" s="29" t="s">
        <v>639</v>
      </c>
      <c r="C65" s="29" t="s">
        <v>640</v>
      </c>
      <c r="D65" s="30"/>
      <c r="E65" s="29" t="s">
        <v>658</v>
      </c>
      <c r="F65" s="35" t="s">
        <v>659</v>
      </c>
      <c r="G65" s="31">
        <v>1.6</v>
      </c>
      <c r="H65" s="29" t="s">
        <v>643</v>
      </c>
      <c r="I65" s="29" t="s">
        <v>644</v>
      </c>
      <c r="J65" s="31" t="s">
        <v>65</v>
      </c>
      <c r="K65" s="29" t="s">
        <v>645</v>
      </c>
      <c r="L65" s="29" t="s">
        <v>646</v>
      </c>
      <c r="M65" s="33" t="s">
        <v>647</v>
      </c>
      <c r="N65" s="34">
        <v>42856</v>
      </c>
      <c r="O65" s="34">
        <v>44196</v>
      </c>
      <c r="P65" s="29" t="s">
        <v>660</v>
      </c>
      <c r="Q65" s="29" t="s">
        <v>661</v>
      </c>
      <c r="R65" s="36">
        <v>1</v>
      </c>
      <c r="S65" s="36">
        <v>1</v>
      </c>
      <c r="T65" s="36">
        <v>1</v>
      </c>
      <c r="U65" s="36">
        <v>1</v>
      </c>
      <c r="V65" s="36">
        <v>1</v>
      </c>
      <c r="W65" s="36">
        <v>1</v>
      </c>
      <c r="X65" s="36">
        <v>1</v>
      </c>
      <c r="Y65" s="38">
        <v>1</v>
      </c>
      <c r="Z65" s="36"/>
      <c r="AA65" s="38"/>
      <c r="AB65" s="30"/>
      <c r="AC65" s="30"/>
      <c r="AD65" s="29" t="s">
        <v>650</v>
      </c>
      <c r="AE65" s="29" t="s">
        <v>651</v>
      </c>
      <c r="AF65" s="29" t="s">
        <v>652</v>
      </c>
      <c r="AG65" s="31">
        <v>1075</v>
      </c>
      <c r="AH65" s="35" t="s">
        <v>653</v>
      </c>
      <c r="AI65" s="35" t="s">
        <v>654</v>
      </c>
      <c r="AJ65" s="107">
        <v>9461000000</v>
      </c>
      <c r="AK65" s="108" t="s">
        <v>65</v>
      </c>
      <c r="AL65" s="108" t="s">
        <v>65</v>
      </c>
      <c r="AM65" s="35"/>
      <c r="AN65" s="91" t="s">
        <v>662</v>
      </c>
    </row>
    <row r="66" spans="1:40" ht="130.5" customHeight="1">
      <c r="A66" s="28" t="s">
        <v>663</v>
      </c>
      <c r="B66" s="29" t="s">
        <v>639</v>
      </c>
      <c r="C66" s="29" t="s">
        <v>640</v>
      </c>
      <c r="D66" s="30"/>
      <c r="E66" s="29" t="s">
        <v>664</v>
      </c>
      <c r="F66" s="29" t="s">
        <v>664</v>
      </c>
      <c r="G66" s="31">
        <v>1.6</v>
      </c>
      <c r="H66" s="29" t="s">
        <v>643</v>
      </c>
      <c r="I66" s="29" t="s">
        <v>644</v>
      </c>
      <c r="J66" s="31" t="s">
        <v>65</v>
      </c>
      <c r="K66" s="29" t="s">
        <v>645</v>
      </c>
      <c r="L66" s="29" t="s">
        <v>646</v>
      </c>
      <c r="M66" s="33" t="s">
        <v>647</v>
      </c>
      <c r="N66" s="34">
        <v>42856</v>
      </c>
      <c r="O66" s="34">
        <v>43465</v>
      </c>
      <c r="P66" s="29" t="s">
        <v>665</v>
      </c>
      <c r="Q66" s="29" t="s">
        <v>666</v>
      </c>
      <c r="R66" s="36">
        <v>1</v>
      </c>
      <c r="S66" s="31" t="s">
        <v>65</v>
      </c>
      <c r="T66" s="31" t="s">
        <v>65</v>
      </c>
      <c r="U66" s="31" t="s">
        <v>65</v>
      </c>
      <c r="V66" s="31">
        <v>0</v>
      </c>
      <c r="W66" s="36">
        <v>0</v>
      </c>
      <c r="X66" s="36" t="s">
        <v>225</v>
      </c>
      <c r="Y66" s="36" t="s">
        <v>225</v>
      </c>
      <c r="Z66" s="36"/>
      <c r="AA66" s="38"/>
      <c r="AB66" s="30"/>
      <c r="AC66" s="30"/>
      <c r="AD66" s="29" t="s">
        <v>667</v>
      </c>
      <c r="AE66" s="29" t="s">
        <v>668</v>
      </c>
      <c r="AF66" s="29"/>
      <c r="AG66" s="46">
        <v>1153</v>
      </c>
      <c r="AH66" s="29" t="s">
        <v>669</v>
      </c>
      <c r="AI66" s="29" t="s">
        <v>670</v>
      </c>
      <c r="AJ66" s="107">
        <v>267953000000</v>
      </c>
      <c r="AK66" s="29" t="s">
        <v>65</v>
      </c>
      <c r="AL66" s="29" t="s">
        <v>65</v>
      </c>
      <c r="AM66" s="29"/>
      <c r="AN66" s="91" t="s">
        <v>671</v>
      </c>
    </row>
    <row r="67" spans="1:40" ht="130.5" customHeight="1">
      <c r="A67" s="109" t="s">
        <v>672</v>
      </c>
      <c r="B67" s="72" t="s">
        <v>190</v>
      </c>
      <c r="C67" s="72" t="s">
        <v>673</v>
      </c>
      <c r="D67" s="72"/>
      <c r="E67" s="72" t="s">
        <v>674</v>
      </c>
      <c r="F67" s="72" t="s">
        <v>675</v>
      </c>
      <c r="G67" s="79">
        <v>2.33</v>
      </c>
      <c r="H67" s="72" t="s">
        <v>676</v>
      </c>
      <c r="I67" s="72" t="s">
        <v>677</v>
      </c>
      <c r="J67" s="79" t="s">
        <v>65</v>
      </c>
      <c r="K67" s="72" t="s">
        <v>678</v>
      </c>
      <c r="L67" s="72" t="s">
        <v>679</v>
      </c>
      <c r="M67" s="72" t="s">
        <v>680</v>
      </c>
      <c r="N67" s="110">
        <v>43101</v>
      </c>
      <c r="O67" s="110">
        <v>43465</v>
      </c>
      <c r="P67" s="72" t="s">
        <v>681</v>
      </c>
      <c r="Q67" s="72" t="s">
        <v>682</v>
      </c>
      <c r="R67" s="79">
        <v>1</v>
      </c>
      <c r="S67" s="79">
        <v>1</v>
      </c>
      <c r="T67" s="79" t="s">
        <v>65</v>
      </c>
      <c r="U67" s="79" t="s">
        <v>65</v>
      </c>
      <c r="V67" s="79">
        <v>0</v>
      </c>
      <c r="W67" s="111">
        <v>0</v>
      </c>
      <c r="X67" s="79">
        <v>1</v>
      </c>
      <c r="Y67" s="111">
        <v>1</v>
      </c>
      <c r="Z67" s="111">
        <v>1</v>
      </c>
      <c r="AA67" s="38" t="s">
        <v>85</v>
      </c>
      <c r="AB67" s="72"/>
      <c r="AC67" s="72"/>
      <c r="AD67" s="72" t="s">
        <v>683</v>
      </c>
      <c r="AE67" s="72" t="s">
        <v>684</v>
      </c>
      <c r="AF67" s="72" t="s">
        <v>685</v>
      </c>
      <c r="AG67" s="72">
        <v>865</v>
      </c>
      <c r="AH67" s="72" t="s">
        <v>686</v>
      </c>
      <c r="AI67" s="72" t="s">
        <v>687</v>
      </c>
      <c r="AJ67" s="112">
        <v>4615496798.0648499</v>
      </c>
      <c r="AK67" s="79" t="s">
        <v>569</v>
      </c>
      <c r="AL67" s="79" t="s">
        <v>569</v>
      </c>
      <c r="AM67" s="79" t="s">
        <v>569</v>
      </c>
      <c r="AN67" s="113" t="s">
        <v>688</v>
      </c>
    </row>
    <row r="68" spans="1:40" ht="130.5" customHeight="1">
      <c r="A68" s="109" t="s">
        <v>689</v>
      </c>
      <c r="B68" s="72" t="s">
        <v>190</v>
      </c>
      <c r="C68" s="72" t="s">
        <v>690</v>
      </c>
      <c r="D68" s="72"/>
      <c r="E68" s="72" t="s">
        <v>691</v>
      </c>
      <c r="F68" s="72" t="s">
        <v>692</v>
      </c>
      <c r="G68" s="79">
        <v>2.33</v>
      </c>
      <c r="H68" s="72" t="s">
        <v>676</v>
      </c>
      <c r="I68" s="72" t="s">
        <v>693</v>
      </c>
      <c r="J68" s="79" t="s">
        <v>65</v>
      </c>
      <c r="K68" s="72" t="s">
        <v>678</v>
      </c>
      <c r="L68" s="72" t="s">
        <v>679</v>
      </c>
      <c r="M68" s="72" t="s">
        <v>680</v>
      </c>
      <c r="N68" s="110">
        <v>43101</v>
      </c>
      <c r="O68" s="110">
        <v>44196</v>
      </c>
      <c r="P68" s="72" t="s">
        <v>694</v>
      </c>
      <c r="Q68" s="72" t="s">
        <v>695</v>
      </c>
      <c r="R68" s="79" t="s">
        <v>65</v>
      </c>
      <c r="S68" s="79">
        <v>3</v>
      </c>
      <c r="T68" s="79">
        <v>3</v>
      </c>
      <c r="U68" s="79">
        <v>3</v>
      </c>
      <c r="V68" s="79" t="s">
        <v>569</v>
      </c>
      <c r="W68" s="111" t="s">
        <v>225</v>
      </c>
      <c r="X68" s="79">
        <v>3</v>
      </c>
      <c r="Y68" s="111">
        <v>1</v>
      </c>
      <c r="Z68" s="79">
        <v>1</v>
      </c>
      <c r="AA68" s="38">
        <v>0.33</v>
      </c>
      <c r="AB68" s="72"/>
      <c r="AC68" s="72"/>
      <c r="AD68" s="72" t="s">
        <v>683</v>
      </c>
      <c r="AE68" s="72" t="s">
        <v>684</v>
      </c>
      <c r="AF68" s="72" t="s">
        <v>685</v>
      </c>
      <c r="AG68" s="72">
        <v>981</v>
      </c>
      <c r="AH68" s="72" t="s">
        <v>696</v>
      </c>
      <c r="AI68" s="72" t="s">
        <v>687</v>
      </c>
      <c r="AJ68" s="71">
        <v>2661807900</v>
      </c>
      <c r="AK68" s="114">
        <v>2.2700000000000001E-2</v>
      </c>
      <c r="AL68" s="71" t="s">
        <v>697</v>
      </c>
      <c r="AM68" s="79" t="s">
        <v>569</v>
      </c>
      <c r="AN68" s="72" t="s">
        <v>698</v>
      </c>
    </row>
    <row r="69" spans="1:40" ht="255" customHeight="1">
      <c r="A69" s="109" t="s">
        <v>699</v>
      </c>
      <c r="B69" s="72" t="s">
        <v>190</v>
      </c>
      <c r="C69" s="72" t="s">
        <v>240</v>
      </c>
      <c r="D69" s="72"/>
      <c r="E69" s="72" t="s">
        <v>700</v>
      </c>
      <c r="F69" s="72" t="s">
        <v>700</v>
      </c>
      <c r="G69" s="79">
        <v>2.2000000000000002</v>
      </c>
      <c r="H69" s="72" t="s">
        <v>676</v>
      </c>
      <c r="I69" s="72" t="s">
        <v>693</v>
      </c>
      <c r="J69" s="79" t="s">
        <v>65</v>
      </c>
      <c r="K69" s="72" t="s">
        <v>678</v>
      </c>
      <c r="L69" s="72" t="s">
        <v>679</v>
      </c>
      <c r="M69" s="72" t="s">
        <v>680</v>
      </c>
      <c r="N69" s="110">
        <v>43101</v>
      </c>
      <c r="O69" s="110">
        <v>44196</v>
      </c>
      <c r="P69" s="72" t="s">
        <v>701</v>
      </c>
      <c r="Q69" s="72" t="s">
        <v>702</v>
      </c>
      <c r="R69" s="79" t="s">
        <v>569</v>
      </c>
      <c r="S69" s="111">
        <v>1</v>
      </c>
      <c r="T69" s="111">
        <v>1</v>
      </c>
      <c r="U69" s="111">
        <v>1</v>
      </c>
      <c r="V69" s="79" t="s">
        <v>569</v>
      </c>
      <c r="W69" s="111" t="s">
        <v>225</v>
      </c>
      <c r="X69" s="111">
        <v>1</v>
      </c>
      <c r="Y69" s="111">
        <v>1</v>
      </c>
      <c r="Z69" s="111">
        <v>1</v>
      </c>
      <c r="AA69" s="38">
        <v>1</v>
      </c>
      <c r="AB69" s="72"/>
      <c r="AC69" s="72"/>
      <c r="AD69" s="72" t="s">
        <v>683</v>
      </c>
      <c r="AE69" s="72" t="s">
        <v>684</v>
      </c>
      <c r="AF69" s="72" t="s">
        <v>685</v>
      </c>
      <c r="AG69" s="72" t="s">
        <v>703</v>
      </c>
      <c r="AH69" s="72" t="s">
        <v>704</v>
      </c>
      <c r="AI69" s="72" t="s">
        <v>705</v>
      </c>
      <c r="AJ69" s="72" t="s">
        <v>706</v>
      </c>
      <c r="AK69" s="109" t="s">
        <v>569</v>
      </c>
      <c r="AL69" s="79" t="s">
        <v>569</v>
      </c>
      <c r="AM69" s="115" t="s">
        <v>707</v>
      </c>
      <c r="AN69" s="116" t="s">
        <v>708</v>
      </c>
    </row>
    <row r="70" spans="1:40" ht="130.5" customHeight="1">
      <c r="A70" s="109" t="s">
        <v>672</v>
      </c>
      <c r="B70" s="72" t="s">
        <v>639</v>
      </c>
      <c r="C70" s="72" t="s">
        <v>709</v>
      </c>
      <c r="D70" s="72"/>
      <c r="E70" s="72" t="s">
        <v>710</v>
      </c>
      <c r="F70" s="72" t="s">
        <v>710</v>
      </c>
      <c r="G70" s="79">
        <v>2</v>
      </c>
      <c r="H70" s="72" t="s">
        <v>676</v>
      </c>
      <c r="I70" s="72" t="s">
        <v>693</v>
      </c>
      <c r="J70" s="79" t="s">
        <v>65</v>
      </c>
      <c r="K70" s="72" t="s">
        <v>678</v>
      </c>
      <c r="L70" s="72" t="s">
        <v>679</v>
      </c>
      <c r="M70" s="72" t="s">
        <v>680</v>
      </c>
      <c r="N70" s="110">
        <v>43101</v>
      </c>
      <c r="O70" s="110">
        <v>44196</v>
      </c>
      <c r="P70" s="72" t="s">
        <v>711</v>
      </c>
      <c r="Q70" s="72" t="s">
        <v>712</v>
      </c>
      <c r="R70" s="79" t="s">
        <v>569</v>
      </c>
      <c r="S70" s="79">
        <v>1</v>
      </c>
      <c r="T70" s="79">
        <v>1</v>
      </c>
      <c r="U70" s="79">
        <v>1</v>
      </c>
      <c r="V70" s="79" t="s">
        <v>569</v>
      </c>
      <c r="W70" s="111" t="s">
        <v>225</v>
      </c>
      <c r="X70" s="79">
        <v>4</v>
      </c>
      <c r="Y70" s="111">
        <v>4</v>
      </c>
      <c r="Z70" s="79">
        <v>1</v>
      </c>
      <c r="AA70" s="38">
        <v>1</v>
      </c>
      <c r="AB70" s="72"/>
      <c r="AC70" s="72"/>
      <c r="AD70" s="72" t="s">
        <v>683</v>
      </c>
      <c r="AE70" s="72" t="s">
        <v>684</v>
      </c>
      <c r="AF70" s="72" t="s">
        <v>685</v>
      </c>
      <c r="AG70" s="72">
        <v>981</v>
      </c>
      <c r="AH70" s="72" t="s">
        <v>696</v>
      </c>
      <c r="AI70" s="72" t="s">
        <v>713</v>
      </c>
      <c r="AJ70" s="71">
        <v>2661807900</v>
      </c>
      <c r="AK70" s="79" t="s">
        <v>569</v>
      </c>
      <c r="AL70" s="79" t="s">
        <v>569</v>
      </c>
      <c r="AM70" s="117" t="s">
        <v>714</v>
      </c>
      <c r="AN70" s="113" t="s">
        <v>715</v>
      </c>
    </row>
    <row r="71" spans="1:40" ht="130.5" customHeight="1">
      <c r="A71" s="109">
        <v>4.24</v>
      </c>
      <c r="B71" s="72" t="s">
        <v>190</v>
      </c>
      <c r="C71" s="72" t="s">
        <v>673</v>
      </c>
      <c r="D71" s="72"/>
      <c r="E71" s="72" t="s">
        <v>716</v>
      </c>
      <c r="F71" s="72" t="s">
        <v>717</v>
      </c>
      <c r="G71" s="79">
        <v>2</v>
      </c>
      <c r="H71" s="72" t="s">
        <v>676</v>
      </c>
      <c r="I71" s="72" t="s">
        <v>693</v>
      </c>
      <c r="J71" s="79" t="s">
        <v>65</v>
      </c>
      <c r="K71" s="72" t="s">
        <v>678</v>
      </c>
      <c r="L71" s="72" t="s">
        <v>679</v>
      </c>
      <c r="M71" s="72" t="s">
        <v>680</v>
      </c>
      <c r="N71" s="110">
        <v>43101</v>
      </c>
      <c r="O71" s="110">
        <v>44196</v>
      </c>
      <c r="P71" s="72" t="s">
        <v>718</v>
      </c>
      <c r="Q71" s="72" t="s">
        <v>719</v>
      </c>
      <c r="R71" s="79" t="s">
        <v>569</v>
      </c>
      <c r="S71" s="111">
        <v>1</v>
      </c>
      <c r="T71" s="111">
        <v>1</v>
      </c>
      <c r="U71" s="111">
        <v>1</v>
      </c>
      <c r="V71" s="79" t="s">
        <v>569</v>
      </c>
      <c r="W71" s="111" t="s">
        <v>225</v>
      </c>
      <c r="X71" s="111">
        <v>1</v>
      </c>
      <c r="Y71" s="111">
        <v>1</v>
      </c>
      <c r="Z71" s="111">
        <v>1</v>
      </c>
      <c r="AA71" s="38">
        <v>1</v>
      </c>
      <c r="AB71" s="72"/>
      <c r="AC71" s="72"/>
      <c r="AD71" s="72" t="s">
        <v>683</v>
      </c>
      <c r="AE71" s="72" t="s">
        <v>684</v>
      </c>
      <c r="AF71" s="72" t="s">
        <v>685</v>
      </c>
      <c r="AG71" s="72">
        <v>981</v>
      </c>
      <c r="AH71" s="72" t="s">
        <v>696</v>
      </c>
      <c r="AI71" s="72" t="s">
        <v>720</v>
      </c>
      <c r="AJ71" s="71">
        <v>1559960100</v>
      </c>
      <c r="AK71" s="79" t="s">
        <v>569</v>
      </c>
      <c r="AL71" s="79" t="s">
        <v>569</v>
      </c>
      <c r="AM71" s="79" t="s">
        <v>569</v>
      </c>
      <c r="AN71" s="72" t="s">
        <v>721</v>
      </c>
    </row>
    <row r="72" spans="1:40" ht="130.5" customHeight="1">
      <c r="A72" s="28" t="s">
        <v>722</v>
      </c>
      <c r="B72" s="29" t="s">
        <v>723</v>
      </c>
      <c r="C72" s="29" t="s">
        <v>724</v>
      </c>
      <c r="D72" s="29"/>
      <c r="E72" s="29" t="s">
        <v>725</v>
      </c>
      <c r="F72" s="29" t="s">
        <v>726</v>
      </c>
      <c r="G72" s="31">
        <v>1.35</v>
      </c>
      <c r="H72" s="29" t="s">
        <v>727</v>
      </c>
      <c r="I72" s="29" t="s">
        <v>728</v>
      </c>
      <c r="J72" s="31" t="s">
        <v>65</v>
      </c>
      <c r="K72" s="29" t="s">
        <v>729</v>
      </c>
      <c r="L72" s="29" t="s">
        <v>730</v>
      </c>
      <c r="M72" s="33" t="s">
        <v>731</v>
      </c>
      <c r="N72" s="44">
        <v>43010</v>
      </c>
      <c r="O72" s="44">
        <v>43770</v>
      </c>
      <c r="P72" s="29" t="s">
        <v>732</v>
      </c>
      <c r="Q72" s="29" t="s">
        <v>733</v>
      </c>
      <c r="R72" s="31">
        <v>50</v>
      </c>
      <c r="S72" s="31">
        <v>50</v>
      </c>
      <c r="T72" s="31">
        <v>50</v>
      </c>
      <c r="U72" s="28">
        <v>0</v>
      </c>
      <c r="V72" s="31">
        <v>65</v>
      </c>
      <c r="W72" s="38">
        <v>1.3</v>
      </c>
      <c r="X72" s="31">
        <v>45</v>
      </c>
      <c r="Y72" s="38">
        <v>0.9</v>
      </c>
      <c r="Z72" s="28">
        <v>60</v>
      </c>
      <c r="AA72" s="38">
        <v>1.2</v>
      </c>
      <c r="AB72" s="30"/>
      <c r="AC72" s="30"/>
      <c r="AD72" s="35" t="s">
        <v>71</v>
      </c>
      <c r="AE72" s="35" t="s">
        <v>734</v>
      </c>
      <c r="AF72" s="35" t="s">
        <v>735</v>
      </c>
      <c r="AG72" s="35">
        <v>7527</v>
      </c>
      <c r="AH72" s="35" t="s">
        <v>736</v>
      </c>
      <c r="AI72" s="35" t="s">
        <v>737</v>
      </c>
      <c r="AJ72" s="75">
        <v>1373473300</v>
      </c>
      <c r="AK72" s="31" t="s">
        <v>589</v>
      </c>
      <c r="AL72" s="75" t="s">
        <v>738</v>
      </c>
      <c r="AM72" s="89" t="s">
        <v>739</v>
      </c>
      <c r="AN72" s="89" t="s">
        <v>740</v>
      </c>
    </row>
    <row r="73" spans="1:40" ht="130.5" customHeight="1">
      <c r="A73" s="28" t="s">
        <v>741</v>
      </c>
      <c r="B73" s="29" t="s">
        <v>350</v>
      </c>
      <c r="C73" s="29" t="s">
        <v>405</v>
      </c>
      <c r="D73" s="29"/>
      <c r="E73" s="29" t="s">
        <v>742</v>
      </c>
      <c r="F73" s="29" t="s">
        <v>743</v>
      </c>
      <c r="G73" s="31">
        <v>1.05</v>
      </c>
      <c r="H73" s="29" t="s">
        <v>727</v>
      </c>
      <c r="I73" s="29" t="s">
        <v>728</v>
      </c>
      <c r="J73" s="31" t="s">
        <v>65</v>
      </c>
      <c r="K73" s="29" t="s">
        <v>744</v>
      </c>
      <c r="L73" s="29" t="s">
        <v>745</v>
      </c>
      <c r="M73" s="33" t="s">
        <v>731</v>
      </c>
      <c r="N73" s="34">
        <v>42983</v>
      </c>
      <c r="O73" s="34">
        <v>43713</v>
      </c>
      <c r="P73" s="29" t="s">
        <v>746</v>
      </c>
      <c r="Q73" s="29" t="s">
        <v>747</v>
      </c>
      <c r="R73" s="31">
        <v>1</v>
      </c>
      <c r="S73" s="31">
        <v>1</v>
      </c>
      <c r="T73" s="31">
        <v>1</v>
      </c>
      <c r="U73" s="31">
        <v>0</v>
      </c>
      <c r="V73" s="31">
        <v>1</v>
      </c>
      <c r="W73" s="38">
        <v>1</v>
      </c>
      <c r="X73" s="31">
        <v>1</v>
      </c>
      <c r="Y73" s="38">
        <v>1</v>
      </c>
      <c r="Z73" s="28">
        <v>1</v>
      </c>
      <c r="AA73" s="38">
        <v>1</v>
      </c>
      <c r="AB73" s="35"/>
      <c r="AC73" s="31"/>
      <c r="AD73" s="35" t="s">
        <v>71</v>
      </c>
      <c r="AE73" s="35" t="s">
        <v>734</v>
      </c>
      <c r="AF73" s="35" t="s">
        <v>735</v>
      </c>
      <c r="AG73" s="31">
        <v>7527</v>
      </c>
      <c r="AH73" s="35" t="s">
        <v>748</v>
      </c>
      <c r="AI73" s="35" t="s">
        <v>749</v>
      </c>
      <c r="AJ73" s="75">
        <v>1373473300</v>
      </c>
      <c r="AK73" s="31" t="s">
        <v>589</v>
      </c>
      <c r="AL73" s="75" t="s">
        <v>750</v>
      </c>
      <c r="AM73" s="89" t="s">
        <v>751</v>
      </c>
      <c r="AN73" s="89" t="s">
        <v>752</v>
      </c>
    </row>
    <row r="74" spans="1:40" ht="130.5" customHeight="1">
      <c r="A74" s="28" t="s">
        <v>753</v>
      </c>
      <c r="B74" s="29" t="s">
        <v>350</v>
      </c>
      <c r="C74" s="29" t="s">
        <v>405</v>
      </c>
      <c r="D74" s="29"/>
      <c r="E74" s="29" t="s">
        <v>754</v>
      </c>
      <c r="F74" s="29" t="s">
        <v>755</v>
      </c>
      <c r="G74" s="31">
        <v>1.6</v>
      </c>
      <c r="H74" s="29" t="s">
        <v>727</v>
      </c>
      <c r="I74" s="29" t="s">
        <v>728</v>
      </c>
      <c r="J74" s="31" t="s">
        <v>65</v>
      </c>
      <c r="K74" s="29" t="s">
        <v>744</v>
      </c>
      <c r="L74" s="29" t="s">
        <v>745</v>
      </c>
      <c r="M74" s="33" t="s">
        <v>731</v>
      </c>
      <c r="N74" s="34">
        <v>43525</v>
      </c>
      <c r="O74" s="34">
        <v>43555</v>
      </c>
      <c r="P74" s="29" t="s">
        <v>756</v>
      </c>
      <c r="Q74" s="29" t="s">
        <v>757</v>
      </c>
      <c r="R74" s="31" t="s">
        <v>225</v>
      </c>
      <c r="S74" s="28" t="s">
        <v>225</v>
      </c>
      <c r="T74" s="31">
        <v>1</v>
      </c>
      <c r="U74" s="31">
        <v>0</v>
      </c>
      <c r="V74" s="31" t="s">
        <v>225</v>
      </c>
      <c r="W74" s="31" t="s">
        <v>225</v>
      </c>
      <c r="X74" s="31" t="s">
        <v>225</v>
      </c>
      <c r="Y74" s="38" t="s">
        <v>225</v>
      </c>
      <c r="Z74" s="28">
        <v>1</v>
      </c>
      <c r="AA74" s="38">
        <v>1</v>
      </c>
      <c r="AB74" s="30"/>
      <c r="AC74" s="30"/>
      <c r="AD74" s="35" t="s">
        <v>71</v>
      </c>
      <c r="AE74" s="35" t="s">
        <v>734</v>
      </c>
      <c r="AF74" s="35" t="s">
        <v>735</v>
      </c>
      <c r="AG74" s="35">
        <v>7527</v>
      </c>
      <c r="AH74" s="35" t="s">
        <v>748</v>
      </c>
      <c r="AI74" s="35" t="s">
        <v>749</v>
      </c>
      <c r="AJ74" s="75">
        <v>1373473300</v>
      </c>
      <c r="AK74" s="31" t="s">
        <v>758</v>
      </c>
      <c r="AL74" s="35" t="s">
        <v>759</v>
      </c>
      <c r="AM74" s="89" t="s">
        <v>760</v>
      </c>
      <c r="AN74" s="89" t="s">
        <v>761</v>
      </c>
    </row>
    <row r="75" spans="1:40" ht="130.5" customHeight="1">
      <c r="A75" s="28" t="s">
        <v>762</v>
      </c>
      <c r="B75" s="29" t="s">
        <v>598</v>
      </c>
      <c r="C75" s="29" t="s">
        <v>599</v>
      </c>
      <c r="D75" s="29"/>
      <c r="E75" s="29" t="s">
        <v>763</v>
      </c>
      <c r="F75" s="29" t="s">
        <v>764</v>
      </c>
      <c r="G75" s="31">
        <v>2</v>
      </c>
      <c r="H75" s="29" t="s">
        <v>727</v>
      </c>
      <c r="I75" s="29" t="s">
        <v>728</v>
      </c>
      <c r="J75" s="31" t="s">
        <v>65</v>
      </c>
      <c r="K75" s="29" t="s">
        <v>744</v>
      </c>
      <c r="L75" s="29" t="s">
        <v>745</v>
      </c>
      <c r="M75" s="33" t="s">
        <v>731</v>
      </c>
      <c r="N75" s="34">
        <v>43101</v>
      </c>
      <c r="O75" s="34">
        <v>43435</v>
      </c>
      <c r="P75" s="29" t="s">
        <v>765</v>
      </c>
      <c r="Q75" s="29" t="s">
        <v>765</v>
      </c>
      <c r="R75" s="31" t="s">
        <v>225</v>
      </c>
      <c r="S75" s="31">
        <v>1</v>
      </c>
      <c r="T75" s="31">
        <v>0</v>
      </c>
      <c r="U75" s="31">
        <v>0</v>
      </c>
      <c r="V75" s="31" t="s">
        <v>225</v>
      </c>
      <c r="W75" s="31" t="s">
        <v>225</v>
      </c>
      <c r="X75" s="31">
        <v>0</v>
      </c>
      <c r="Y75" s="38">
        <v>0</v>
      </c>
      <c r="Z75" s="28">
        <v>1</v>
      </c>
      <c r="AA75" s="38" t="s">
        <v>85</v>
      </c>
      <c r="AB75" s="30"/>
      <c r="AC75" s="30"/>
      <c r="AD75" s="35" t="s">
        <v>71</v>
      </c>
      <c r="AE75" s="35" t="s">
        <v>734</v>
      </c>
      <c r="AF75" s="35" t="s">
        <v>735</v>
      </c>
      <c r="AG75" s="35">
        <v>7527</v>
      </c>
      <c r="AH75" s="35" t="s">
        <v>748</v>
      </c>
      <c r="AI75" s="35" t="s">
        <v>749</v>
      </c>
      <c r="AJ75" s="75">
        <v>1373473300</v>
      </c>
      <c r="AK75" s="31" t="s">
        <v>225</v>
      </c>
      <c r="AL75" s="35" t="s">
        <v>766</v>
      </c>
      <c r="AM75" s="89" t="s">
        <v>767</v>
      </c>
      <c r="AN75" s="89" t="s">
        <v>768</v>
      </c>
    </row>
    <row r="76" spans="1:40" ht="288" customHeight="1">
      <c r="A76" s="109" t="s">
        <v>769</v>
      </c>
      <c r="B76" s="113" t="s">
        <v>723</v>
      </c>
      <c r="C76" s="113" t="s">
        <v>724</v>
      </c>
      <c r="D76" s="113"/>
      <c r="E76" s="72" t="s">
        <v>770</v>
      </c>
      <c r="F76" s="72" t="s">
        <v>770</v>
      </c>
      <c r="G76" s="79">
        <v>1</v>
      </c>
      <c r="H76" s="113" t="s">
        <v>771</v>
      </c>
      <c r="I76" s="79" t="s">
        <v>772</v>
      </c>
      <c r="J76" s="79" t="s">
        <v>773</v>
      </c>
      <c r="K76" s="109" t="s">
        <v>774</v>
      </c>
      <c r="L76" s="109" t="s">
        <v>775</v>
      </c>
      <c r="M76" s="79" t="s">
        <v>776</v>
      </c>
      <c r="N76" s="118">
        <v>42887</v>
      </c>
      <c r="O76" s="118">
        <v>43981</v>
      </c>
      <c r="P76" s="79" t="s">
        <v>777</v>
      </c>
      <c r="Q76" s="79" t="s">
        <v>778</v>
      </c>
      <c r="R76" s="119">
        <v>1</v>
      </c>
      <c r="S76" s="119">
        <v>2</v>
      </c>
      <c r="T76" s="119">
        <v>2</v>
      </c>
      <c r="U76" s="119">
        <v>2</v>
      </c>
      <c r="V76" s="79">
        <v>0</v>
      </c>
      <c r="W76" s="120">
        <v>0</v>
      </c>
      <c r="X76" s="79">
        <v>1</v>
      </c>
      <c r="Y76" s="120">
        <v>0.5</v>
      </c>
      <c r="Z76" s="109">
        <v>1</v>
      </c>
      <c r="AA76" s="38">
        <v>0.5</v>
      </c>
      <c r="AB76" s="121"/>
      <c r="AC76" s="121"/>
      <c r="AD76" s="113" t="s">
        <v>360</v>
      </c>
      <c r="AE76" s="113" t="s">
        <v>779</v>
      </c>
      <c r="AF76" s="113" t="s">
        <v>780</v>
      </c>
      <c r="AG76" s="122">
        <v>1131</v>
      </c>
      <c r="AH76" s="113" t="s">
        <v>781</v>
      </c>
      <c r="AI76" s="113" t="s">
        <v>782</v>
      </c>
      <c r="AJ76" s="123">
        <v>4758944735</v>
      </c>
      <c r="AK76" s="124">
        <v>6.0000000000000001E-3</v>
      </c>
      <c r="AL76" s="26">
        <f>203850000+257014667+290871807</f>
        <v>751736474</v>
      </c>
      <c r="AM76" s="113" t="s">
        <v>882</v>
      </c>
      <c r="AN76" s="125" t="s">
        <v>889</v>
      </c>
    </row>
    <row r="77" spans="1:40" ht="255.75" customHeight="1">
      <c r="A77" s="109" t="s">
        <v>689</v>
      </c>
      <c r="B77" s="113" t="s">
        <v>639</v>
      </c>
      <c r="C77" s="113" t="s">
        <v>783</v>
      </c>
      <c r="D77" s="113"/>
      <c r="E77" s="72" t="s">
        <v>784</v>
      </c>
      <c r="F77" s="72" t="s">
        <v>785</v>
      </c>
      <c r="G77" s="79">
        <v>1</v>
      </c>
      <c r="H77" s="113" t="s">
        <v>771</v>
      </c>
      <c r="I77" s="113" t="s">
        <v>772</v>
      </c>
      <c r="J77" s="79" t="s">
        <v>65</v>
      </c>
      <c r="K77" s="113" t="s">
        <v>774</v>
      </c>
      <c r="L77" s="79" t="s">
        <v>775</v>
      </c>
      <c r="M77" s="126" t="s">
        <v>776</v>
      </c>
      <c r="N77" s="127">
        <v>42767</v>
      </c>
      <c r="O77" s="127">
        <v>43981</v>
      </c>
      <c r="P77" s="113" t="s">
        <v>786</v>
      </c>
      <c r="Q77" s="113" t="s">
        <v>787</v>
      </c>
      <c r="R77" s="111">
        <v>1</v>
      </c>
      <c r="S77" s="111">
        <v>1</v>
      </c>
      <c r="T77" s="111">
        <v>1</v>
      </c>
      <c r="U77" s="111">
        <v>1</v>
      </c>
      <c r="V77" s="111">
        <v>1</v>
      </c>
      <c r="W77" s="120">
        <v>1</v>
      </c>
      <c r="X77" s="111">
        <v>1</v>
      </c>
      <c r="Y77" s="120">
        <v>1</v>
      </c>
      <c r="Z77" s="120">
        <v>1</v>
      </c>
      <c r="AA77" s="38">
        <v>1</v>
      </c>
      <c r="AB77" s="121"/>
      <c r="AC77" s="121"/>
      <c r="AD77" s="113" t="s">
        <v>360</v>
      </c>
      <c r="AE77" s="113" t="s">
        <v>779</v>
      </c>
      <c r="AF77" s="113" t="s">
        <v>780</v>
      </c>
      <c r="AG77" s="122">
        <v>1131</v>
      </c>
      <c r="AH77" s="113" t="s">
        <v>781</v>
      </c>
      <c r="AI77" s="128" t="s">
        <v>782</v>
      </c>
      <c r="AJ77" s="123">
        <v>4758944735</v>
      </c>
      <c r="AK77" s="111">
        <v>0.15</v>
      </c>
      <c r="AL77" s="26">
        <f>+((782091+1130500+1035895)/4)+47147246+1750000+11751960</f>
        <v>61386327.5</v>
      </c>
      <c r="AM77" s="117" t="s">
        <v>788</v>
      </c>
      <c r="AN77" s="129" t="s">
        <v>890</v>
      </c>
    </row>
    <row r="78" spans="1:40" ht="409.6" customHeight="1">
      <c r="A78" s="109" t="s">
        <v>789</v>
      </c>
      <c r="B78" s="113" t="s">
        <v>598</v>
      </c>
      <c r="C78" s="113" t="s">
        <v>599</v>
      </c>
      <c r="D78" s="113"/>
      <c r="E78" s="113" t="s">
        <v>790</v>
      </c>
      <c r="F78" s="113" t="s">
        <v>791</v>
      </c>
      <c r="G78" s="79">
        <v>1</v>
      </c>
      <c r="H78" s="113" t="s">
        <v>771</v>
      </c>
      <c r="I78" s="113" t="s">
        <v>772</v>
      </c>
      <c r="J78" s="79" t="s">
        <v>65</v>
      </c>
      <c r="K78" s="113" t="s">
        <v>774</v>
      </c>
      <c r="L78" s="79" t="s">
        <v>775</v>
      </c>
      <c r="M78" s="126" t="s">
        <v>776</v>
      </c>
      <c r="N78" s="127">
        <v>42795</v>
      </c>
      <c r="O78" s="127">
        <v>43981</v>
      </c>
      <c r="P78" s="113" t="s">
        <v>792</v>
      </c>
      <c r="Q78" s="113" t="s">
        <v>793</v>
      </c>
      <c r="R78" s="111">
        <v>0.25</v>
      </c>
      <c r="S78" s="111">
        <v>0.25</v>
      </c>
      <c r="T78" s="111">
        <v>0.25</v>
      </c>
      <c r="U78" s="111">
        <v>0.25</v>
      </c>
      <c r="V78" s="111">
        <v>0.25</v>
      </c>
      <c r="W78" s="120">
        <v>1</v>
      </c>
      <c r="X78" s="111">
        <v>0.25</v>
      </c>
      <c r="Y78" s="120">
        <v>1</v>
      </c>
      <c r="Z78" s="120">
        <v>0.25</v>
      </c>
      <c r="AA78" s="38">
        <v>1</v>
      </c>
      <c r="AB78" s="121"/>
      <c r="AC78" s="121"/>
      <c r="AD78" s="113" t="s">
        <v>360</v>
      </c>
      <c r="AE78" s="113" t="s">
        <v>779</v>
      </c>
      <c r="AF78" s="113" t="s">
        <v>780</v>
      </c>
      <c r="AG78" s="122">
        <v>1131</v>
      </c>
      <c r="AH78" s="113" t="s">
        <v>781</v>
      </c>
      <c r="AI78" s="113" t="s">
        <v>794</v>
      </c>
      <c r="AJ78" s="130">
        <v>5169162117</v>
      </c>
      <c r="AK78" s="111">
        <v>0.14000000000000001</v>
      </c>
      <c r="AL78" s="26">
        <f>55012500+109523328+91542293</f>
        <v>256078121</v>
      </c>
      <c r="AM78" s="113" t="s">
        <v>891</v>
      </c>
      <c r="AN78" s="129" t="s">
        <v>892</v>
      </c>
    </row>
    <row r="79" spans="1:40" ht="255.75" customHeight="1">
      <c r="A79" s="109" t="s">
        <v>795</v>
      </c>
      <c r="B79" s="113" t="s">
        <v>190</v>
      </c>
      <c r="C79" s="113" t="s">
        <v>690</v>
      </c>
      <c r="D79" s="113"/>
      <c r="E79" s="113" t="s">
        <v>796</v>
      </c>
      <c r="F79" s="113" t="s">
        <v>797</v>
      </c>
      <c r="G79" s="79">
        <v>1</v>
      </c>
      <c r="H79" s="113" t="s">
        <v>771</v>
      </c>
      <c r="I79" s="113" t="s">
        <v>772</v>
      </c>
      <c r="J79" s="79" t="s">
        <v>798</v>
      </c>
      <c r="K79" s="113" t="s">
        <v>774</v>
      </c>
      <c r="L79" s="79" t="s">
        <v>775</v>
      </c>
      <c r="M79" s="126" t="s">
        <v>776</v>
      </c>
      <c r="N79" s="127">
        <v>42887</v>
      </c>
      <c r="O79" s="127">
        <v>43830</v>
      </c>
      <c r="P79" s="113" t="s">
        <v>799</v>
      </c>
      <c r="Q79" s="113" t="s">
        <v>800</v>
      </c>
      <c r="R79" s="111">
        <v>0.33</v>
      </c>
      <c r="S79" s="111">
        <v>0.33</v>
      </c>
      <c r="T79" s="111">
        <v>0.33</v>
      </c>
      <c r="U79" s="79" t="s">
        <v>65</v>
      </c>
      <c r="V79" s="111">
        <v>0.33</v>
      </c>
      <c r="W79" s="120">
        <v>1</v>
      </c>
      <c r="X79" s="111">
        <v>0.33</v>
      </c>
      <c r="Y79" s="120">
        <v>1</v>
      </c>
      <c r="Z79" s="120">
        <v>0.33</v>
      </c>
      <c r="AA79" s="38">
        <v>1</v>
      </c>
      <c r="AB79" s="121"/>
      <c r="AC79" s="121"/>
      <c r="AD79" s="113" t="s">
        <v>360</v>
      </c>
      <c r="AE79" s="113" t="s">
        <v>779</v>
      </c>
      <c r="AF79" s="113" t="s">
        <v>780</v>
      </c>
      <c r="AG79" s="122">
        <v>1131</v>
      </c>
      <c r="AH79" s="113" t="s">
        <v>781</v>
      </c>
      <c r="AI79" s="113" t="s">
        <v>794</v>
      </c>
      <c r="AJ79" s="130">
        <v>5169162117</v>
      </c>
      <c r="AK79" s="111">
        <f>AL79/AJ79</f>
        <v>8.8989277099122566E-3</v>
      </c>
      <c r="AL79" s="26">
        <f>10000000+16000000+20000000</f>
        <v>46000000</v>
      </c>
      <c r="AM79" s="117" t="s">
        <v>801</v>
      </c>
      <c r="AN79" s="129" t="s">
        <v>893</v>
      </c>
    </row>
    <row r="80" spans="1:40" ht="213" customHeight="1">
      <c r="A80" s="109">
        <v>2.1</v>
      </c>
      <c r="B80" s="113" t="s">
        <v>802</v>
      </c>
      <c r="C80" s="113" t="s">
        <v>803</v>
      </c>
      <c r="D80" s="113"/>
      <c r="E80" s="113" t="s">
        <v>804</v>
      </c>
      <c r="F80" s="113" t="s">
        <v>805</v>
      </c>
      <c r="G80" s="79">
        <v>2</v>
      </c>
      <c r="H80" s="113" t="s">
        <v>771</v>
      </c>
      <c r="I80" s="113" t="s">
        <v>772</v>
      </c>
      <c r="J80" s="79" t="s">
        <v>773</v>
      </c>
      <c r="K80" s="113" t="s">
        <v>774</v>
      </c>
      <c r="L80" s="79" t="s">
        <v>775</v>
      </c>
      <c r="M80" s="126" t="s">
        <v>776</v>
      </c>
      <c r="N80" s="127">
        <v>42795</v>
      </c>
      <c r="O80" s="127">
        <v>43981</v>
      </c>
      <c r="P80" s="113" t="s">
        <v>806</v>
      </c>
      <c r="Q80" s="113" t="s">
        <v>807</v>
      </c>
      <c r="R80" s="111">
        <v>0.25</v>
      </c>
      <c r="S80" s="111">
        <v>0.25</v>
      </c>
      <c r="T80" s="111">
        <v>0.25</v>
      </c>
      <c r="U80" s="111">
        <v>0.25</v>
      </c>
      <c r="V80" s="111">
        <v>0.25</v>
      </c>
      <c r="W80" s="120">
        <v>1</v>
      </c>
      <c r="X80" s="111">
        <v>0.25</v>
      </c>
      <c r="Y80" s="120">
        <v>1</v>
      </c>
      <c r="Z80" s="120">
        <v>0.25</v>
      </c>
      <c r="AA80" s="38">
        <v>1</v>
      </c>
      <c r="AB80" s="121"/>
      <c r="AC80" s="121"/>
      <c r="AD80" s="113" t="s">
        <v>360</v>
      </c>
      <c r="AE80" s="113" t="s">
        <v>779</v>
      </c>
      <c r="AF80" s="113" t="s">
        <v>780</v>
      </c>
      <c r="AG80" s="122">
        <v>1131</v>
      </c>
      <c r="AH80" s="113" t="s">
        <v>781</v>
      </c>
      <c r="AI80" s="113" t="s">
        <v>794</v>
      </c>
      <c r="AJ80" s="130">
        <v>5169162117</v>
      </c>
      <c r="AK80" s="111">
        <v>0.14000000000000001</v>
      </c>
      <c r="AL80" s="27">
        <f>26594668+21692735+1405689</f>
        <v>49693092</v>
      </c>
      <c r="AM80" s="113" t="s">
        <v>894</v>
      </c>
      <c r="AN80" s="129" t="s">
        <v>895</v>
      </c>
    </row>
    <row r="81" spans="1:40" ht="159.75" customHeight="1">
      <c r="A81" s="109" t="s">
        <v>808</v>
      </c>
      <c r="B81" s="113" t="s">
        <v>598</v>
      </c>
      <c r="C81" s="113" t="s">
        <v>809</v>
      </c>
      <c r="D81" s="113"/>
      <c r="E81" s="113" t="s">
        <v>810</v>
      </c>
      <c r="F81" s="113" t="s">
        <v>811</v>
      </c>
      <c r="G81" s="79">
        <v>1</v>
      </c>
      <c r="H81" s="113" t="s">
        <v>771</v>
      </c>
      <c r="I81" s="113" t="s">
        <v>772</v>
      </c>
      <c r="J81" s="79" t="s">
        <v>773</v>
      </c>
      <c r="K81" s="113" t="s">
        <v>812</v>
      </c>
      <c r="L81" s="79" t="s">
        <v>813</v>
      </c>
      <c r="M81" s="126" t="s">
        <v>814</v>
      </c>
      <c r="N81" s="127">
        <v>42887</v>
      </c>
      <c r="O81" s="127">
        <v>43981</v>
      </c>
      <c r="P81" s="113" t="s">
        <v>815</v>
      </c>
      <c r="Q81" s="113" t="s">
        <v>816</v>
      </c>
      <c r="R81" s="79">
        <v>2</v>
      </c>
      <c r="S81" s="79">
        <v>2</v>
      </c>
      <c r="T81" s="79">
        <v>2</v>
      </c>
      <c r="U81" s="79">
        <v>1</v>
      </c>
      <c r="V81" s="79">
        <v>2</v>
      </c>
      <c r="W81" s="120">
        <v>1</v>
      </c>
      <c r="X81" s="131">
        <v>2</v>
      </c>
      <c r="Y81" s="120">
        <v>1</v>
      </c>
      <c r="Z81" s="109">
        <v>2</v>
      </c>
      <c r="AA81" s="38">
        <v>1</v>
      </c>
      <c r="AB81" s="121"/>
      <c r="AC81" s="121"/>
      <c r="AD81" s="113" t="s">
        <v>360</v>
      </c>
      <c r="AE81" s="113" t="s">
        <v>779</v>
      </c>
      <c r="AF81" s="113" t="s">
        <v>780</v>
      </c>
      <c r="AG81" s="122">
        <v>1131</v>
      </c>
      <c r="AH81" s="113" t="s">
        <v>781</v>
      </c>
      <c r="AI81" s="113" t="s">
        <v>817</v>
      </c>
      <c r="AJ81" s="130">
        <v>6337044923</v>
      </c>
      <c r="AK81" s="111">
        <v>0.01</v>
      </c>
      <c r="AL81" s="130">
        <f>10000000+16000000</f>
        <v>26000000</v>
      </c>
      <c r="AM81" s="117" t="s">
        <v>818</v>
      </c>
      <c r="AN81" s="129" t="s">
        <v>896</v>
      </c>
    </row>
    <row r="82" spans="1:40" ht="251.25" customHeight="1">
      <c r="A82" s="109" t="s">
        <v>819</v>
      </c>
      <c r="B82" s="113" t="s">
        <v>723</v>
      </c>
      <c r="C82" s="113" t="s">
        <v>724</v>
      </c>
      <c r="D82" s="113"/>
      <c r="E82" s="113" t="s">
        <v>820</v>
      </c>
      <c r="F82" s="113" t="s">
        <v>821</v>
      </c>
      <c r="G82" s="79">
        <v>1</v>
      </c>
      <c r="H82" s="113" t="s">
        <v>771</v>
      </c>
      <c r="I82" s="113" t="s">
        <v>772</v>
      </c>
      <c r="J82" s="79" t="s">
        <v>773</v>
      </c>
      <c r="K82" s="113" t="s">
        <v>774</v>
      </c>
      <c r="L82" s="79" t="s">
        <v>775</v>
      </c>
      <c r="M82" s="126" t="s">
        <v>776</v>
      </c>
      <c r="N82" s="127">
        <v>42887</v>
      </c>
      <c r="O82" s="127">
        <v>43830</v>
      </c>
      <c r="P82" s="113" t="s">
        <v>822</v>
      </c>
      <c r="Q82" s="113" t="s">
        <v>823</v>
      </c>
      <c r="R82" s="79">
        <v>500</v>
      </c>
      <c r="S82" s="79">
        <v>900</v>
      </c>
      <c r="T82" s="79">
        <v>900</v>
      </c>
      <c r="U82" s="79" t="s">
        <v>65</v>
      </c>
      <c r="V82" s="79">
        <v>567</v>
      </c>
      <c r="W82" s="132">
        <v>1.1339999999999999</v>
      </c>
      <c r="X82" s="131">
        <v>942</v>
      </c>
      <c r="Y82" s="132">
        <v>1.0469999999999999</v>
      </c>
      <c r="Z82" s="109">
        <v>933</v>
      </c>
      <c r="AA82" s="38">
        <v>1.04</v>
      </c>
      <c r="AB82" s="121"/>
      <c r="AC82" s="121"/>
      <c r="AD82" s="113" t="s">
        <v>360</v>
      </c>
      <c r="AE82" s="113" t="s">
        <v>779</v>
      </c>
      <c r="AF82" s="113" t="s">
        <v>780</v>
      </c>
      <c r="AG82" s="122">
        <v>1131</v>
      </c>
      <c r="AH82" s="113" t="s">
        <v>781</v>
      </c>
      <c r="AI82" s="113" t="s">
        <v>794</v>
      </c>
      <c r="AJ82" s="130">
        <v>5169162117</v>
      </c>
      <c r="AK82" s="111">
        <v>0.01</v>
      </c>
      <c r="AL82" s="133">
        <f>26594668+21692735+1405689</f>
        <v>49693092</v>
      </c>
      <c r="AM82" s="113" t="s">
        <v>824</v>
      </c>
      <c r="AN82" s="129" t="s">
        <v>897</v>
      </c>
    </row>
    <row r="83" spans="1:40" ht="130.5" customHeight="1">
      <c r="A83" s="109" t="s">
        <v>825</v>
      </c>
      <c r="B83" s="113" t="s">
        <v>802</v>
      </c>
      <c r="C83" s="113" t="s">
        <v>803</v>
      </c>
      <c r="D83" s="121"/>
      <c r="E83" s="113" t="s">
        <v>826</v>
      </c>
      <c r="F83" s="113" t="s">
        <v>826</v>
      </c>
      <c r="G83" s="79">
        <v>0.5</v>
      </c>
      <c r="H83" s="113" t="s">
        <v>771</v>
      </c>
      <c r="I83" s="113" t="s">
        <v>827</v>
      </c>
      <c r="J83" s="79" t="s">
        <v>225</v>
      </c>
      <c r="K83" s="113" t="s">
        <v>828</v>
      </c>
      <c r="L83" s="113">
        <v>2417900</v>
      </c>
      <c r="M83" s="134" t="s">
        <v>829</v>
      </c>
      <c r="N83" s="127">
        <v>42906</v>
      </c>
      <c r="O83" s="127">
        <v>43982</v>
      </c>
      <c r="P83" s="79" t="s">
        <v>830</v>
      </c>
      <c r="Q83" s="79" t="s">
        <v>831</v>
      </c>
      <c r="R83" s="135">
        <v>2500</v>
      </c>
      <c r="S83" s="135">
        <v>5000</v>
      </c>
      <c r="T83" s="135">
        <v>5000</v>
      </c>
      <c r="U83" s="135">
        <v>5000</v>
      </c>
      <c r="V83" s="135">
        <v>5290</v>
      </c>
      <c r="W83" s="120">
        <v>2.1160000000000001</v>
      </c>
      <c r="X83" s="135">
        <v>6582</v>
      </c>
      <c r="Y83" s="120">
        <v>1.3164</v>
      </c>
      <c r="Z83" s="79">
        <v>5000</v>
      </c>
      <c r="AA83" s="38">
        <v>1</v>
      </c>
      <c r="AB83" s="121"/>
      <c r="AC83" s="121"/>
      <c r="AD83" s="113" t="s">
        <v>541</v>
      </c>
      <c r="AE83" s="113" t="s">
        <v>832</v>
      </c>
      <c r="AF83" s="113" t="s">
        <v>833</v>
      </c>
      <c r="AG83" s="79">
        <v>1089</v>
      </c>
      <c r="AH83" s="72" t="s">
        <v>834</v>
      </c>
      <c r="AI83" s="72" t="s">
        <v>835</v>
      </c>
      <c r="AJ83" s="136">
        <v>4513000000</v>
      </c>
      <c r="AK83" s="137" t="s">
        <v>225</v>
      </c>
      <c r="AL83" s="71" t="s">
        <v>225</v>
      </c>
      <c r="AM83" s="72" t="s">
        <v>836</v>
      </c>
      <c r="AN83" s="138" t="s">
        <v>837</v>
      </c>
    </row>
    <row r="84" spans="1:40" ht="130.5" customHeight="1">
      <c r="A84" s="109" t="s">
        <v>838</v>
      </c>
      <c r="B84" s="113" t="s">
        <v>802</v>
      </c>
      <c r="C84" s="113" t="s">
        <v>803</v>
      </c>
      <c r="D84" s="121"/>
      <c r="E84" s="113" t="s">
        <v>839</v>
      </c>
      <c r="F84" s="113" t="s">
        <v>840</v>
      </c>
      <c r="G84" s="79">
        <v>0.5</v>
      </c>
      <c r="H84" s="113" t="s">
        <v>771</v>
      </c>
      <c r="I84" s="113" t="s">
        <v>827</v>
      </c>
      <c r="J84" s="79" t="s">
        <v>225</v>
      </c>
      <c r="K84" s="113" t="s">
        <v>828</v>
      </c>
      <c r="L84" s="113">
        <v>2417900</v>
      </c>
      <c r="M84" s="113" t="s">
        <v>829</v>
      </c>
      <c r="N84" s="127">
        <v>42906</v>
      </c>
      <c r="O84" s="127">
        <v>43982</v>
      </c>
      <c r="P84" s="79" t="s">
        <v>841</v>
      </c>
      <c r="Q84" s="79" t="s">
        <v>842</v>
      </c>
      <c r="R84" s="79">
        <v>21</v>
      </c>
      <c r="S84" s="79">
        <v>21</v>
      </c>
      <c r="T84" s="79">
        <v>21</v>
      </c>
      <c r="U84" s="79">
        <v>21</v>
      </c>
      <c r="V84" s="79">
        <v>15</v>
      </c>
      <c r="W84" s="120">
        <v>0.71399999999999997</v>
      </c>
      <c r="X84" s="79">
        <v>21</v>
      </c>
      <c r="Y84" s="120">
        <v>1</v>
      </c>
      <c r="Z84" s="79">
        <v>21</v>
      </c>
      <c r="AA84" s="38">
        <v>1</v>
      </c>
      <c r="AB84" s="121"/>
      <c r="AC84" s="121"/>
      <c r="AD84" s="113" t="s">
        <v>541</v>
      </c>
      <c r="AE84" s="113" t="s">
        <v>832</v>
      </c>
      <c r="AF84" s="113" t="s">
        <v>833</v>
      </c>
      <c r="AG84" s="79">
        <v>1014</v>
      </c>
      <c r="AH84" s="72" t="s">
        <v>843</v>
      </c>
      <c r="AI84" s="113" t="s">
        <v>844</v>
      </c>
      <c r="AJ84" s="139">
        <v>2689000000</v>
      </c>
      <c r="AK84" s="137" t="s">
        <v>225</v>
      </c>
      <c r="AL84" s="71" t="s">
        <v>225</v>
      </c>
      <c r="AM84" s="113" t="s">
        <v>845</v>
      </c>
      <c r="AN84" s="140" t="s">
        <v>846</v>
      </c>
    </row>
    <row r="85" spans="1:40" ht="130.5" customHeight="1">
      <c r="A85" s="109" t="s">
        <v>847</v>
      </c>
      <c r="B85" s="113" t="s">
        <v>802</v>
      </c>
      <c r="C85" s="113" t="s">
        <v>803</v>
      </c>
      <c r="D85" s="121"/>
      <c r="E85" s="113" t="s">
        <v>848</v>
      </c>
      <c r="F85" s="113" t="s">
        <v>849</v>
      </c>
      <c r="G85" s="79">
        <v>0.5</v>
      </c>
      <c r="H85" s="113" t="s">
        <v>771</v>
      </c>
      <c r="I85" s="113" t="s">
        <v>827</v>
      </c>
      <c r="J85" s="79" t="s">
        <v>225</v>
      </c>
      <c r="K85" s="113" t="s">
        <v>850</v>
      </c>
      <c r="L85" s="113">
        <v>2417900</v>
      </c>
      <c r="M85" s="113" t="s">
        <v>851</v>
      </c>
      <c r="N85" s="127">
        <v>42887</v>
      </c>
      <c r="O85" s="127">
        <v>43982</v>
      </c>
      <c r="P85" s="79" t="s">
        <v>852</v>
      </c>
      <c r="Q85" s="79" t="s">
        <v>853</v>
      </c>
      <c r="R85" s="79" t="s">
        <v>854</v>
      </c>
      <c r="S85" s="79" t="s">
        <v>854</v>
      </c>
      <c r="T85" s="79" t="s">
        <v>854</v>
      </c>
      <c r="U85" s="79" t="s">
        <v>854</v>
      </c>
      <c r="V85" s="79">
        <v>3</v>
      </c>
      <c r="W85" s="120">
        <v>1</v>
      </c>
      <c r="X85" s="79">
        <v>3</v>
      </c>
      <c r="Y85" s="120">
        <v>1</v>
      </c>
      <c r="Z85" s="79">
        <v>3</v>
      </c>
      <c r="AA85" s="38">
        <v>1</v>
      </c>
      <c r="AB85" s="121"/>
      <c r="AC85" s="121"/>
      <c r="AD85" s="113" t="s">
        <v>541</v>
      </c>
      <c r="AE85" s="113" t="s">
        <v>832</v>
      </c>
      <c r="AF85" s="113" t="s">
        <v>833</v>
      </c>
      <c r="AG85" s="79">
        <v>1013</v>
      </c>
      <c r="AH85" s="113" t="s">
        <v>855</v>
      </c>
      <c r="AI85" s="113" t="s">
        <v>856</v>
      </c>
      <c r="AJ85" s="137">
        <v>10442000000</v>
      </c>
      <c r="AK85" s="137" t="s">
        <v>225</v>
      </c>
      <c r="AL85" s="71" t="s">
        <v>225</v>
      </c>
      <c r="AM85" s="113" t="s">
        <v>857</v>
      </c>
      <c r="AN85" s="140" t="s">
        <v>858</v>
      </c>
    </row>
    <row r="86" spans="1:40" ht="130.5" customHeight="1">
      <c r="A86" s="109" t="s">
        <v>859</v>
      </c>
      <c r="B86" s="113" t="s">
        <v>802</v>
      </c>
      <c r="C86" s="113" t="s">
        <v>803</v>
      </c>
      <c r="D86" s="121"/>
      <c r="E86" s="113" t="s">
        <v>860</v>
      </c>
      <c r="F86" s="113" t="s">
        <v>861</v>
      </c>
      <c r="G86" s="79">
        <v>0.5</v>
      </c>
      <c r="H86" s="113" t="s">
        <v>771</v>
      </c>
      <c r="I86" s="113" t="s">
        <v>827</v>
      </c>
      <c r="J86" s="79" t="s">
        <v>225</v>
      </c>
      <c r="K86" s="113" t="s">
        <v>862</v>
      </c>
      <c r="L86" s="113">
        <v>2417900</v>
      </c>
      <c r="M86" s="126" t="s">
        <v>863</v>
      </c>
      <c r="N86" s="127">
        <v>42887</v>
      </c>
      <c r="O86" s="127">
        <v>43982</v>
      </c>
      <c r="P86" s="79" t="s">
        <v>864</v>
      </c>
      <c r="Q86" s="79" t="s">
        <v>865</v>
      </c>
      <c r="R86" s="79" t="s">
        <v>866</v>
      </c>
      <c r="S86" s="79" t="s">
        <v>866</v>
      </c>
      <c r="T86" s="79" t="s">
        <v>866</v>
      </c>
      <c r="U86" s="79" t="s">
        <v>866</v>
      </c>
      <c r="V86" s="79">
        <v>5</v>
      </c>
      <c r="W86" s="120">
        <v>0.5</v>
      </c>
      <c r="X86" s="79">
        <v>5</v>
      </c>
      <c r="Y86" s="120">
        <v>0.5</v>
      </c>
      <c r="Z86" s="79">
        <v>10</v>
      </c>
      <c r="AA86" s="38">
        <v>1</v>
      </c>
      <c r="AB86" s="121"/>
      <c r="AC86" s="121"/>
      <c r="AD86" s="113" t="s">
        <v>541</v>
      </c>
      <c r="AE86" s="113" t="s">
        <v>832</v>
      </c>
      <c r="AF86" s="113" t="s">
        <v>833</v>
      </c>
      <c r="AG86" s="79">
        <v>1089</v>
      </c>
      <c r="AH86" s="72" t="s">
        <v>867</v>
      </c>
      <c r="AI86" s="72" t="s">
        <v>868</v>
      </c>
      <c r="AJ86" s="136">
        <v>8179000000</v>
      </c>
      <c r="AK86" s="137" t="s">
        <v>225</v>
      </c>
      <c r="AL86" s="71" t="s">
        <v>225</v>
      </c>
      <c r="AM86" s="113" t="s">
        <v>869</v>
      </c>
      <c r="AN86" s="140" t="s">
        <v>870</v>
      </c>
    </row>
    <row r="87" spans="1:40" ht="186.75" customHeight="1">
      <c r="A87" s="109" t="s">
        <v>871</v>
      </c>
      <c r="B87" s="113" t="s">
        <v>802</v>
      </c>
      <c r="C87" s="113" t="s">
        <v>803</v>
      </c>
      <c r="D87" s="121"/>
      <c r="E87" s="113" t="s">
        <v>872</v>
      </c>
      <c r="F87" s="113" t="s">
        <v>873</v>
      </c>
      <c r="G87" s="79">
        <v>0.5</v>
      </c>
      <c r="H87" s="113" t="s">
        <v>771</v>
      </c>
      <c r="I87" s="113" t="s">
        <v>827</v>
      </c>
      <c r="J87" s="79" t="s">
        <v>225</v>
      </c>
      <c r="K87" s="113" t="s">
        <v>874</v>
      </c>
      <c r="L87" s="113">
        <v>2417900</v>
      </c>
      <c r="M87" s="126" t="s">
        <v>875</v>
      </c>
      <c r="N87" s="127">
        <v>42979</v>
      </c>
      <c r="O87" s="127">
        <v>44012</v>
      </c>
      <c r="P87" s="79" t="s">
        <v>876</v>
      </c>
      <c r="Q87" s="79" t="s">
        <v>877</v>
      </c>
      <c r="R87" s="79">
        <v>750</v>
      </c>
      <c r="S87" s="79">
        <v>750</v>
      </c>
      <c r="T87" s="79">
        <v>750</v>
      </c>
      <c r="U87" s="79">
        <v>750</v>
      </c>
      <c r="V87" s="79">
        <v>200</v>
      </c>
      <c r="W87" s="120">
        <v>0.26600000000000001</v>
      </c>
      <c r="X87" s="79">
        <v>0</v>
      </c>
      <c r="Y87" s="120">
        <v>0</v>
      </c>
      <c r="Z87" s="79">
        <v>200</v>
      </c>
      <c r="AA87" s="38">
        <v>0.27</v>
      </c>
      <c r="AB87" s="121"/>
      <c r="AC87" s="121"/>
      <c r="AD87" s="113" t="s">
        <v>541</v>
      </c>
      <c r="AE87" s="113" t="s">
        <v>832</v>
      </c>
      <c r="AF87" s="113" t="s">
        <v>833</v>
      </c>
      <c r="AG87" s="79">
        <v>1014</v>
      </c>
      <c r="AH87" s="113" t="s">
        <v>878</v>
      </c>
      <c r="AI87" s="113" t="s">
        <v>879</v>
      </c>
      <c r="AJ87" s="139">
        <v>2689000000</v>
      </c>
      <c r="AK87" s="137" t="s">
        <v>589</v>
      </c>
      <c r="AL87" s="71" t="s">
        <v>589</v>
      </c>
      <c r="AM87" s="113" t="s">
        <v>880</v>
      </c>
      <c r="AN87" s="140" t="s">
        <v>881</v>
      </c>
    </row>
    <row r="88" spans="1:40" ht="15.75" customHeight="1">
      <c r="A88" s="141"/>
      <c r="B88" s="141"/>
      <c r="C88" s="141"/>
      <c r="D88" s="141"/>
      <c r="E88" s="141"/>
      <c r="F88" s="141"/>
      <c r="G88" s="141"/>
      <c r="H88" s="141"/>
      <c r="I88" s="141"/>
      <c r="J88" s="142"/>
      <c r="K88" s="141"/>
      <c r="L88" s="141"/>
      <c r="M88" s="141"/>
      <c r="N88" s="141"/>
      <c r="O88" s="141"/>
      <c r="P88" s="141"/>
      <c r="Q88" s="141"/>
      <c r="R88" s="143"/>
      <c r="S88" s="143"/>
      <c r="T88" s="143"/>
      <c r="U88" s="143"/>
      <c r="V88" s="141"/>
      <c r="W88" s="144"/>
      <c r="X88" s="143"/>
      <c r="Y88" s="144"/>
      <c r="Z88" s="141"/>
      <c r="AA88" s="141"/>
      <c r="AB88" s="141"/>
      <c r="AC88" s="141"/>
      <c r="AD88" s="141"/>
      <c r="AE88" s="141"/>
      <c r="AF88" s="141"/>
      <c r="AG88" s="141"/>
      <c r="AH88" s="141"/>
      <c r="AI88" s="141"/>
      <c r="AJ88" s="141"/>
      <c r="AK88" s="141"/>
      <c r="AL88" s="141"/>
      <c r="AM88" s="141"/>
      <c r="AN88" s="141"/>
    </row>
    <row r="89" spans="1:40" ht="15.75" customHeight="1">
      <c r="A89" s="141"/>
      <c r="B89" s="141"/>
      <c r="C89" s="141"/>
      <c r="D89" s="141"/>
      <c r="E89" s="141"/>
      <c r="F89" s="141"/>
      <c r="G89" s="141"/>
      <c r="H89" s="141"/>
      <c r="I89" s="141"/>
      <c r="J89" s="142"/>
      <c r="K89" s="141"/>
      <c r="L89" s="141"/>
      <c r="M89" s="141"/>
      <c r="N89" s="141"/>
      <c r="O89" s="141"/>
      <c r="P89" s="141"/>
      <c r="Q89" s="141"/>
      <c r="R89" s="143"/>
      <c r="S89" s="143"/>
      <c r="T89" s="143"/>
      <c r="U89" s="143"/>
      <c r="V89" s="141"/>
      <c r="W89" s="144"/>
      <c r="X89" s="143"/>
      <c r="Y89" s="144"/>
      <c r="Z89" s="141"/>
      <c r="AA89" s="141"/>
      <c r="AB89" s="141"/>
      <c r="AC89" s="141"/>
      <c r="AD89" s="141"/>
      <c r="AE89" s="141"/>
      <c r="AF89" s="141"/>
      <c r="AG89" s="141"/>
      <c r="AH89" s="141"/>
      <c r="AI89" s="141"/>
      <c r="AJ89" s="145"/>
      <c r="AK89" s="141"/>
      <c r="AL89" s="141"/>
      <c r="AM89" s="141"/>
      <c r="AN89" s="141"/>
    </row>
    <row r="90" spans="1:40" ht="15.75" customHeight="1">
      <c r="A90" s="141"/>
      <c r="B90" s="141"/>
      <c r="C90" s="141"/>
      <c r="D90" s="141"/>
      <c r="E90" s="141"/>
      <c r="F90" s="141"/>
      <c r="G90" s="141"/>
      <c r="H90" s="141"/>
      <c r="I90" s="141"/>
      <c r="J90" s="142"/>
      <c r="K90" s="141"/>
      <c r="L90" s="141"/>
      <c r="M90" s="141"/>
      <c r="N90" s="141"/>
      <c r="O90" s="141"/>
      <c r="P90" s="141"/>
      <c r="Q90" s="141"/>
      <c r="R90" s="143"/>
      <c r="S90" s="143"/>
      <c r="T90" s="143"/>
      <c r="U90" s="143"/>
      <c r="V90" s="141"/>
      <c r="W90" s="144"/>
      <c r="X90" s="143"/>
      <c r="Y90" s="144"/>
      <c r="Z90" s="141"/>
      <c r="AA90" s="141"/>
      <c r="AB90" s="141"/>
      <c r="AC90" s="141"/>
      <c r="AD90" s="141"/>
      <c r="AE90" s="141"/>
      <c r="AF90" s="141"/>
      <c r="AG90" s="141"/>
      <c r="AH90" s="141"/>
      <c r="AI90" s="141"/>
      <c r="AJ90" s="145"/>
      <c r="AK90" s="141"/>
      <c r="AL90" s="141"/>
      <c r="AM90" s="141"/>
      <c r="AN90" s="141"/>
    </row>
    <row r="91" spans="1:40" ht="15.75" customHeight="1">
      <c r="A91" s="1"/>
      <c r="B91" s="1"/>
      <c r="C91" s="1"/>
      <c r="D91" s="1"/>
      <c r="E91" s="1"/>
      <c r="F91" s="1"/>
      <c r="G91" s="1"/>
      <c r="H91" s="1"/>
      <c r="I91" s="1"/>
      <c r="J91" s="2"/>
      <c r="K91" s="1"/>
      <c r="L91" s="1"/>
      <c r="M91" s="1"/>
      <c r="N91" s="1"/>
      <c r="O91" s="1"/>
      <c r="P91" s="1"/>
      <c r="Q91" s="1"/>
      <c r="R91" s="3"/>
      <c r="S91" s="3"/>
      <c r="T91" s="3"/>
      <c r="U91" s="3"/>
      <c r="V91" s="1"/>
      <c r="W91" s="4"/>
      <c r="X91" s="5"/>
      <c r="Y91" s="6"/>
      <c r="Z91" s="1"/>
      <c r="AA91" s="1"/>
      <c r="AB91" s="1"/>
      <c r="AC91" s="1"/>
      <c r="AD91" s="1"/>
      <c r="AE91" s="1"/>
      <c r="AF91" s="1"/>
      <c r="AG91" s="1"/>
      <c r="AH91" s="1"/>
      <c r="AI91" s="1"/>
      <c r="AJ91" s="25"/>
      <c r="AK91" s="25"/>
      <c r="AL91" s="25"/>
      <c r="AM91" s="25"/>
      <c r="AN91" s="1"/>
    </row>
    <row r="92" spans="1:40" ht="15.75" customHeight="1">
      <c r="A92" s="1"/>
      <c r="B92" s="1"/>
      <c r="C92" s="1"/>
      <c r="D92" s="1"/>
      <c r="E92" s="1"/>
      <c r="F92" s="1"/>
      <c r="G92" s="1"/>
      <c r="H92" s="1"/>
      <c r="I92" s="1"/>
      <c r="J92" s="2"/>
      <c r="K92" s="1"/>
      <c r="L92" s="1"/>
      <c r="M92" s="1"/>
      <c r="N92" s="1"/>
      <c r="O92" s="1"/>
      <c r="P92" s="1"/>
      <c r="Q92" s="1"/>
      <c r="R92" s="3"/>
      <c r="S92" s="3"/>
      <c r="T92" s="3"/>
      <c r="U92" s="3"/>
      <c r="V92" s="1"/>
      <c r="W92" s="4"/>
      <c r="X92" s="5"/>
      <c r="Y92" s="6"/>
      <c r="Z92" s="1"/>
      <c r="AA92" s="1"/>
      <c r="AB92" s="1"/>
      <c r="AC92" s="1"/>
      <c r="AD92" s="1"/>
      <c r="AE92" s="1"/>
      <c r="AF92" s="1"/>
      <c r="AG92" s="1"/>
      <c r="AH92" s="1"/>
      <c r="AI92" s="1"/>
      <c r="AJ92" s="25"/>
      <c r="AK92" s="25"/>
      <c r="AL92" s="25"/>
      <c r="AM92" s="25"/>
      <c r="AN92" s="25"/>
    </row>
    <row r="93" spans="1:40" ht="15.75" customHeight="1">
      <c r="A93" s="1"/>
      <c r="B93" s="1"/>
      <c r="C93" s="1"/>
      <c r="D93" s="1"/>
      <c r="E93" s="1"/>
      <c r="F93" s="1"/>
      <c r="G93" s="1"/>
      <c r="H93" s="1"/>
      <c r="I93" s="1"/>
      <c r="J93" s="2"/>
      <c r="K93" s="1"/>
      <c r="L93" s="1"/>
      <c r="M93" s="1"/>
      <c r="N93" s="1"/>
      <c r="O93" s="1"/>
      <c r="P93" s="1"/>
      <c r="Q93" s="1"/>
      <c r="R93" s="3"/>
      <c r="S93" s="3"/>
      <c r="T93" s="3"/>
      <c r="U93" s="3"/>
      <c r="V93" s="1"/>
      <c r="W93" s="4"/>
      <c r="X93" s="5"/>
      <c r="Y93" s="6"/>
      <c r="Z93" s="1"/>
      <c r="AA93" s="1"/>
      <c r="AB93" s="1"/>
      <c r="AC93" s="1"/>
      <c r="AD93" s="1"/>
      <c r="AE93" s="1"/>
      <c r="AF93" s="1"/>
      <c r="AG93" s="1"/>
      <c r="AH93" s="1"/>
      <c r="AI93" s="1"/>
      <c r="AJ93" s="25"/>
      <c r="AK93" s="25"/>
      <c r="AL93" s="25"/>
      <c r="AM93" s="25"/>
      <c r="AN93" s="25"/>
    </row>
    <row r="94" spans="1:40" ht="15.75" customHeight="1">
      <c r="A94" s="1"/>
      <c r="B94" s="1"/>
      <c r="C94" s="1"/>
      <c r="D94" s="1"/>
      <c r="E94" s="1"/>
      <c r="F94" s="1"/>
      <c r="G94" s="1"/>
      <c r="H94" s="1"/>
      <c r="I94" s="1"/>
      <c r="J94" s="2"/>
      <c r="K94" s="1"/>
      <c r="L94" s="1"/>
      <c r="M94" s="1"/>
      <c r="N94" s="1"/>
      <c r="O94" s="1"/>
      <c r="P94" s="1"/>
      <c r="Q94" s="1"/>
      <c r="R94" s="3"/>
      <c r="S94" s="3"/>
      <c r="T94" s="3"/>
      <c r="U94" s="3"/>
      <c r="V94" s="1"/>
      <c r="W94" s="4"/>
      <c r="X94" s="5"/>
      <c r="Y94" s="6"/>
      <c r="Z94" s="1"/>
      <c r="AA94" s="1"/>
      <c r="AB94" s="1"/>
      <c r="AC94" s="1"/>
      <c r="AD94" s="1"/>
      <c r="AE94" s="1"/>
      <c r="AF94" s="1"/>
      <c r="AG94" s="1"/>
      <c r="AH94" s="1"/>
      <c r="AI94" s="1"/>
      <c r="AJ94" s="25"/>
      <c r="AK94" s="25"/>
      <c r="AL94" s="25"/>
      <c r="AM94" s="25"/>
      <c r="AN94" s="25"/>
    </row>
    <row r="95" spans="1:40" ht="15.75" customHeight="1">
      <c r="A95" s="1"/>
      <c r="B95" s="1"/>
      <c r="C95" s="1"/>
      <c r="D95" s="1"/>
      <c r="E95" s="1"/>
      <c r="F95" s="1"/>
      <c r="G95" s="1"/>
      <c r="H95" s="1"/>
      <c r="I95" s="1"/>
      <c r="J95" s="2"/>
      <c r="K95" s="1"/>
      <c r="L95" s="1"/>
      <c r="M95" s="1"/>
      <c r="N95" s="1"/>
      <c r="O95" s="1"/>
      <c r="P95" s="1"/>
      <c r="Q95" s="1"/>
      <c r="R95" s="3"/>
      <c r="S95" s="3"/>
      <c r="T95" s="3"/>
      <c r="U95" s="3"/>
      <c r="V95" s="1"/>
      <c r="W95" s="4"/>
      <c r="X95" s="5"/>
      <c r="Y95" s="6"/>
      <c r="Z95" s="1"/>
      <c r="AA95" s="1"/>
      <c r="AB95" s="1"/>
      <c r="AC95" s="1"/>
      <c r="AD95" s="1"/>
      <c r="AE95" s="1"/>
      <c r="AF95" s="1"/>
      <c r="AG95" s="1"/>
      <c r="AH95" s="1"/>
      <c r="AI95" s="1"/>
      <c r="AJ95" s="25"/>
      <c r="AK95" s="25"/>
      <c r="AL95" s="25"/>
      <c r="AM95" s="25"/>
      <c r="AN95" s="25"/>
    </row>
    <row r="96" spans="1:40" ht="15.75" customHeight="1">
      <c r="A96" s="1"/>
      <c r="B96" s="1"/>
      <c r="C96" s="1"/>
      <c r="D96" s="1"/>
      <c r="E96" s="1"/>
      <c r="F96" s="1"/>
      <c r="G96" s="1"/>
      <c r="H96" s="1"/>
      <c r="I96" s="1"/>
      <c r="J96" s="2"/>
      <c r="K96" s="1"/>
      <c r="L96" s="1"/>
      <c r="M96" s="1"/>
      <c r="N96" s="1"/>
      <c r="O96" s="1"/>
      <c r="P96" s="1"/>
      <c r="Q96" s="1"/>
      <c r="R96" s="3"/>
      <c r="S96" s="3"/>
      <c r="T96" s="3"/>
      <c r="U96" s="3"/>
      <c r="V96" s="1"/>
      <c r="W96" s="4"/>
      <c r="X96" s="5"/>
      <c r="Y96" s="6"/>
      <c r="Z96" s="1"/>
      <c r="AA96" s="1"/>
      <c r="AB96" s="1"/>
      <c r="AC96" s="1"/>
      <c r="AD96" s="1"/>
      <c r="AE96" s="1"/>
      <c r="AF96" s="1"/>
      <c r="AG96" s="1"/>
      <c r="AH96" s="1"/>
      <c r="AI96" s="1"/>
      <c r="AJ96" s="25"/>
      <c r="AK96" s="25"/>
      <c r="AL96" s="25"/>
      <c r="AM96" s="25"/>
      <c r="AN96" s="25"/>
    </row>
    <row r="97" spans="1:40" ht="15.75" customHeight="1">
      <c r="A97" s="1"/>
      <c r="B97" s="1"/>
      <c r="C97" s="1"/>
      <c r="D97" s="1"/>
      <c r="E97" s="1"/>
      <c r="F97" s="1"/>
      <c r="G97" s="1"/>
      <c r="H97" s="1"/>
      <c r="I97" s="1"/>
      <c r="J97" s="2"/>
      <c r="K97" s="1"/>
      <c r="L97" s="1"/>
      <c r="M97" s="1"/>
      <c r="N97" s="1"/>
      <c r="O97" s="1"/>
      <c r="P97" s="1"/>
      <c r="Q97" s="1"/>
      <c r="R97" s="3"/>
      <c r="S97" s="3"/>
      <c r="T97" s="3"/>
      <c r="U97" s="3"/>
      <c r="V97" s="1"/>
      <c r="W97" s="4"/>
      <c r="X97" s="5"/>
      <c r="Y97" s="6"/>
      <c r="Z97" s="1"/>
      <c r="AA97" s="1"/>
      <c r="AB97" s="1"/>
      <c r="AC97" s="1"/>
      <c r="AD97" s="1"/>
      <c r="AE97" s="1"/>
      <c r="AF97" s="1"/>
      <c r="AG97" s="1"/>
      <c r="AH97" s="1"/>
      <c r="AI97" s="1"/>
      <c r="AJ97" s="25"/>
      <c r="AK97" s="25"/>
      <c r="AL97" s="25"/>
      <c r="AM97" s="25"/>
      <c r="AN97" s="25"/>
    </row>
    <row r="98" spans="1:40" ht="15.75" customHeight="1">
      <c r="A98" s="1"/>
      <c r="B98" s="1"/>
      <c r="C98" s="1"/>
      <c r="D98" s="1"/>
      <c r="E98" s="1"/>
      <c r="F98" s="1"/>
      <c r="G98" s="1"/>
      <c r="H98" s="1"/>
      <c r="I98" s="1"/>
      <c r="J98" s="2"/>
      <c r="K98" s="1"/>
      <c r="L98" s="1"/>
      <c r="M98" s="1"/>
      <c r="N98" s="1"/>
      <c r="O98" s="1"/>
      <c r="P98" s="1"/>
      <c r="Q98" s="1"/>
      <c r="R98" s="3"/>
      <c r="S98" s="3"/>
      <c r="T98" s="3"/>
      <c r="U98" s="3"/>
      <c r="V98" s="1"/>
      <c r="W98" s="4"/>
      <c r="X98" s="5"/>
      <c r="Y98" s="6"/>
      <c r="Z98" s="1"/>
      <c r="AA98" s="1"/>
      <c r="AB98" s="1"/>
      <c r="AC98" s="1"/>
      <c r="AD98" s="1"/>
      <c r="AE98" s="1"/>
      <c r="AF98" s="1"/>
      <c r="AG98" s="1"/>
      <c r="AH98" s="1"/>
      <c r="AI98" s="1"/>
      <c r="AJ98" s="25"/>
      <c r="AK98" s="25"/>
      <c r="AL98" s="25"/>
      <c r="AM98" s="25"/>
      <c r="AN98" s="25"/>
    </row>
    <row r="99" spans="1:40" ht="15.75" customHeight="1">
      <c r="A99" s="1"/>
      <c r="B99" s="1"/>
      <c r="C99" s="1"/>
      <c r="D99" s="1"/>
      <c r="E99" s="1"/>
      <c r="F99" s="1"/>
      <c r="G99" s="1"/>
      <c r="H99" s="1"/>
      <c r="I99" s="1"/>
      <c r="J99" s="2"/>
      <c r="K99" s="1"/>
      <c r="L99" s="1"/>
      <c r="M99" s="1"/>
      <c r="N99" s="1"/>
      <c r="O99" s="1"/>
      <c r="P99" s="1"/>
      <c r="Q99" s="1"/>
      <c r="R99" s="3"/>
      <c r="S99" s="3"/>
      <c r="T99" s="3"/>
      <c r="U99" s="3"/>
      <c r="V99" s="1"/>
      <c r="W99" s="4"/>
      <c r="X99" s="5"/>
      <c r="Y99" s="6"/>
      <c r="Z99" s="1"/>
      <c r="AA99" s="1"/>
      <c r="AB99" s="1"/>
      <c r="AC99" s="1"/>
      <c r="AD99" s="1"/>
      <c r="AE99" s="1"/>
      <c r="AF99" s="1"/>
      <c r="AG99" s="1"/>
      <c r="AH99" s="1"/>
      <c r="AI99" s="1"/>
      <c r="AJ99" s="25"/>
      <c r="AK99" s="25"/>
      <c r="AL99" s="25"/>
      <c r="AM99" s="25"/>
      <c r="AN99" s="25"/>
    </row>
    <row r="100" spans="1:40" ht="15.75" customHeight="1">
      <c r="A100" s="1"/>
      <c r="B100" s="1"/>
      <c r="C100" s="1"/>
      <c r="D100" s="1"/>
      <c r="E100" s="1"/>
      <c r="F100" s="1"/>
      <c r="G100" s="1"/>
      <c r="H100" s="1"/>
      <c r="I100" s="1"/>
      <c r="J100" s="2"/>
      <c r="K100" s="1"/>
      <c r="L100" s="1"/>
      <c r="M100" s="1"/>
      <c r="N100" s="1"/>
      <c r="O100" s="1"/>
      <c r="P100" s="1"/>
      <c r="Q100" s="1"/>
      <c r="R100" s="3"/>
      <c r="S100" s="3"/>
      <c r="T100" s="3"/>
      <c r="U100" s="3"/>
      <c r="V100" s="1"/>
      <c r="W100" s="4"/>
      <c r="X100" s="5"/>
      <c r="Y100" s="6"/>
      <c r="Z100" s="1"/>
      <c r="AA100" s="1"/>
      <c r="AB100" s="1"/>
      <c r="AC100" s="1"/>
      <c r="AD100" s="1"/>
      <c r="AE100" s="1"/>
      <c r="AF100" s="1"/>
      <c r="AG100" s="1"/>
      <c r="AH100" s="1"/>
      <c r="AI100" s="1"/>
      <c r="AJ100" s="25"/>
      <c r="AK100" s="25"/>
      <c r="AL100" s="25"/>
      <c r="AM100" s="25"/>
      <c r="AN100" s="25"/>
    </row>
    <row r="101" spans="1:40" ht="15.75" customHeight="1">
      <c r="A101" s="1"/>
      <c r="B101" s="1"/>
      <c r="C101" s="1"/>
      <c r="D101" s="1"/>
      <c r="E101" s="1"/>
      <c r="F101" s="1"/>
      <c r="G101" s="1"/>
      <c r="H101" s="1"/>
      <c r="I101" s="1"/>
      <c r="J101" s="2"/>
      <c r="K101" s="1"/>
      <c r="L101" s="1"/>
      <c r="M101" s="1"/>
      <c r="N101" s="1"/>
      <c r="O101" s="1"/>
      <c r="P101" s="1"/>
      <c r="Q101" s="1"/>
      <c r="R101" s="3"/>
      <c r="S101" s="3"/>
      <c r="T101" s="3"/>
      <c r="U101" s="3"/>
      <c r="V101" s="1"/>
      <c r="W101" s="4"/>
      <c r="X101" s="5"/>
      <c r="Y101" s="6"/>
      <c r="Z101" s="1"/>
      <c r="AA101" s="1"/>
      <c r="AB101" s="1"/>
      <c r="AC101" s="1"/>
      <c r="AD101" s="1"/>
      <c r="AE101" s="1"/>
      <c r="AF101" s="1"/>
      <c r="AG101" s="1"/>
      <c r="AH101" s="1"/>
      <c r="AI101" s="1"/>
      <c r="AJ101" s="25"/>
      <c r="AK101" s="25"/>
      <c r="AL101" s="25"/>
      <c r="AM101" s="25"/>
      <c r="AN101" s="25"/>
    </row>
    <row r="102" spans="1:40" ht="15.75" customHeight="1">
      <c r="A102" s="1"/>
      <c r="B102" s="1"/>
      <c r="C102" s="1"/>
      <c r="D102" s="1"/>
      <c r="E102" s="1"/>
      <c r="F102" s="1"/>
      <c r="G102" s="1"/>
      <c r="H102" s="1"/>
      <c r="I102" s="1"/>
      <c r="J102" s="2"/>
      <c r="K102" s="1"/>
      <c r="L102" s="1"/>
      <c r="M102" s="1"/>
      <c r="N102" s="1"/>
      <c r="O102" s="1"/>
      <c r="P102" s="1"/>
      <c r="Q102" s="1"/>
      <c r="R102" s="3"/>
      <c r="S102" s="3"/>
      <c r="T102" s="3"/>
      <c r="U102" s="3"/>
      <c r="V102" s="1"/>
      <c r="W102" s="4"/>
      <c r="X102" s="5"/>
      <c r="Y102" s="6"/>
      <c r="Z102" s="1"/>
      <c r="AA102" s="1"/>
      <c r="AB102" s="1"/>
      <c r="AC102" s="1"/>
      <c r="AD102" s="1"/>
      <c r="AE102" s="1"/>
      <c r="AF102" s="1"/>
      <c r="AG102" s="1"/>
      <c r="AH102" s="1"/>
      <c r="AI102" s="1"/>
      <c r="AJ102" s="25"/>
      <c r="AK102" s="25"/>
      <c r="AL102" s="25"/>
      <c r="AM102" s="25"/>
      <c r="AN102" s="25"/>
    </row>
    <row r="103" spans="1:40" ht="15.75" customHeight="1">
      <c r="A103" s="1"/>
      <c r="B103" s="1"/>
      <c r="C103" s="1"/>
      <c r="D103" s="1"/>
      <c r="E103" s="1"/>
      <c r="F103" s="1"/>
      <c r="G103" s="1"/>
      <c r="H103" s="1"/>
      <c r="I103" s="1"/>
      <c r="J103" s="2"/>
      <c r="K103" s="1"/>
      <c r="L103" s="1"/>
      <c r="M103" s="1"/>
      <c r="N103" s="1"/>
      <c r="O103" s="1"/>
      <c r="P103" s="1"/>
      <c r="Q103" s="1"/>
      <c r="R103" s="3"/>
      <c r="S103" s="3"/>
      <c r="T103" s="3"/>
      <c r="U103" s="3"/>
      <c r="V103" s="1"/>
      <c r="W103" s="4"/>
      <c r="X103" s="5"/>
      <c r="Y103" s="6"/>
      <c r="Z103" s="1"/>
      <c r="AA103" s="1"/>
      <c r="AB103" s="1"/>
      <c r="AC103" s="1"/>
      <c r="AD103" s="1"/>
      <c r="AE103" s="1"/>
      <c r="AF103" s="1"/>
      <c r="AG103" s="1"/>
      <c r="AH103" s="1"/>
      <c r="AI103" s="1"/>
      <c r="AJ103" s="25"/>
      <c r="AK103" s="25"/>
      <c r="AL103" s="25"/>
      <c r="AM103" s="25"/>
      <c r="AN103" s="25"/>
    </row>
    <row r="104" spans="1:40" ht="15.75" customHeight="1">
      <c r="A104" s="1"/>
      <c r="B104" s="1"/>
      <c r="C104" s="1"/>
      <c r="D104" s="1"/>
      <c r="E104" s="1"/>
      <c r="F104" s="1"/>
      <c r="G104" s="1"/>
      <c r="H104" s="1"/>
      <c r="I104" s="1"/>
      <c r="J104" s="2"/>
      <c r="K104" s="1"/>
      <c r="L104" s="1"/>
      <c r="M104" s="1"/>
      <c r="N104" s="1"/>
      <c r="O104" s="1"/>
      <c r="P104" s="1"/>
      <c r="Q104" s="1"/>
      <c r="R104" s="3"/>
      <c r="S104" s="3"/>
      <c r="T104" s="3"/>
      <c r="U104" s="3"/>
      <c r="V104" s="1"/>
      <c r="W104" s="4"/>
      <c r="X104" s="5"/>
      <c r="Y104" s="6"/>
      <c r="Z104" s="1"/>
      <c r="AA104" s="1"/>
      <c r="AB104" s="1"/>
      <c r="AC104" s="1"/>
      <c r="AD104" s="1"/>
      <c r="AE104" s="1"/>
      <c r="AF104" s="1"/>
      <c r="AG104" s="1"/>
      <c r="AH104" s="1"/>
      <c r="AI104" s="1"/>
      <c r="AJ104" s="25"/>
      <c r="AK104" s="25"/>
      <c r="AL104" s="25"/>
      <c r="AM104" s="25"/>
      <c r="AN104" s="25"/>
    </row>
    <row r="105" spans="1:40" ht="15.75" customHeight="1">
      <c r="A105" s="1"/>
      <c r="B105" s="1"/>
      <c r="C105" s="1"/>
      <c r="D105" s="1"/>
      <c r="E105" s="1"/>
      <c r="F105" s="1"/>
      <c r="G105" s="1"/>
      <c r="H105" s="1"/>
      <c r="I105" s="1"/>
      <c r="J105" s="2"/>
      <c r="K105" s="1"/>
      <c r="L105" s="1"/>
      <c r="M105" s="1"/>
      <c r="N105" s="1"/>
      <c r="O105" s="1"/>
      <c r="P105" s="1"/>
      <c r="Q105" s="1"/>
      <c r="R105" s="3"/>
      <c r="S105" s="3"/>
      <c r="T105" s="3"/>
      <c r="U105" s="3"/>
      <c r="V105" s="1"/>
      <c r="W105" s="4"/>
      <c r="X105" s="5"/>
      <c r="Y105" s="6"/>
      <c r="Z105" s="1"/>
      <c r="AA105" s="1"/>
      <c r="AB105" s="1"/>
      <c r="AC105" s="1"/>
      <c r="AD105" s="1"/>
      <c r="AE105" s="1"/>
      <c r="AF105" s="1"/>
      <c r="AG105" s="1"/>
      <c r="AH105" s="1"/>
      <c r="AI105" s="1"/>
      <c r="AJ105" s="25"/>
      <c r="AK105" s="25"/>
      <c r="AL105" s="25"/>
      <c r="AM105" s="25"/>
      <c r="AN105" s="25"/>
    </row>
    <row r="106" spans="1:40" ht="15.75" customHeight="1">
      <c r="A106" s="1"/>
      <c r="B106" s="1"/>
      <c r="C106" s="1"/>
      <c r="D106" s="1"/>
      <c r="E106" s="1"/>
      <c r="F106" s="1"/>
      <c r="G106" s="1"/>
      <c r="H106" s="1"/>
      <c r="I106" s="1"/>
      <c r="J106" s="2"/>
      <c r="K106" s="1"/>
      <c r="L106" s="1"/>
      <c r="M106" s="1"/>
      <c r="N106" s="1"/>
      <c r="O106" s="1"/>
      <c r="P106" s="1"/>
      <c r="Q106" s="1"/>
      <c r="R106" s="3"/>
      <c r="S106" s="3"/>
      <c r="T106" s="3"/>
      <c r="U106" s="3"/>
      <c r="V106" s="1"/>
      <c r="W106" s="4"/>
      <c r="X106" s="5"/>
      <c r="Y106" s="6"/>
      <c r="Z106" s="1"/>
      <c r="AA106" s="1"/>
      <c r="AB106" s="1"/>
      <c r="AC106" s="1"/>
      <c r="AD106" s="1"/>
      <c r="AE106" s="1"/>
      <c r="AF106" s="1"/>
      <c r="AG106" s="1"/>
      <c r="AH106" s="1"/>
      <c r="AI106" s="1"/>
      <c r="AJ106" s="25"/>
      <c r="AK106" s="25"/>
      <c r="AL106" s="25"/>
      <c r="AM106" s="25"/>
      <c r="AN106" s="25"/>
    </row>
    <row r="107" spans="1:40" ht="15.75" customHeight="1">
      <c r="A107" s="1"/>
      <c r="B107" s="1"/>
      <c r="C107" s="1"/>
      <c r="D107" s="1"/>
      <c r="E107" s="1"/>
      <c r="F107" s="1"/>
      <c r="G107" s="1"/>
      <c r="H107" s="1"/>
      <c r="I107" s="1"/>
      <c r="J107" s="2"/>
      <c r="K107" s="1"/>
      <c r="L107" s="1"/>
      <c r="M107" s="1"/>
      <c r="N107" s="1"/>
      <c r="O107" s="1"/>
      <c r="P107" s="1"/>
      <c r="Q107" s="1"/>
      <c r="R107" s="3"/>
      <c r="S107" s="3"/>
      <c r="T107" s="3"/>
      <c r="U107" s="3"/>
      <c r="V107" s="1"/>
      <c r="W107" s="4"/>
      <c r="X107" s="5"/>
      <c r="Y107" s="6"/>
      <c r="Z107" s="1"/>
      <c r="AA107" s="1"/>
      <c r="AB107" s="1"/>
      <c r="AC107" s="1"/>
      <c r="AD107" s="1"/>
      <c r="AE107" s="1"/>
      <c r="AF107" s="1"/>
      <c r="AG107" s="1"/>
      <c r="AH107" s="1"/>
      <c r="AI107" s="1"/>
      <c r="AJ107" s="25"/>
      <c r="AK107" s="25"/>
      <c r="AL107" s="25"/>
      <c r="AM107" s="25"/>
      <c r="AN107" s="25"/>
    </row>
    <row r="108" spans="1:40" ht="15.75" customHeight="1">
      <c r="A108" s="1"/>
      <c r="B108" s="1"/>
      <c r="C108" s="1"/>
      <c r="D108" s="1"/>
      <c r="E108" s="1"/>
      <c r="F108" s="1"/>
      <c r="G108" s="1"/>
      <c r="H108" s="1"/>
      <c r="I108" s="1"/>
      <c r="J108" s="2"/>
      <c r="K108" s="1"/>
      <c r="L108" s="1"/>
      <c r="M108" s="1"/>
      <c r="N108" s="1"/>
      <c r="O108" s="1"/>
      <c r="P108" s="1"/>
      <c r="Q108" s="1"/>
      <c r="R108" s="3"/>
      <c r="S108" s="3"/>
      <c r="T108" s="3"/>
      <c r="U108" s="3"/>
      <c r="V108" s="1"/>
      <c r="W108" s="4"/>
      <c r="X108" s="5"/>
      <c r="Y108" s="6"/>
      <c r="Z108" s="1"/>
      <c r="AA108" s="1"/>
      <c r="AB108" s="1"/>
      <c r="AC108" s="1"/>
      <c r="AD108" s="1"/>
      <c r="AE108" s="1"/>
      <c r="AF108" s="1"/>
      <c r="AG108" s="1"/>
      <c r="AH108" s="1"/>
      <c r="AI108" s="1"/>
      <c r="AJ108" s="25"/>
      <c r="AK108" s="25"/>
      <c r="AL108" s="25"/>
      <c r="AM108" s="25"/>
      <c r="AN108" s="25"/>
    </row>
    <row r="109" spans="1:40" ht="15.75" customHeight="1">
      <c r="A109" s="1"/>
      <c r="B109" s="1"/>
      <c r="C109" s="1"/>
      <c r="D109" s="1"/>
      <c r="E109" s="1"/>
      <c r="F109" s="1"/>
      <c r="G109" s="1"/>
      <c r="H109" s="1"/>
      <c r="I109" s="1"/>
      <c r="J109" s="2"/>
      <c r="K109" s="1"/>
      <c r="L109" s="1"/>
      <c r="M109" s="1"/>
      <c r="N109" s="1"/>
      <c r="O109" s="1"/>
      <c r="P109" s="1"/>
      <c r="Q109" s="1"/>
      <c r="R109" s="3"/>
      <c r="S109" s="3"/>
      <c r="T109" s="3"/>
      <c r="U109" s="3"/>
      <c r="V109" s="1"/>
      <c r="W109" s="4"/>
      <c r="X109" s="5"/>
      <c r="Y109" s="6"/>
      <c r="Z109" s="1"/>
      <c r="AA109" s="1"/>
      <c r="AB109" s="1"/>
      <c r="AC109" s="1"/>
      <c r="AD109" s="1"/>
      <c r="AE109" s="1"/>
      <c r="AF109" s="1"/>
      <c r="AG109" s="1"/>
      <c r="AH109" s="1"/>
      <c r="AI109" s="1"/>
      <c r="AJ109" s="25"/>
      <c r="AK109" s="25"/>
      <c r="AL109" s="25"/>
      <c r="AM109" s="25"/>
      <c r="AN109" s="25"/>
    </row>
    <row r="110" spans="1:40" ht="15.75" customHeight="1">
      <c r="A110" s="1"/>
      <c r="B110" s="1"/>
      <c r="C110" s="1"/>
      <c r="D110" s="1"/>
      <c r="E110" s="1"/>
      <c r="F110" s="1"/>
      <c r="G110" s="1"/>
      <c r="H110" s="1"/>
      <c r="I110" s="1"/>
      <c r="J110" s="2"/>
      <c r="K110" s="1"/>
      <c r="L110" s="1"/>
      <c r="M110" s="1"/>
      <c r="N110" s="1"/>
      <c r="O110" s="1"/>
      <c r="P110" s="1"/>
      <c r="Q110" s="1"/>
      <c r="R110" s="3"/>
      <c r="S110" s="3"/>
      <c r="T110" s="3"/>
      <c r="U110" s="3"/>
      <c r="V110" s="1"/>
      <c r="W110" s="4"/>
      <c r="X110" s="5"/>
      <c r="Y110" s="6"/>
      <c r="Z110" s="1"/>
      <c r="AA110" s="1"/>
      <c r="AB110" s="1"/>
      <c r="AC110" s="1"/>
      <c r="AD110" s="1"/>
      <c r="AE110" s="1"/>
      <c r="AF110" s="1"/>
      <c r="AG110" s="1"/>
      <c r="AH110" s="1"/>
      <c r="AI110" s="1"/>
      <c r="AJ110" s="25"/>
      <c r="AK110" s="25"/>
      <c r="AL110" s="25"/>
      <c r="AM110" s="25"/>
      <c r="AN110" s="25"/>
    </row>
    <row r="111" spans="1:40" ht="15.75" customHeight="1">
      <c r="A111" s="1"/>
      <c r="B111" s="1"/>
      <c r="C111" s="1"/>
      <c r="D111" s="1"/>
      <c r="E111" s="1"/>
      <c r="F111" s="1"/>
      <c r="G111" s="1"/>
      <c r="H111" s="1"/>
      <c r="I111" s="1"/>
      <c r="J111" s="2"/>
      <c r="K111" s="1"/>
      <c r="L111" s="1"/>
      <c r="M111" s="1"/>
      <c r="N111" s="1"/>
      <c r="O111" s="1"/>
      <c r="P111" s="1"/>
      <c r="Q111" s="1"/>
      <c r="R111" s="3"/>
      <c r="S111" s="3"/>
      <c r="T111" s="3"/>
      <c r="U111" s="3"/>
      <c r="V111" s="1"/>
      <c r="W111" s="4"/>
      <c r="X111" s="5"/>
      <c r="Y111" s="6"/>
      <c r="Z111" s="1"/>
      <c r="AA111" s="1"/>
      <c r="AB111" s="1"/>
      <c r="AC111" s="1"/>
      <c r="AD111" s="1"/>
      <c r="AE111" s="1"/>
      <c r="AF111" s="1"/>
      <c r="AG111" s="1"/>
      <c r="AH111" s="1"/>
      <c r="AI111" s="1"/>
      <c r="AJ111" s="25"/>
      <c r="AK111" s="25"/>
      <c r="AL111" s="25"/>
      <c r="AM111" s="25"/>
      <c r="AN111" s="25"/>
    </row>
    <row r="112" spans="1:40" ht="15.75" customHeight="1">
      <c r="A112" s="1"/>
      <c r="B112" s="1"/>
      <c r="C112" s="1"/>
      <c r="D112" s="1"/>
      <c r="E112" s="1"/>
      <c r="F112" s="1"/>
      <c r="G112" s="1"/>
      <c r="H112" s="1"/>
      <c r="I112" s="1"/>
      <c r="J112" s="2"/>
      <c r="K112" s="1"/>
      <c r="L112" s="1"/>
      <c r="M112" s="1"/>
      <c r="N112" s="1"/>
      <c r="O112" s="1"/>
      <c r="P112" s="1"/>
      <c r="Q112" s="1"/>
      <c r="R112" s="3"/>
      <c r="S112" s="3"/>
      <c r="T112" s="3"/>
      <c r="U112" s="3"/>
      <c r="V112" s="1"/>
      <c r="W112" s="4"/>
      <c r="X112" s="5"/>
      <c r="Y112" s="6"/>
      <c r="Z112" s="1"/>
      <c r="AA112" s="1"/>
      <c r="AB112" s="1"/>
      <c r="AC112" s="1"/>
      <c r="AD112" s="1"/>
      <c r="AE112" s="1"/>
      <c r="AF112" s="1"/>
      <c r="AG112" s="1"/>
      <c r="AH112" s="1"/>
      <c r="AI112" s="1"/>
      <c r="AJ112" s="25"/>
      <c r="AK112" s="25"/>
      <c r="AL112" s="25"/>
      <c r="AM112" s="25"/>
      <c r="AN112" s="25"/>
    </row>
    <row r="113" spans="1:40" ht="15.75" customHeight="1">
      <c r="A113" s="1"/>
      <c r="B113" s="1"/>
      <c r="C113" s="1"/>
      <c r="D113" s="1"/>
      <c r="E113" s="1"/>
      <c r="F113" s="1"/>
      <c r="G113" s="1"/>
      <c r="H113" s="1"/>
      <c r="I113" s="1"/>
      <c r="J113" s="2"/>
      <c r="K113" s="1"/>
      <c r="L113" s="1"/>
      <c r="M113" s="1"/>
      <c r="N113" s="1"/>
      <c r="O113" s="1"/>
      <c r="P113" s="1"/>
      <c r="Q113" s="1"/>
      <c r="R113" s="3"/>
      <c r="S113" s="3"/>
      <c r="T113" s="3"/>
      <c r="U113" s="3"/>
      <c r="V113" s="1"/>
      <c r="W113" s="4"/>
      <c r="X113" s="5"/>
      <c r="Y113" s="6"/>
      <c r="Z113" s="1"/>
      <c r="AA113" s="1"/>
      <c r="AB113" s="1"/>
      <c r="AC113" s="1"/>
      <c r="AD113" s="1"/>
      <c r="AE113" s="1"/>
      <c r="AF113" s="1"/>
      <c r="AG113" s="1"/>
      <c r="AH113" s="1"/>
      <c r="AI113" s="1"/>
      <c r="AJ113" s="25"/>
      <c r="AK113" s="25"/>
      <c r="AL113" s="25"/>
      <c r="AM113" s="25"/>
      <c r="AN113" s="25"/>
    </row>
    <row r="114" spans="1:40" ht="15.75" customHeight="1">
      <c r="A114" s="1"/>
      <c r="B114" s="1"/>
      <c r="C114" s="1"/>
      <c r="D114" s="1"/>
      <c r="E114" s="1"/>
      <c r="F114" s="1"/>
      <c r="G114" s="1"/>
      <c r="H114" s="1"/>
      <c r="I114" s="1"/>
      <c r="J114" s="2"/>
      <c r="K114" s="1"/>
      <c r="L114" s="1"/>
      <c r="M114" s="1"/>
      <c r="N114" s="1"/>
      <c r="O114" s="1"/>
      <c r="P114" s="1"/>
      <c r="Q114" s="1"/>
      <c r="R114" s="3"/>
      <c r="S114" s="3"/>
      <c r="T114" s="3"/>
      <c r="U114" s="3"/>
      <c r="V114" s="1"/>
      <c r="W114" s="4"/>
      <c r="X114" s="5"/>
      <c r="Y114" s="6"/>
      <c r="Z114" s="1"/>
      <c r="AA114" s="1"/>
      <c r="AB114" s="1"/>
      <c r="AC114" s="1"/>
      <c r="AD114" s="1"/>
      <c r="AE114" s="1"/>
      <c r="AF114" s="1"/>
      <c r="AG114" s="1"/>
      <c r="AH114" s="1"/>
      <c r="AI114" s="1"/>
      <c r="AJ114" s="25"/>
      <c r="AK114" s="25"/>
      <c r="AL114" s="25"/>
      <c r="AM114" s="25"/>
      <c r="AN114" s="25"/>
    </row>
    <row r="115" spans="1:40" ht="15.75" customHeight="1">
      <c r="A115" s="1"/>
      <c r="B115" s="1"/>
      <c r="C115" s="1"/>
      <c r="D115" s="1"/>
      <c r="E115" s="1"/>
      <c r="F115" s="1"/>
      <c r="G115" s="1"/>
      <c r="H115" s="1"/>
      <c r="I115" s="1"/>
      <c r="J115" s="2"/>
      <c r="K115" s="1"/>
      <c r="L115" s="1"/>
      <c r="M115" s="1"/>
      <c r="N115" s="1"/>
      <c r="O115" s="1"/>
      <c r="P115" s="1"/>
      <c r="Q115" s="1"/>
      <c r="R115" s="3"/>
      <c r="S115" s="3"/>
      <c r="T115" s="3"/>
      <c r="U115" s="3"/>
      <c r="V115" s="1"/>
      <c r="W115" s="4"/>
      <c r="X115" s="5"/>
      <c r="Y115" s="6"/>
      <c r="Z115" s="1"/>
      <c r="AA115" s="1"/>
      <c r="AB115" s="1"/>
      <c r="AC115" s="1"/>
      <c r="AD115" s="1"/>
      <c r="AE115" s="1"/>
      <c r="AF115" s="1"/>
      <c r="AG115" s="1"/>
      <c r="AH115" s="1"/>
      <c r="AI115" s="1"/>
      <c r="AJ115" s="25"/>
      <c r="AK115" s="25"/>
      <c r="AL115" s="25"/>
      <c r="AM115" s="25"/>
      <c r="AN115" s="25"/>
    </row>
    <row r="116" spans="1:40" ht="15.75" customHeight="1">
      <c r="A116" s="1"/>
      <c r="B116" s="1"/>
      <c r="C116" s="1"/>
      <c r="D116" s="1"/>
      <c r="E116" s="1"/>
      <c r="F116" s="1"/>
      <c r="G116" s="1"/>
      <c r="H116" s="1"/>
      <c r="I116" s="1"/>
      <c r="J116" s="2"/>
      <c r="K116" s="1"/>
      <c r="L116" s="1"/>
      <c r="M116" s="1"/>
      <c r="N116" s="1"/>
      <c r="O116" s="1"/>
      <c r="P116" s="1"/>
      <c r="Q116" s="1"/>
      <c r="R116" s="3"/>
      <c r="S116" s="3"/>
      <c r="T116" s="3"/>
      <c r="U116" s="3"/>
      <c r="V116" s="1"/>
      <c r="W116" s="4"/>
      <c r="X116" s="5"/>
      <c r="Y116" s="6"/>
      <c r="Z116" s="1"/>
      <c r="AA116" s="1"/>
      <c r="AB116" s="1"/>
      <c r="AC116" s="1"/>
      <c r="AD116" s="1"/>
      <c r="AE116" s="1"/>
      <c r="AF116" s="1"/>
      <c r="AG116" s="1"/>
      <c r="AH116" s="1"/>
      <c r="AI116" s="1"/>
      <c r="AJ116" s="25"/>
      <c r="AK116" s="25"/>
      <c r="AL116" s="25"/>
      <c r="AM116" s="25"/>
      <c r="AN116" s="25"/>
    </row>
    <row r="117" spans="1:40" ht="15.75" customHeight="1">
      <c r="A117" s="1"/>
      <c r="B117" s="1"/>
      <c r="C117" s="1"/>
      <c r="D117" s="1"/>
      <c r="E117" s="1"/>
      <c r="F117" s="1"/>
      <c r="G117" s="1"/>
      <c r="H117" s="1"/>
      <c r="I117" s="1"/>
      <c r="J117" s="2"/>
      <c r="K117" s="1"/>
      <c r="L117" s="1"/>
      <c r="M117" s="1"/>
      <c r="N117" s="1"/>
      <c r="O117" s="1"/>
      <c r="P117" s="1"/>
      <c r="Q117" s="1"/>
      <c r="R117" s="3"/>
      <c r="S117" s="3"/>
      <c r="T117" s="3"/>
      <c r="U117" s="3"/>
      <c r="V117" s="1"/>
      <c r="W117" s="4"/>
      <c r="X117" s="5"/>
      <c r="Y117" s="6"/>
      <c r="Z117" s="1"/>
      <c r="AA117" s="1"/>
      <c r="AB117" s="1"/>
      <c r="AC117" s="1"/>
      <c r="AD117" s="1"/>
      <c r="AE117" s="1"/>
      <c r="AF117" s="1"/>
      <c r="AG117" s="1"/>
      <c r="AH117" s="1"/>
      <c r="AI117" s="1"/>
      <c r="AJ117" s="25"/>
      <c r="AK117" s="25"/>
      <c r="AL117" s="25"/>
      <c r="AM117" s="25"/>
      <c r="AN117" s="25"/>
    </row>
    <row r="118" spans="1:40" ht="15.75" customHeight="1">
      <c r="A118" s="1"/>
      <c r="B118" s="1"/>
      <c r="C118" s="1"/>
      <c r="D118" s="1"/>
      <c r="E118" s="1"/>
      <c r="F118" s="1"/>
      <c r="G118" s="1"/>
      <c r="H118" s="1"/>
      <c r="I118" s="1"/>
      <c r="J118" s="2"/>
      <c r="K118" s="1"/>
      <c r="L118" s="1"/>
      <c r="M118" s="1"/>
      <c r="N118" s="1"/>
      <c r="O118" s="1"/>
      <c r="P118" s="1"/>
      <c r="Q118" s="1"/>
      <c r="R118" s="3"/>
      <c r="S118" s="3"/>
      <c r="T118" s="3"/>
      <c r="U118" s="3"/>
      <c r="V118" s="1"/>
      <c r="W118" s="4"/>
      <c r="X118" s="5"/>
      <c r="Y118" s="6"/>
      <c r="Z118" s="1"/>
      <c r="AA118" s="1"/>
      <c r="AB118" s="1"/>
      <c r="AC118" s="1"/>
      <c r="AD118" s="1"/>
      <c r="AE118" s="1"/>
      <c r="AF118" s="1"/>
      <c r="AG118" s="1"/>
      <c r="AH118" s="1"/>
      <c r="AI118" s="1"/>
      <c r="AJ118" s="25"/>
      <c r="AK118" s="25"/>
      <c r="AL118" s="25"/>
      <c r="AM118" s="25"/>
      <c r="AN118" s="25"/>
    </row>
    <row r="119" spans="1:40" ht="15.75" customHeight="1">
      <c r="A119" s="1"/>
      <c r="B119" s="1"/>
      <c r="C119" s="1"/>
      <c r="D119" s="1"/>
      <c r="E119" s="1"/>
      <c r="F119" s="1"/>
      <c r="G119" s="1"/>
      <c r="H119" s="1"/>
      <c r="I119" s="1"/>
      <c r="J119" s="2"/>
      <c r="K119" s="1"/>
      <c r="L119" s="1"/>
      <c r="M119" s="1"/>
      <c r="N119" s="1"/>
      <c r="O119" s="1"/>
      <c r="P119" s="1"/>
      <c r="Q119" s="1"/>
      <c r="R119" s="3"/>
      <c r="S119" s="3"/>
      <c r="T119" s="3"/>
      <c r="U119" s="3"/>
      <c r="V119" s="1"/>
      <c r="W119" s="4"/>
      <c r="X119" s="5"/>
      <c r="Y119" s="6"/>
      <c r="Z119" s="1"/>
      <c r="AA119" s="1"/>
      <c r="AB119" s="1"/>
      <c r="AC119" s="1"/>
      <c r="AD119" s="1"/>
      <c r="AE119" s="1"/>
      <c r="AF119" s="1"/>
      <c r="AG119" s="1"/>
      <c r="AH119" s="1"/>
      <c r="AI119" s="1"/>
      <c r="AJ119" s="25"/>
      <c r="AK119" s="25"/>
      <c r="AL119" s="25"/>
      <c r="AM119" s="25"/>
      <c r="AN119" s="25"/>
    </row>
    <row r="120" spans="1:40" ht="15.75" customHeight="1">
      <c r="A120" s="1"/>
      <c r="B120" s="1"/>
      <c r="C120" s="1"/>
      <c r="D120" s="1"/>
      <c r="E120" s="1"/>
      <c r="F120" s="1"/>
      <c r="G120" s="1"/>
      <c r="H120" s="1"/>
      <c r="I120" s="1"/>
      <c r="J120" s="2"/>
      <c r="K120" s="1"/>
      <c r="L120" s="1"/>
      <c r="M120" s="1"/>
      <c r="N120" s="1"/>
      <c r="O120" s="1"/>
      <c r="P120" s="1"/>
      <c r="Q120" s="1"/>
      <c r="R120" s="3"/>
      <c r="S120" s="3"/>
      <c r="T120" s="3"/>
      <c r="U120" s="3"/>
      <c r="V120" s="1"/>
      <c r="W120" s="4"/>
      <c r="X120" s="5"/>
      <c r="Y120" s="6"/>
      <c r="Z120" s="1"/>
      <c r="AA120" s="1"/>
      <c r="AB120" s="1"/>
      <c r="AC120" s="1"/>
      <c r="AD120" s="1"/>
      <c r="AE120" s="1"/>
      <c r="AF120" s="1"/>
      <c r="AG120" s="1"/>
      <c r="AH120" s="1"/>
      <c r="AI120" s="1"/>
      <c r="AJ120" s="25"/>
      <c r="AK120" s="25"/>
      <c r="AL120" s="25"/>
      <c r="AM120" s="25"/>
      <c r="AN120" s="25"/>
    </row>
    <row r="121" spans="1:40" ht="15.75" customHeight="1">
      <c r="A121" s="1"/>
      <c r="B121" s="1"/>
      <c r="C121" s="1"/>
      <c r="D121" s="1"/>
      <c r="E121" s="1"/>
      <c r="F121" s="1"/>
      <c r="G121" s="1"/>
      <c r="H121" s="1"/>
      <c r="I121" s="1"/>
      <c r="J121" s="2"/>
      <c r="K121" s="1"/>
      <c r="L121" s="1"/>
      <c r="M121" s="1"/>
      <c r="N121" s="1"/>
      <c r="O121" s="1"/>
      <c r="P121" s="1"/>
      <c r="Q121" s="1"/>
      <c r="R121" s="3"/>
      <c r="S121" s="3"/>
      <c r="T121" s="3"/>
      <c r="U121" s="3"/>
      <c r="V121" s="1"/>
      <c r="W121" s="4"/>
      <c r="X121" s="5"/>
      <c r="Y121" s="6"/>
      <c r="Z121" s="1"/>
      <c r="AA121" s="1"/>
      <c r="AB121" s="1"/>
      <c r="AC121" s="1"/>
      <c r="AD121" s="1"/>
      <c r="AE121" s="1"/>
      <c r="AF121" s="1"/>
      <c r="AG121" s="1"/>
      <c r="AH121" s="1"/>
      <c r="AI121" s="1"/>
      <c r="AJ121" s="25"/>
      <c r="AK121" s="25"/>
      <c r="AL121" s="25"/>
      <c r="AM121" s="25"/>
      <c r="AN121" s="25"/>
    </row>
    <row r="122" spans="1:40" ht="15.75" customHeight="1">
      <c r="A122" s="1"/>
      <c r="B122" s="1"/>
      <c r="C122" s="1"/>
      <c r="D122" s="1"/>
      <c r="E122" s="1"/>
      <c r="F122" s="1"/>
      <c r="G122" s="1"/>
      <c r="H122" s="1"/>
      <c r="I122" s="1"/>
      <c r="J122" s="2"/>
      <c r="K122" s="1"/>
      <c r="L122" s="1"/>
      <c r="M122" s="1"/>
      <c r="N122" s="1"/>
      <c r="O122" s="1"/>
      <c r="P122" s="1"/>
      <c r="Q122" s="1"/>
      <c r="R122" s="3"/>
      <c r="S122" s="3"/>
      <c r="T122" s="3"/>
      <c r="U122" s="3"/>
      <c r="V122" s="1"/>
      <c r="W122" s="4"/>
      <c r="X122" s="5"/>
      <c r="Y122" s="6"/>
      <c r="Z122" s="1"/>
      <c r="AA122" s="1"/>
      <c r="AB122" s="1"/>
      <c r="AC122" s="1"/>
      <c r="AD122" s="1"/>
      <c r="AE122" s="1"/>
      <c r="AF122" s="1"/>
      <c r="AG122" s="1"/>
      <c r="AH122" s="1"/>
      <c r="AI122" s="1"/>
      <c r="AJ122" s="25"/>
      <c r="AK122" s="25"/>
      <c r="AL122" s="25"/>
      <c r="AM122" s="25"/>
      <c r="AN122" s="25"/>
    </row>
    <row r="123" spans="1:40" ht="15.75" customHeight="1">
      <c r="A123" s="1"/>
      <c r="B123" s="1"/>
      <c r="C123" s="1"/>
      <c r="D123" s="1"/>
      <c r="E123" s="1"/>
      <c r="F123" s="1"/>
      <c r="G123" s="1"/>
      <c r="H123" s="1"/>
      <c r="I123" s="1"/>
      <c r="J123" s="2"/>
      <c r="K123" s="1"/>
      <c r="L123" s="1"/>
      <c r="M123" s="1"/>
      <c r="N123" s="1"/>
      <c r="O123" s="1"/>
      <c r="P123" s="1"/>
      <c r="Q123" s="1"/>
      <c r="R123" s="3"/>
      <c r="S123" s="3"/>
      <c r="T123" s="3"/>
      <c r="U123" s="3"/>
      <c r="V123" s="1"/>
      <c r="W123" s="4"/>
      <c r="X123" s="5"/>
      <c r="Y123" s="6"/>
      <c r="Z123" s="1"/>
      <c r="AA123" s="1"/>
      <c r="AB123" s="1"/>
      <c r="AC123" s="1"/>
      <c r="AD123" s="1"/>
      <c r="AE123" s="1"/>
      <c r="AF123" s="1"/>
      <c r="AG123" s="1"/>
      <c r="AH123" s="1"/>
      <c r="AI123" s="1"/>
      <c r="AJ123" s="25"/>
      <c r="AK123" s="25"/>
      <c r="AL123" s="25"/>
      <c r="AM123" s="25"/>
      <c r="AN123" s="25"/>
    </row>
    <row r="124" spans="1:40" ht="15.75" customHeight="1">
      <c r="A124" s="1"/>
      <c r="B124" s="1"/>
      <c r="C124" s="1"/>
      <c r="D124" s="1"/>
      <c r="E124" s="1"/>
      <c r="F124" s="1"/>
      <c r="G124" s="1"/>
      <c r="H124" s="1"/>
      <c r="I124" s="1"/>
      <c r="J124" s="2"/>
      <c r="K124" s="1"/>
      <c r="L124" s="1"/>
      <c r="M124" s="1"/>
      <c r="N124" s="1"/>
      <c r="O124" s="1"/>
      <c r="P124" s="1"/>
      <c r="Q124" s="1"/>
      <c r="R124" s="3"/>
      <c r="S124" s="3"/>
      <c r="T124" s="3"/>
      <c r="U124" s="3"/>
      <c r="V124" s="1"/>
      <c r="W124" s="4"/>
      <c r="X124" s="5"/>
      <c r="Y124" s="6"/>
      <c r="Z124" s="1"/>
      <c r="AA124" s="1"/>
      <c r="AB124" s="1"/>
      <c r="AC124" s="1"/>
      <c r="AD124" s="1"/>
      <c r="AE124" s="1"/>
      <c r="AF124" s="1"/>
      <c r="AG124" s="1"/>
      <c r="AH124" s="1"/>
      <c r="AI124" s="1"/>
      <c r="AJ124" s="25"/>
      <c r="AK124" s="25"/>
      <c r="AL124" s="25"/>
      <c r="AM124" s="25"/>
      <c r="AN124" s="25"/>
    </row>
    <row r="125" spans="1:40" ht="15.75" customHeight="1">
      <c r="A125" s="1"/>
      <c r="B125" s="1"/>
      <c r="C125" s="1"/>
      <c r="D125" s="1"/>
      <c r="E125" s="1"/>
      <c r="F125" s="1"/>
      <c r="G125" s="1"/>
      <c r="H125" s="1"/>
      <c r="I125" s="1"/>
      <c r="J125" s="2"/>
      <c r="K125" s="1"/>
      <c r="L125" s="1"/>
      <c r="M125" s="1"/>
      <c r="N125" s="1"/>
      <c r="O125" s="1"/>
      <c r="P125" s="1"/>
      <c r="Q125" s="1"/>
      <c r="R125" s="3"/>
      <c r="S125" s="3"/>
      <c r="T125" s="3"/>
      <c r="U125" s="3"/>
      <c r="V125" s="1"/>
      <c r="W125" s="4"/>
      <c r="X125" s="5"/>
      <c r="Y125" s="6"/>
      <c r="Z125" s="1"/>
      <c r="AA125" s="1"/>
      <c r="AB125" s="1"/>
      <c r="AC125" s="1"/>
      <c r="AD125" s="1"/>
      <c r="AE125" s="1"/>
      <c r="AF125" s="1"/>
      <c r="AG125" s="1"/>
      <c r="AH125" s="1"/>
      <c r="AI125" s="1"/>
      <c r="AJ125" s="25"/>
      <c r="AK125" s="25"/>
      <c r="AL125" s="25"/>
      <c r="AM125" s="25"/>
      <c r="AN125" s="25"/>
    </row>
    <row r="126" spans="1:40" ht="15.75" customHeight="1">
      <c r="A126" s="1"/>
      <c r="B126" s="1"/>
      <c r="C126" s="1"/>
      <c r="D126" s="1"/>
      <c r="E126" s="1"/>
      <c r="F126" s="1"/>
      <c r="G126" s="1"/>
      <c r="H126" s="1"/>
      <c r="I126" s="1"/>
      <c r="J126" s="2"/>
      <c r="K126" s="1"/>
      <c r="L126" s="1"/>
      <c r="M126" s="1"/>
      <c r="N126" s="1"/>
      <c r="O126" s="1"/>
      <c r="P126" s="1"/>
      <c r="Q126" s="1"/>
      <c r="R126" s="3"/>
      <c r="S126" s="3"/>
      <c r="T126" s="3"/>
      <c r="U126" s="3"/>
      <c r="V126" s="1"/>
      <c r="W126" s="4"/>
      <c r="X126" s="5"/>
      <c r="Y126" s="6"/>
      <c r="Z126" s="1"/>
      <c r="AA126" s="1"/>
      <c r="AB126" s="1"/>
      <c r="AC126" s="1"/>
      <c r="AD126" s="1"/>
      <c r="AE126" s="1"/>
      <c r="AF126" s="1"/>
      <c r="AG126" s="1"/>
      <c r="AH126" s="1"/>
      <c r="AI126" s="1"/>
      <c r="AJ126" s="25"/>
      <c r="AK126" s="25"/>
      <c r="AL126" s="25"/>
      <c r="AM126" s="25"/>
      <c r="AN126" s="25"/>
    </row>
    <row r="127" spans="1:40" ht="15.75" customHeight="1">
      <c r="A127" s="1"/>
      <c r="B127" s="1"/>
      <c r="C127" s="1"/>
      <c r="D127" s="1"/>
      <c r="E127" s="1"/>
      <c r="F127" s="1"/>
      <c r="G127" s="1"/>
      <c r="H127" s="1"/>
      <c r="I127" s="1"/>
      <c r="J127" s="2"/>
      <c r="K127" s="1"/>
      <c r="L127" s="1"/>
      <c r="M127" s="1"/>
      <c r="N127" s="1"/>
      <c r="O127" s="1"/>
      <c r="P127" s="1"/>
      <c r="Q127" s="1"/>
      <c r="R127" s="3"/>
      <c r="S127" s="3"/>
      <c r="T127" s="3"/>
      <c r="U127" s="3"/>
      <c r="V127" s="1"/>
      <c r="W127" s="4"/>
      <c r="X127" s="5"/>
      <c r="Y127" s="6"/>
      <c r="Z127" s="1"/>
      <c r="AA127" s="1"/>
      <c r="AB127" s="1"/>
      <c r="AC127" s="1"/>
      <c r="AD127" s="1"/>
      <c r="AE127" s="1"/>
      <c r="AF127" s="1"/>
      <c r="AG127" s="1"/>
      <c r="AH127" s="1"/>
      <c r="AI127" s="1"/>
      <c r="AJ127" s="25"/>
      <c r="AK127" s="25"/>
      <c r="AL127" s="25"/>
      <c r="AM127" s="25"/>
      <c r="AN127" s="25"/>
    </row>
    <row r="128" spans="1:40" ht="15.75" customHeight="1">
      <c r="A128" s="1"/>
      <c r="B128" s="1"/>
      <c r="C128" s="1"/>
      <c r="D128" s="1"/>
      <c r="E128" s="1"/>
      <c r="F128" s="1"/>
      <c r="G128" s="1"/>
      <c r="H128" s="1"/>
      <c r="I128" s="1"/>
      <c r="J128" s="2"/>
      <c r="K128" s="1"/>
      <c r="L128" s="1"/>
      <c r="M128" s="1"/>
      <c r="N128" s="1"/>
      <c r="O128" s="1"/>
      <c r="P128" s="1"/>
      <c r="Q128" s="1"/>
      <c r="R128" s="3"/>
      <c r="S128" s="3"/>
      <c r="T128" s="3"/>
      <c r="U128" s="3"/>
      <c r="V128" s="1"/>
      <c r="W128" s="4"/>
      <c r="X128" s="5"/>
      <c r="Y128" s="6"/>
      <c r="Z128" s="1"/>
      <c r="AA128" s="1"/>
      <c r="AB128" s="1"/>
      <c r="AC128" s="1"/>
      <c r="AD128" s="1"/>
      <c r="AE128" s="1"/>
      <c r="AF128" s="1"/>
      <c r="AG128" s="1"/>
      <c r="AH128" s="1"/>
      <c r="AI128" s="1"/>
      <c r="AJ128" s="25"/>
      <c r="AK128" s="25"/>
      <c r="AL128" s="25"/>
      <c r="AM128" s="25"/>
      <c r="AN128" s="25"/>
    </row>
    <row r="129" spans="1:40" ht="15.75" customHeight="1">
      <c r="A129" s="1"/>
      <c r="B129" s="1"/>
      <c r="C129" s="1"/>
      <c r="D129" s="1"/>
      <c r="E129" s="1"/>
      <c r="F129" s="1"/>
      <c r="G129" s="1"/>
      <c r="H129" s="1"/>
      <c r="I129" s="1"/>
      <c r="J129" s="2"/>
      <c r="K129" s="1"/>
      <c r="L129" s="1"/>
      <c r="M129" s="1"/>
      <c r="N129" s="1"/>
      <c r="O129" s="1"/>
      <c r="P129" s="1"/>
      <c r="Q129" s="1"/>
      <c r="R129" s="3"/>
      <c r="S129" s="3"/>
      <c r="T129" s="3"/>
      <c r="U129" s="3"/>
      <c r="V129" s="1"/>
      <c r="W129" s="4"/>
      <c r="X129" s="5"/>
      <c r="Y129" s="6"/>
      <c r="Z129" s="1"/>
      <c r="AA129" s="1"/>
      <c r="AB129" s="1"/>
      <c r="AC129" s="1"/>
      <c r="AD129" s="1"/>
      <c r="AE129" s="1"/>
      <c r="AF129" s="1"/>
      <c r="AG129" s="1"/>
      <c r="AH129" s="1"/>
      <c r="AI129" s="1"/>
      <c r="AJ129" s="25"/>
      <c r="AK129" s="25"/>
      <c r="AL129" s="25"/>
      <c r="AM129" s="25"/>
      <c r="AN129" s="25"/>
    </row>
    <row r="130" spans="1:40" ht="15.75" customHeight="1">
      <c r="A130" s="1"/>
      <c r="B130" s="1"/>
      <c r="C130" s="1"/>
      <c r="D130" s="1"/>
      <c r="E130" s="1"/>
      <c r="F130" s="1"/>
      <c r="G130" s="1"/>
      <c r="H130" s="1"/>
      <c r="I130" s="1"/>
      <c r="J130" s="2"/>
      <c r="K130" s="1"/>
      <c r="L130" s="1"/>
      <c r="M130" s="1"/>
      <c r="N130" s="1"/>
      <c r="O130" s="1"/>
      <c r="P130" s="1"/>
      <c r="Q130" s="1"/>
      <c r="R130" s="3"/>
      <c r="S130" s="3"/>
      <c r="T130" s="3"/>
      <c r="U130" s="3"/>
      <c r="V130" s="1"/>
      <c r="W130" s="4"/>
      <c r="X130" s="5"/>
      <c r="Y130" s="6"/>
      <c r="Z130" s="1"/>
      <c r="AA130" s="1"/>
      <c r="AB130" s="1"/>
      <c r="AC130" s="1"/>
      <c r="AD130" s="1"/>
      <c r="AE130" s="1"/>
      <c r="AF130" s="1"/>
      <c r="AG130" s="1"/>
      <c r="AH130" s="1"/>
      <c r="AI130" s="1"/>
      <c r="AJ130" s="25"/>
      <c r="AK130" s="25"/>
      <c r="AL130" s="25"/>
      <c r="AM130" s="25"/>
      <c r="AN130" s="25"/>
    </row>
    <row r="131" spans="1:40" ht="15.75" customHeight="1">
      <c r="A131" s="1"/>
      <c r="B131" s="1"/>
      <c r="C131" s="1"/>
      <c r="D131" s="1"/>
      <c r="E131" s="1"/>
      <c r="F131" s="1"/>
      <c r="G131" s="1"/>
      <c r="H131" s="1"/>
      <c r="I131" s="1"/>
      <c r="J131" s="2"/>
      <c r="K131" s="1"/>
      <c r="L131" s="1"/>
      <c r="M131" s="1"/>
      <c r="N131" s="1"/>
      <c r="O131" s="1"/>
      <c r="P131" s="1"/>
      <c r="Q131" s="1"/>
      <c r="R131" s="3"/>
      <c r="S131" s="3"/>
      <c r="T131" s="3"/>
      <c r="U131" s="3"/>
      <c r="V131" s="1"/>
      <c r="W131" s="4"/>
      <c r="X131" s="5"/>
      <c r="Y131" s="6"/>
      <c r="Z131" s="1"/>
      <c r="AA131" s="1"/>
      <c r="AB131" s="1"/>
      <c r="AC131" s="1"/>
      <c r="AD131" s="1"/>
      <c r="AE131" s="1"/>
      <c r="AF131" s="1"/>
      <c r="AG131" s="1"/>
      <c r="AH131" s="1"/>
      <c r="AI131" s="1"/>
      <c r="AJ131" s="25"/>
      <c r="AK131" s="25"/>
      <c r="AL131" s="25"/>
      <c r="AM131" s="25"/>
      <c r="AN131" s="25"/>
    </row>
    <row r="132" spans="1:40" ht="15.75" customHeight="1">
      <c r="A132" s="1"/>
      <c r="B132" s="1"/>
      <c r="C132" s="1"/>
      <c r="D132" s="1"/>
      <c r="E132" s="1"/>
      <c r="F132" s="1"/>
      <c r="G132" s="1"/>
      <c r="H132" s="1"/>
      <c r="I132" s="1"/>
      <c r="J132" s="2"/>
      <c r="K132" s="1"/>
      <c r="L132" s="1"/>
      <c r="M132" s="1"/>
      <c r="N132" s="1"/>
      <c r="O132" s="1"/>
      <c r="P132" s="1"/>
      <c r="Q132" s="1"/>
      <c r="R132" s="3"/>
      <c r="S132" s="3"/>
      <c r="T132" s="3"/>
      <c r="U132" s="3"/>
      <c r="V132" s="1"/>
      <c r="W132" s="4"/>
      <c r="X132" s="5"/>
      <c r="Y132" s="6"/>
      <c r="Z132" s="1"/>
      <c r="AA132" s="1"/>
      <c r="AB132" s="1"/>
      <c r="AC132" s="1"/>
      <c r="AD132" s="1"/>
      <c r="AE132" s="1"/>
      <c r="AF132" s="1"/>
      <c r="AG132" s="1"/>
      <c r="AH132" s="1"/>
      <c r="AI132" s="1"/>
      <c r="AJ132" s="25"/>
      <c r="AK132" s="25"/>
      <c r="AL132" s="25"/>
      <c r="AM132" s="25"/>
      <c r="AN132" s="25"/>
    </row>
    <row r="133" spans="1:40" ht="15.75" customHeight="1">
      <c r="A133" s="1"/>
      <c r="B133" s="1"/>
      <c r="C133" s="1"/>
      <c r="D133" s="1"/>
      <c r="E133" s="1"/>
      <c r="F133" s="1"/>
      <c r="G133" s="1"/>
      <c r="H133" s="1"/>
      <c r="I133" s="1"/>
      <c r="J133" s="2"/>
      <c r="K133" s="1"/>
      <c r="L133" s="1"/>
      <c r="M133" s="1"/>
      <c r="N133" s="1"/>
      <c r="O133" s="1"/>
      <c r="P133" s="1"/>
      <c r="Q133" s="1"/>
      <c r="R133" s="3"/>
      <c r="S133" s="3"/>
      <c r="T133" s="3"/>
      <c r="U133" s="3"/>
      <c r="V133" s="1"/>
      <c r="W133" s="4"/>
      <c r="X133" s="5"/>
      <c r="Y133" s="6"/>
      <c r="Z133" s="1"/>
      <c r="AA133" s="1"/>
      <c r="AB133" s="1"/>
      <c r="AC133" s="1"/>
      <c r="AD133" s="1"/>
      <c r="AE133" s="1"/>
      <c r="AF133" s="1"/>
      <c r="AG133" s="1"/>
      <c r="AH133" s="1"/>
      <c r="AI133" s="1"/>
      <c r="AJ133" s="25"/>
      <c r="AK133" s="25"/>
      <c r="AL133" s="25"/>
      <c r="AM133" s="25"/>
      <c r="AN133" s="25"/>
    </row>
    <row r="134" spans="1:40" ht="15.75" customHeight="1">
      <c r="A134" s="1"/>
      <c r="B134" s="1"/>
      <c r="C134" s="1"/>
      <c r="D134" s="1"/>
      <c r="E134" s="1"/>
      <c r="F134" s="1"/>
      <c r="G134" s="1"/>
      <c r="H134" s="1"/>
      <c r="I134" s="1"/>
      <c r="J134" s="2"/>
      <c r="K134" s="1"/>
      <c r="L134" s="1"/>
      <c r="M134" s="1"/>
      <c r="N134" s="1"/>
      <c r="O134" s="1"/>
      <c r="P134" s="1"/>
      <c r="Q134" s="1"/>
      <c r="R134" s="3"/>
      <c r="S134" s="3"/>
      <c r="T134" s="3"/>
      <c r="U134" s="3"/>
      <c r="V134" s="1"/>
      <c r="W134" s="4"/>
      <c r="X134" s="5"/>
      <c r="Y134" s="6"/>
      <c r="Z134" s="1"/>
      <c r="AA134" s="1"/>
      <c r="AB134" s="1"/>
      <c r="AC134" s="1"/>
      <c r="AD134" s="1"/>
      <c r="AE134" s="1"/>
      <c r="AF134" s="1"/>
      <c r="AG134" s="1"/>
      <c r="AH134" s="1"/>
      <c r="AI134" s="1"/>
      <c r="AJ134" s="25"/>
      <c r="AK134" s="25"/>
      <c r="AL134" s="25"/>
      <c r="AM134" s="25"/>
      <c r="AN134" s="25"/>
    </row>
    <row r="135" spans="1:40" ht="15.75" customHeight="1">
      <c r="A135" s="1"/>
      <c r="B135" s="1"/>
      <c r="C135" s="1"/>
      <c r="D135" s="1"/>
      <c r="E135" s="1"/>
      <c r="F135" s="1"/>
      <c r="G135" s="1"/>
      <c r="H135" s="1"/>
      <c r="I135" s="1"/>
      <c r="J135" s="2"/>
      <c r="K135" s="1"/>
      <c r="L135" s="1"/>
      <c r="M135" s="1"/>
      <c r="N135" s="1"/>
      <c r="O135" s="1"/>
      <c r="P135" s="1"/>
      <c r="Q135" s="1"/>
      <c r="R135" s="3"/>
      <c r="S135" s="3"/>
      <c r="T135" s="3"/>
      <c r="U135" s="3"/>
      <c r="V135" s="1"/>
      <c r="W135" s="4"/>
      <c r="X135" s="5"/>
      <c r="Y135" s="6"/>
      <c r="Z135" s="1"/>
      <c r="AA135" s="1"/>
      <c r="AB135" s="1"/>
      <c r="AC135" s="1"/>
      <c r="AD135" s="1"/>
      <c r="AE135" s="1"/>
      <c r="AF135" s="1"/>
      <c r="AG135" s="1"/>
      <c r="AH135" s="1"/>
      <c r="AI135" s="1"/>
      <c r="AJ135" s="25"/>
      <c r="AK135" s="25"/>
      <c r="AL135" s="25"/>
      <c r="AM135" s="25"/>
      <c r="AN135" s="25"/>
    </row>
    <row r="136" spans="1:40" ht="15.75" customHeight="1">
      <c r="A136" s="1"/>
      <c r="B136" s="1"/>
      <c r="C136" s="1"/>
      <c r="D136" s="1"/>
      <c r="E136" s="1"/>
      <c r="F136" s="1"/>
      <c r="G136" s="1"/>
      <c r="H136" s="1"/>
      <c r="I136" s="1"/>
      <c r="J136" s="2"/>
      <c r="K136" s="1"/>
      <c r="L136" s="1"/>
      <c r="M136" s="1"/>
      <c r="N136" s="1"/>
      <c r="O136" s="1"/>
      <c r="P136" s="1"/>
      <c r="Q136" s="1"/>
      <c r="R136" s="3"/>
      <c r="S136" s="3"/>
      <c r="T136" s="3"/>
      <c r="U136" s="3"/>
      <c r="V136" s="1"/>
      <c r="W136" s="4"/>
      <c r="X136" s="5"/>
      <c r="Y136" s="6"/>
      <c r="Z136" s="1"/>
      <c r="AA136" s="1"/>
      <c r="AB136" s="1"/>
      <c r="AC136" s="1"/>
      <c r="AD136" s="1"/>
      <c r="AE136" s="1"/>
      <c r="AF136" s="1"/>
      <c r="AG136" s="1"/>
      <c r="AH136" s="1"/>
      <c r="AI136" s="1"/>
      <c r="AJ136" s="25"/>
      <c r="AK136" s="25"/>
      <c r="AL136" s="25"/>
      <c r="AM136" s="25"/>
      <c r="AN136" s="25"/>
    </row>
    <row r="137" spans="1:40" ht="15.75" customHeight="1">
      <c r="A137" s="1"/>
      <c r="B137" s="1"/>
      <c r="C137" s="1"/>
      <c r="D137" s="1"/>
      <c r="E137" s="1"/>
      <c r="F137" s="1"/>
      <c r="G137" s="1"/>
      <c r="H137" s="1"/>
      <c r="I137" s="1"/>
      <c r="J137" s="2"/>
      <c r="K137" s="1"/>
      <c r="L137" s="1"/>
      <c r="M137" s="1"/>
      <c r="N137" s="1"/>
      <c r="O137" s="1"/>
      <c r="P137" s="1"/>
      <c r="Q137" s="1"/>
      <c r="R137" s="3"/>
      <c r="S137" s="3"/>
      <c r="T137" s="3"/>
      <c r="U137" s="3"/>
      <c r="V137" s="1"/>
      <c r="W137" s="4"/>
      <c r="X137" s="5"/>
      <c r="Y137" s="6"/>
      <c r="Z137" s="1"/>
      <c r="AA137" s="1"/>
      <c r="AB137" s="1"/>
      <c r="AC137" s="1"/>
      <c r="AD137" s="1"/>
      <c r="AE137" s="1"/>
      <c r="AF137" s="1"/>
      <c r="AG137" s="1"/>
      <c r="AH137" s="1"/>
      <c r="AI137" s="1"/>
      <c r="AJ137" s="25"/>
      <c r="AK137" s="25"/>
      <c r="AL137" s="25"/>
      <c r="AM137" s="25"/>
      <c r="AN137" s="25"/>
    </row>
    <row r="138" spans="1:40" ht="15.75" customHeight="1">
      <c r="A138" s="1"/>
      <c r="B138" s="1"/>
      <c r="C138" s="1"/>
      <c r="D138" s="1"/>
      <c r="E138" s="1"/>
      <c r="F138" s="1"/>
      <c r="G138" s="1"/>
      <c r="H138" s="1"/>
      <c r="I138" s="1"/>
      <c r="J138" s="2"/>
      <c r="K138" s="1"/>
      <c r="L138" s="1"/>
      <c r="M138" s="1"/>
      <c r="N138" s="1"/>
      <c r="O138" s="1"/>
      <c r="P138" s="1"/>
      <c r="Q138" s="1"/>
      <c r="R138" s="3"/>
      <c r="S138" s="3"/>
      <c r="T138" s="3"/>
      <c r="U138" s="3"/>
      <c r="V138" s="1"/>
      <c r="W138" s="4"/>
      <c r="X138" s="5"/>
      <c r="Y138" s="6"/>
      <c r="Z138" s="1"/>
      <c r="AA138" s="1"/>
      <c r="AB138" s="1"/>
      <c r="AC138" s="1"/>
      <c r="AD138" s="1"/>
      <c r="AE138" s="1"/>
      <c r="AF138" s="1"/>
      <c r="AG138" s="1"/>
      <c r="AH138" s="1"/>
      <c r="AI138" s="1"/>
      <c r="AJ138" s="25"/>
      <c r="AK138" s="25"/>
      <c r="AL138" s="25"/>
      <c r="AM138" s="25"/>
      <c r="AN138" s="25"/>
    </row>
    <row r="139" spans="1:40" ht="15.75" customHeight="1">
      <c r="A139" s="1"/>
      <c r="B139" s="1"/>
      <c r="C139" s="1"/>
      <c r="D139" s="1"/>
      <c r="E139" s="1"/>
      <c r="F139" s="1"/>
      <c r="G139" s="1"/>
      <c r="H139" s="1"/>
      <c r="I139" s="1"/>
      <c r="J139" s="2"/>
      <c r="K139" s="1"/>
      <c r="L139" s="1"/>
      <c r="M139" s="1"/>
      <c r="N139" s="1"/>
      <c r="O139" s="1"/>
      <c r="P139" s="1"/>
      <c r="Q139" s="1"/>
      <c r="R139" s="3"/>
      <c r="S139" s="3"/>
      <c r="T139" s="3"/>
      <c r="U139" s="3"/>
      <c r="V139" s="1"/>
      <c r="W139" s="4"/>
      <c r="X139" s="5"/>
      <c r="Y139" s="6"/>
      <c r="Z139" s="1"/>
      <c r="AA139" s="1"/>
      <c r="AB139" s="1"/>
      <c r="AC139" s="1"/>
      <c r="AD139" s="1"/>
      <c r="AE139" s="1"/>
      <c r="AF139" s="1"/>
      <c r="AG139" s="1"/>
      <c r="AH139" s="1"/>
      <c r="AI139" s="1"/>
      <c r="AJ139" s="25"/>
      <c r="AK139" s="25"/>
      <c r="AL139" s="25"/>
      <c r="AM139" s="25"/>
      <c r="AN139" s="25"/>
    </row>
    <row r="140" spans="1:40" ht="15.75" customHeight="1">
      <c r="A140" s="1"/>
      <c r="B140" s="1"/>
      <c r="C140" s="1"/>
      <c r="D140" s="1"/>
      <c r="E140" s="1"/>
      <c r="F140" s="1"/>
      <c r="G140" s="1"/>
      <c r="H140" s="1"/>
      <c r="I140" s="1"/>
      <c r="J140" s="2"/>
      <c r="K140" s="1"/>
      <c r="L140" s="1"/>
      <c r="M140" s="1"/>
      <c r="N140" s="1"/>
      <c r="O140" s="1"/>
      <c r="P140" s="1"/>
      <c r="Q140" s="1"/>
      <c r="R140" s="3"/>
      <c r="S140" s="3"/>
      <c r="T140" s="3"/>
      <c r="U140" s="3"/>
      <c r="V140" s="1"/>
      <c r="W140" s="4"/>
      <c r="X140" s="5"/>
      <c r="Y140" s="6"/>
      <c r="Z140" s="1"/>
      <c r="AA140" s="1"/>
      <c r="AB140" s="1"/>
      <c r="AC140" s="1"/>
      <c r="AD140" s="1"/>
      <c r="AE140" s="1"/>
      <c r="AF140" s="1"/>
      <c r="AG140" s="1"/>
      <c r="AH140" s="1"/>
      <c r="AI140" s="1"/>
      <c r="AJ140" s="25"/>
      <c r="AK140" s="25"/>
      <c r="AL140" s="25"/>
      <c r="AM140" s="25"/>
      <c r="AN140" s="25"/>
    </row>
    <row r="141" spans="1:40" ht="15.75" customHeight="1">
      <c r="A141" s="1"/>
      <c r="B141" s="1"/>
      <c r="C141" s="1"/>
      <c r="D141" s="1"/>
      <c r="E141" s="1"/>
      <c r="F141" s="1"/>
      <c r="G141" s="1"/>
      <c r="H141" s="1"/>
      <c r="I141" s="1"/>
      <c r="J141" s="2"/>
      <c r="K141" s="1"/>
      <c r="L141" s="1"/>
      <c r="M141" s="1"/>
      <c r="N141" s="1"/>
      <c r="O141" s="1"/>
      <c r="P141" s="1"/>
      <c r="Q141" s="1"/>
      <c r="R141" s="3"/>
      <c r="S141" s="3"/>
      <c r="T141" s="3"/>
      <c r="U141" s="3"/>
      <c r="V141" s="1"/>
      <c r="W141" s="4"/>
      <c r="X141" s="5"/>
      <c r="Y141" s="6"/>
      <c r="Z141" s="1"/>
      <c r="AA141" s="1"/>
      <c r="AB141" s="1"/>
      <c r="AC141" s="1"/>
      <c r="AD141" s="1"/>
      <c r="AE141" s="1"/>
      <c r="AF141" s="1"/>
      <c r="AG141" s="1"/>
      <c r="AH141" s="1"/>
      <c r="AI141" s="1"/>
      <c r="AJ141" s="25"/>
      <c r="AK141" s="25"/>
      <c r="AL141" s="25"/>
      <c r="AM141" s="25"/>
      <c r="AN141" s="25"/>
    </row>
    <row r="142" spans="1:40" ht="15.75" customHeight="1">
      <c r="A142" s="1"/>
      <c r="B142" s="1"/>
      <c r="C142" s="1"/>
      <c r="D142" s="1"/>
      <c r="E142" s="1"/>
      <c r="F142" s="1"/>
      <c r="G142" s="1"/>
      <c r="H142" s="1"/>
      <c r="I142" s="1"/>
      <c r="J142" s="2"/>
      <c r="K142" s="1"/>
      <c r="L142" s="1"/>
      <c r="M142" s="1"/>
      <c r="N142" s="1"/>
      <c r="O142" s="1"/>
      <c r="P142" s="1"/>
      <c r="Q142" s="1"/>
      <c r="R142" s="3"/>
      <c r="S142" s="3"/>
      <c r="T142" s="3"/>
      <c r="U142" s="3"/>
      <c r="V142" s="1"/>
      <c r="W142" s="4"/>
      <c r="X142" s="5"/>
      <c r="Y142" s="6"/>
      <c r="Z142" s="1"/>
      <c r="AA142" s="1"/>
      <c r="AB142" s="1"/>
      <c r="AC142" s="1"/>
      <c r="AD142" s="1"/>
      <c r="AE142" s="1"/>
      <c r="AF142" s="1"/>
      <c r="AG142" s="1"/>
      <c r="AH142" s="1"/>
      <c r="AI142" s="1"/>
      <c r="AJ142" s="25"/>
      <c r="AK142" s="25"/>
      <c r="AL142" s="25"/>
      <c r="AM142" s="25"/>
      <c r="AN142" s="25"/>
    </row>
    <row r="143" spans="1:40" ht="15.75" customHeight="1">
      <c r="A143" s="1"/>
      <c r="B143" s="1"/>
      <c r="C143" s="1"/>
      <c r="D143" s="1"/>
      <c r="E143" s="1"/>
      <c r="F143" s="1"/>
      <c r="G143" s="1"/>
      <c r="H143" s="1"/>
      <c r="I143" s="1"/>
      <c r="J143" s="2"/>
      <c r="K143" s="1"/>
      <c r="L143" s="1"/>
      <c r="M143" s="1"/>
      <c r="N143" s="1"/>
      <c r="O143" s="1"/>
      <c r="P143" s="1"/>
      <c r="Q143" s="1"/>
      <c r="R143" s="3"/>
      <c r="S143" s="3"/>
      <c r="T143" s="3"/>
      <c r="U143" s="3"/>
      <c r="V143" s="1"/>
      <c r="W143" s="4"/>
      <c r="X143" s="5"/>
      <c r="Y143" s="6"/>
      <c r="Z143" s="1"/>
      <c r="AA143" s="1"/>
      <c r="AB143" s="1"/>
      <c r="AC143" s="1"/>
      <c r="AD143" s="1"/>
      <c r="AE143" s="1"/>
      <c r="AF143" s="1"/>
      <c r="AG143" s="1"/>
      <c r="AH143" s="1"/>
      <c r="AI143" s="1"/>
      <c r="AJ143" s="25"/>
      <c r="AK143" s="25"/>
      <c r="AL143" s="25"/>
      <c r="AM143" s="25"/>
      <c r="AN143" s="25"/>
    </row>
    <row r="144" spans="1:40" ht="15.75" customHeight="1">
      <c r="A144" s="1"/>
      <c r="B144" s="1"/>
      <c r="C144" s="1"/>
      <c r="D144" s="1"/>
      <c r="E144" s="1"/>
      <c r="F144" s="1"/>
      <c r="G144" s="1"/>
      <c r="H144" s="1"/>
      <c r="I144" s="1"/>
      <c r="J144" s="2"/>
      <c r="K144" s="1"/>
      <c r="L144" s="1"/>
      <c r="M144" s="1"/>
      <c r="N144" s="1"/>
      <c r="O144" s="1"/>
      <c r="P144" s="1"/>
      <c r="Q144" s="1"/>
      <c r="R144" s="3"/>
      <c r="S144" s="3"/>
      <c r="T144" s="3"/>
      <c r="U144" s="3"/>
      <c r="V144" s="1"/>
      <c r="W144" s="4"/>
      <c r="X144" s="5"/>
      <c r="Y144" s="6"/>
      <c r="Z144" s="1"/>
      <c r="AA144" s="1"/>
      <c r="AB144" s="1"/>
      <c r="AC144" s="1"/>
      <c r="AD144" s="1"/>
      <c r="AE144" s="1"/>
      <c r="AF144" s="1"/>
      <c r="AG144" s="1"/>
      <c r="AH144" s="1"/>
      <c r="AI144" s="1"/>
      <c r="AJ144" s="25"/>
      <c r="AK144" s="25"/>
      <c r="AL144" s="25"/>
      <c r="AM144" s="25"/>
      <c r="AN144" s="25"/>
    </row>
    <row r="145" spans="1:40" ht="15.75" customHeight="1">
      <c r="A145" s="1"/>
      <c r="B145" s="1"/>
      <c r="C145" s="1"/>
      <c r="D145" s="1"/>
      <c r="E145" s="1"/>
      <c r="F145" s="1"/>
      <c r="G145" s="1"/>
      <c r="H145" s="1"/>
      <c r="I145" s="1"/>
      <c r="J145" s="2"/>
      <c r="K145" s="1"/>
      <c r="L145" s="1"/>
      <c r="M145" s="1"/>
      <c r="N145" s="1"/>
      <c r="O145" s="1"/>
      <c r="P145" s="1"/>
      <c r="Q145" s="1"/>
      <c r="R145" s="3"/>
      <c r="S145" s="3"/>
      <c r="T145" s="3"/>
      <c r="U145" s="3"/>
      <c r="V145" s="1"/>
      <c r="W145" s="4"/>
      <c r="X145" s="5"/>
      <c r="Y145" s="6"/>
      <c r="Z145" s="1"/>
      <c r="AA145" s="1"/>
      <c r="AB145" s="1"/>
      <c r="AC145" s="1"/>
      <c r="AD145" s="1"/>
      <c r="AE145" s="1"/>
      <c r="AF145" s="1"/>
      <c r="AG145" s="1"/>
      <c r="AH145" s="1"/>
      <c r="AI145" s="1"/>
      <c r="AJ145" s="25"/>
      <c r="AK145" s="25"/>
      <c r="AL145" s="25"/>
      <c r="AM145" s="25"/>
      <c r="AN145" s="25"/>
    </row>
    <row r="146" spans="1:40" ht="15.75" customHeight="1">
      <c r="A146" s="1"/>
      <c r="B146" s="1"/>
      <c r="C146" s="1"/>
      <c r="D146" s="1"/>
      <c r="E146" s="1"/>
      <c r="F146" s="1"/>
      <c r="G146" s="1"/>
      <c r="H146" s="1"/>
      <c r="I146" s="1"/>
      <c r="J146" s="2"/>
      <c r="K146" s="1"/>
      <c r="L146" s="1"/>
      <c r="M146" s="1"/>
      <c r="N146" s="1"/>
      <c r="O146" s="1"/>
      <c r="P146" s="1"/>
      <c r="Q146" s="1"/>
      <c r="R146" s="3"/>
      <c r="S146" s="3"/>
      <c r="T146" s="3"/>
      <c r="U146" s="3"/>
      <c r="V146" s="1"/>
      <c r="W146" s="4"/>
      <c r="X146" s="5"/>
      <c r="Y146" s="6"/>
      <c r="Z146" s="1"/>
      <c r="AA146" s="1"/>
      <c r="AB146" s="1"/>
      <c r="AC146" s="1"/>
      <c r="AD146" s="1"/>
      <c r="AE146" s="1"/>
      <c r="AF146" s="1"/>
      <c r="AG146" s="1"/>
      <c r="AH146" s="1"/>
      <c r="AI146" s="1"/>
      <c r="AJ146" s="25"/>
      <c r="AK146" s="25"/>
      <c r="AL146" s="25"/>
      <c r="AM146" s="25"/>
      <c r="AN146" s="25"/>
    </row>
    <row r="147" spans="1:40" ht="15.75" customHeight="1">
      <c r="A147" s="1"/>
      <c r="B147" s="1"/>
      <c r="C147" s="1"/>
      <c r="D147" s="1"/>
      <c r="E147" s="1"/>
      <c r="F147" s="1"/>
      <c r="G147" s="1"/>
      <c r="H147" s="1"/>
      <c r="I147" s="1"/>
      <c r="J147" s="2"/>
      <c r="K147" s="1"/>
      <c r="L147" s="1"/>
      <c r="M147" s="1"/>
      <c r="N147" s="1"/>
      <c r="O147" s="1"/>
      <c r="P147" s="1"/>
      <c r="Q147" s="1"/>
      <c r="R147" s="3"/>
      <c r="S147" s="3"/>
      <c r="T147" s="3"/>
      <c r="U147" s="3"/>
      <c r="V147" s="1"/>
      <c r="W147" s="4"/>
      <c r="X147" s="5"/>
      <c r="Y147" s="6"/>
      <c r="Z147" s="1"/>
      <c r="AA147" s="1"/>
      <c r="AB147" s="1"/>
      <c r="AC147" s="1"/>
      <c r="AD147" s="1"/>
      <c r="AE147" s="1"/>
      <c r="AF147" s="1"/>
      <c r="AG147" s="1"/>
      <c r="AH147" s="1"/>
      <c r="AI147" s="1"/>
      <c r="AJ147" s="25"/>
      <c r="AK147" s="25"/>
      <c r="AL147" s="25"/>
      <c r="AM147" s="25"/>
      <c r="AN147" s="25"/>
    </row>
    <row r="148" spans="1:40" ht="15.75" customHeight="1">
      <c r="A148" s="1"/>
      <c r="B148" s="1"/>
      <c r="C148" s="1"/>
      <c r="D148" s="1"/>
      <c r="E148" s="1"/>
      <c r="F148" s="1"/>
      <c r="G148" s="1"/>
      <c r="H148" s="1"/>
      <c r="I148" s="1"/>
      <c r="J148" s="2"/>
      <c r="K148" s="1"/>
      <c r="L148" s="1"/>
      <c r="M148" s="1"/>
      <c r="N148" s="1"/>
      <c r="O148" s="1"/>
      <c r="P148" s="1"/>
      <c r="Q148" s="1"/>
      <c r="R148" s="3"/>
      <c r="S148" s="3"/>
      <c r="T148" s="3"/>
      <c r="U148" s="3"/>
      <c r="V148" s="1"/>
      <c r="W148" s="4"/>
      <c r="X148" s="5"/>
      <c r="Y148" s="6"/>
      <c r="Z148" s="1"/>
      <c r="AA148" s="1"/>
      <c r="AB148" s="1"/>
      <c r="AC148" s="1"/>
      <c r="AD148" s="1"/>
      <c r="AE148" s="1"/>
      <c r="AF148" s="1"/>
      <c r="AG148" s="1"/>
      <c r="AH148" s="1"/>
      <c r="AI148" s="1"/>
      <c r="AJ148" s="25"/>
      <c r="AK148" s="25"/>
      <c r="AL148" s="25"/>
      <c r="AM148" s="25"/>
      <c r="AN148" s="25"/>
    </row>
    <row r="149" spans="1:40" ht="15.75" customHeight="1">
      <c r="A149" s="1"/>
      <c r="B149" s="1"/>
      <c r="C149" s="1"/>
      <c r="D149" s="1"/>
      <c r="E149" s="1"/>
      <c r="F149" s="1"/>
      <c r="G149" s="1"/>
      <c r="H149" s="1"/>
      <c r="I149" s="1"/>
      <c r="J149" s="2"/>
      <c r="K149" s="1"/>
      <c r="L149" s="1"/>
      <c r="M149" s="1"/>
      <c r="N149" s="1"/>
      <c r="O149" s="1"/>
      <c r="P149" s="1"/>
      <c r="Q149" s="1"/>
      <c r="R149" s="3"/>
      <c r="S149" s="3"/>
      <c r="T149" s="3"/>
      <c r="U149" s="3"/>
      <c r="V149" s="1"/>
      <c r="W149" s="4"/>
      <c r="X149" s="5"/>
      <c r="Y149" s="6"/>
      <c r="Z149" s="1"/>
      <c r="AA149" s="1"/>
      <c r="AB149" s="1"/>
      <c r="AC149" s="1"/>
      <c r="AD149" s="1"/>
      <c r="AE149" s="1"/>
      <c r="AF149" s="1"/>
      <c r="AG149" s="1"/>
      <c r="AH149" s="1"/>
      <c r="AI149" s="1"/>
      <c r="AJ149" s="25"/>
      <c r="AK149" s="25"/>
      <c r="AL149" s="25"/>
      <c r="AM149" s="25"/>
      <c r="AN149" s="25"/>
    </row>
    <row r="150" spans="1:40" ht="15.75" customHeight="1">
      <c r="A150" s="1"/>
      <c r="B150" s="1"/>
      <c r="C150" s="1"/>
      <c r="D150" s="1"/>
      <c r="E150" s="1"/>
      <c r="F150" s="1"/>
      <c r="G150" s="1"/>
      <c r="H150" s="1"/>
      <c r="I150" s="1"/>
      <c r="J150" s="2"/>
      <c r="K150" s="1"/>
      <c r="L150" s="1"/>
      <c r="M150" s="1"/>
      <c r="N150" s="1"/>
      <c r="O150" s="1"/>
      <c r="P150" s="1"/>
      <c r="Q150" s="1"/>
      <c r="R150" s="3"/>
      <c r="S150" s="3"/>
      <c r="T150" s="3"/>
      <c r="U150" s="3"/>
      <c r="V150" s="1"/>
      <c r="W150" s="4"/>
      <c r="X150" s="5"/>
      <c r="Y150" s="6"/>
      <c r="Z150" s="1"/>
      <c r="AA150" s="1"/>
      <c r="AB150" s="1"/>
      <c r="AC150" s="1"/>
      <c r="AD150" s="1"/>
      <c r="AE150" s="1"/>
      <c r="AF150" s="1"/>
      <c r="AG150" s="1"/>
      <c r="AH150" s="1"/>
      <c r="AI150" s="1"/>
      <c r="AJ150" s="25"/>
      <c r="AK150" s="25"/>
      <c r="AL150" s="25"/>
      <c r="AM150" s="25"/>
      <c r="AN150" s="25"/>
    </row>
    <row r="151" spans="1:40" ht="15.75" customHeight="1">
      <c r="A151" s="1"/>
      <c r="B151" s="1"/>
      <c r="C151" s="1"/>
      <c r="D151" s="1"/>
      <c r="E151" s="1"/>
      <c r="F151" s="1"/>
      <c r="G151" s="1"/>
      <c r="H151" s="1"/>
      <c r="I151" s="1"/>
      <c r="J151" s="2"/>
      <c r="K151" s="1"/>
      <c r="L151" s="1"/>
      <c r="M151" s="1"/>
      <c r="N151" s="1"/>
      <c r="O151" s="1"/>
      <c r="P151" s="1"/>
      <c r="Q151" s="1"/>
      <c r="R151" s="3"/>
      <c r="S151" s="3"/>
      <c r="T151" s="3"/>
      <c r="U151" s="3"/>
      <c r="V151" s="1"/>
      <c r="W151" s="4"/>
      <c r="X151" s="5"/>
      <c r="Y151" s="6"/>
      <c r="Z151" s="1"/>
      <c r="AA151" s="1"/>
      <c r="AB151" s="1"/>
      <c r="AC151" s="1"/>
      <c r="AD151" s="1"/>
      <c r="AE151" s="1"/>
      <c r="AF151" s="1"/>
      <c r="AG151" s="1"/>
      <c r="AH151" s="1"/>
      <c r="AI151" s="1"/>
      <c r="AJ151" s="25"/>
      <c r="AK151" s="25"/>
      <c r="AL151" s="25"/>
      <c r="AM151" s="25"/>
      <c r="AN151" s="25"/>
    </row>
    <row r="152" spans="1:40" ht="15.75" customHeight="1">
      <c r="A152" s="1"/>
      <c r="B152" s="1"/>
      <c r="C152" s="1"/>
      <c r="D152" s="1"/>
      <c r="E152" s="1"/>
      <c r="F152" s="1"/>
      <c r="G152" s="1"/>
      <c r="H152" s="1"/>
      <c r="I152" s="1"/>
      <c r="J152" s="2"/>
      <c r="K152" s="1"/>
      <c r="L152" s="1"/>
      <c r="M152" s="1"/>
      <c r="N152" s="1"/>
      <c r="O152" s="1"/>
      <c r="P152" s="1"/>
      <c r="Q152" s="1"/>
      <c r="R152" s="3"/>
      <c r="S152" s="3"/>
      <c r="T152" s="3"/>
      <c r="U152" s="3"/>
      <c r="V152" s="1"/>
      <c r="W152" s="4"/>
      <c r="X152" s="5"/>
      <c r="Y152" s="6"/>
      <c r="Z152" s="1"/>
      <c r="AA152" s="1"/>
      <c r="AB152" s="1"/>
      <c r="AC152" s="1"/>
      <c r="AD152" s="1"/>
      <c r="AE152" s="1"/>
      <c r="AF152" s="1"/>
      <c r="AG152" s="1"/>
      <c r="AH152" s="1"/>
      <c r="AI152" s="1"/>
      <c r="AJ152" s="25"/>
      <c r="AK152" s="25"/>
      <c r="AL152" s="25"/>
      <c r="AM152" s="25"/>
      <c r="AN152" s="25"/>
    </row>
    <row r="153" spans="1:40" ht="15.75" customHeight="1">
      <c r="A153" s="1"/>
      <c r="B153" s="1"/>
      <c r="C153" s="1"/>
      <c r="D153" s="1"/>
      <c r="E153" s="1"/>
      <c r="F153" s="1"/>
      <c r="G153" s="1"/>
      <c r="H153" s="1"/>
      <c r="I153" s="1"/>
      <c r="J153" s="2"/>
      <c r="K153" s="1"/>
      <c r="L153" s="1"/>
      <c r="M153" s="1"/>
      <c r="N153" s="1"/>
      <c r="O153" s="1"/>
      <c r="P153" s="1"/>
      <c r="Q153" s="1"/>
      <c r="R153" s="3"/>
      <c r="S153" s="3"/>
      <c r="T153" s="3"/>
      <c r="U153" s="3"/>
      <c r="V153" s="1"/>
      <c r="W153" s="4"/>
      <c r="X153" s="5"/>
      <c r="Y153" s="6"/>
      <c r="Z153" s="1"/>
      <c r="AA153" s="1"/>
      <c r="AB153" s="1"/>
      <c r="AC153" s="1"/>
      <c r="AD153" s="1"/>
      <c r="AE153" s="1"/>
      <c r="AF153" s="1"/>
      <c r="AG153" s="1"/>
      <c r="AH153" s="1"/>
      <c r="AI153" s="1"/>
      <c r="AJ153" s="25"/>
      <c r="AK153" s="25"/>
      <c r="AL153" s="25"/>
      <c r="AM153" s="25"/>
      <c r="AN153" s="25"/>
    </row>
    <row r="154" spans="1:40" ht="15.75" customHeight="1">
      <c r="A154" s="1"/>
      <c r="B154" s="1"/>
      <c r="C154" s="1"/>
      <c r="D154" s="1"/>
      <c r="E154" s="1"/>
      <c r="F154" s="1"/>
      <c r="G154" s="1"/>
      <c r="H154" s="1"/>
      <c r="I154" s="1"/>
      <c r="J154" s="2"/>
      <c r="K154" s="1"/>
      <c r="L154" s="1"/>
      <c r="M154" s="1"/>
      <c r="N154" s="1"/>
      <c r="O154" s="1"/>
      <c r="P154" s="1"/>
      <c r="Q154" s="1"/>
      <c r="R154" s="3"/>
      <c r="S154" s="3"/>
      <c r="T154" s="3"/>
      <c r="U154" s="3"/>
      <c r="V154" s="1"/>
      <c r="W154" s="4"/>
      <c r="X154" s="5"/>
      <c r="Y154" s="6"/>
      <c r="Z154" s="1"/>
      <c r="AA154" s="1"/>
      <c r="AB154" s="1"/>
      <c r="AC154" s="1"/>
      <c r="AD154" s="1"/>
      <c r="AE154" s="1"/>
      <c r="AF154" s="1"/>
      <c r="AG154" s="1"/>
      <c r="AH154" s="1"/>
      <c r="AI154" s="1"/>
      <c r="AJ154" s="25"/>
      <c r="AK154" s="25"/>
      <c r="AL154" s="25"/>
      <c r="AM154" s="25"/>
      <c r="AN154" s="25"/>
    </row>
    <row r="155" spans="1:40" ht="15.75" customHeight="1">
      <c r="A155" s="1"/>
      <c r="B155" s="1"/>
      <c r="C155" s="1"/>
      <c r="D155" s="1"/>
      <c r="E155" s="1"/>
      <c r="F155" s="1"/>
      <c r="G155" s="1"/>
      <c r="H155" s="1"/>
      <c r="I155" s="1"/>
      <c r="J155" s="2"/>
      <c r="K155" s="1"/>
      <c r="L155" s="1"/>
      <c r="M155" s="1"/>
      <c r="N155" s="1"/>
      <c r="O155" s="1"/>
      <c r="P155" s="1"/>
      <c r="Q155" s="1"/>
      <c r="R155" s="3"/>
      <c r="S155" s="3"/>
      <c r="T155" s="3"/>
      <c r="U155" s="3"/>
      <c r="V155" s="1"/>
      <c r="W155" s="4"/>
      <c r="X155" s="5"/>
      <c r="Y155" s="6"/>
      <c r="Z155" s="1"/>
      <c r="AA155" s="1"/>
      <c r="AB155" s="1"/>
      <c r="AC155" s="1"/>
      <c r="AD155" s="1"/>
      <c r="AE155" s="1"/>
      <c r="AF155" s="1"/>
      <c r="AG155" s="1"/>
      <c r="AH155" s="1"/>
      <c r="AI155" s="1"/>
      <c r="AJ155" s="25"/>
      <c r="AK155" s="25"/>
      <c r="AL155" s="25"/>
      <c r="AM155" s="25"/>
      <c r="AN155" s="25"/>
    </row>
    <row r="156" spans="1:40" ht="15.75" customHeight="1">
      <c r="A156" s="1"/>
      <c r="B156" s="1"/>
      <c r="C156" s="1"/>
      <c r="D156" s="1"/>
      <c r="E156" s="1"/>
      <c r="F156" s="1"/>
      <c r="G156" s="1"/>
      <c r="H156" s="1"/>
      <c r="I156" s="1"/>
      <c r="J156" s="2"/>
      <c r="K156" s="1"/>
      <c r="L156" s="1"/>
      <c r="M156" s="1"/>
      <c r="N156" s="1"/>
      <c r="O156" s="1"/>
      <c r="P156" s="1"/>
      <c r="Q156" s="1"/>
      <c r="R156" s="3"/>
      <c r="S156" s="3"/>
      <c r="T156" s="3"/>
      <c r="U156" s="3"/>
      <c r="V156" s="1"/>
      <c r="W156" s="4"/>
      <c r="X156" s="5"/>
      <c r="Y156" s="6"/>
      <c r="Z156" s="1"/>
      <c r="AA156" s="1"/>
      <c r="AB156" s="1"/>
      <c r="AC156" s="1"/>
      <c r="AD156" s="1"/>
      <c r="AE156" s="1"/>
      <c r="AF156" s="1"/>
      <c r="AG156" s="1"/>
      <c r="AH156" s="1"/>
      <c r="AI156" s="1"/>
      <c r="AJ156" s="25"/>
      <c r="AK156" s="25"/>
      <c r="AL156" s="25"/>
      <c r="AM156" s="25"/>
      <c r="AN156" s="25"/>
    </row>
    <row r="157" spans="1:40" ht="15.75" customHeight="1">
      <c r="A157" s="1"/>
      <c r="B157" s="1"/>
      <c r="C157" s="1"/>
      <c r="D157" s="1"/>
      <c r="E157" s="1"/>
      <c r="F157" s="1"/>
      <c r="G157" s="1"/>
      <c r="H157" s="1"/>
      <c r="I157" s="1"/>
      <c r="J157" s="2"/>
      <c r="K157" s="1"/>
      <c r="L157" s="1"/>
      <c r="M157" s="1"/>
      <c r="N157" s="1"/>
      <c r="O157" s="1"/>
      <c r="P157" s="1"/>
      <c r="Q157" s="1"/>
      <c r="R157" s="3"/>
      <c r="S157" s="3"/>
      <c r="T157" s="3"/>
      <c r="U157" s="3"/>
      <c r="V157" s="1"/>
      <c r="W157" s="4"/>
      <c r="X157" s="5"/>
      <c r="Y157" s="6"/>
      <c r="Z157" s="1"/>
      <c r="AA157" s="1"/>
      <c r="AB157" s="1"/>
      <c r="AC157" s="1"/>
      <c r="AD157" s="1"/>
      <c r="AE157" s="1"/>
      <c r="AF157" s="1"/>
      <c r="AG157" s="1"/>
      <c r="AH157" s="1"/>
      <c r="AI157" s="1"/>
      <c r="AJ157" s="25"/>
      <c r="AK157" s="25"/>
      <c r="AL157" s="25"/>
      <c r="AM157" s="25"/>
      <c r="AN157" s="25"/>
    </row>
    <row r="158" spans="1:40" ht="15.75" customHeight="1">
      <c r="A158" s="1"/>
      <c r="B158" s="1"/>
      <c r="C158" s="1"/>
      <c r="D158" s="1"/>
      <c r="E158" s="1"/>
      <c r="F158" s="1"/>
      <c r="G158" s="1"/>
      <c r="H158" s="1"/>
      <c r="I158" s="1"/>
      <c r="J158" s="2"/>
      <c r="K158" s="1"/>
      <c r="L158" s="1"/>
      <c r="M158" s="1"/>
      <c r="N158" s="1"/>
      <c r="O158" s="1"/>
      <c r="P158" s="1"/>
      <c r="Q158" s="1"/>
      <c r="R158" s="3"/>
      <c r="S158" s="3"/>
      <c r="T158" s="3"/>
      <c r="U158" s="3"/>
      <c r="V158" s="1"/>
      <c r="W158" s="4"/>
      <c r="X158" s="5"/>
      <c r="Y158" s="6"/>
      <c r="Z158" s="1"/>
      <c r="AA158" s="1"/>
      <c r="AB158" s="1"/>
      <c r="AC158" s="1"/>
      <c r="AD158" s="1"/>
      <c r="AE158" s="1"/>
      <c r="AF158" s="1"/>
      <c r="AG158" s="1"/>
      <c r="AH158" s="1"/>
      <c r="AI158" s="1"/>
      <c r="AJ158" s="25"/>
      <c r="AK158" s="25"/>
      <c r="AL158" s="25"/>
      <c r="AM158" s="25"/>
      <c r="AN158" s="25"/>
    </row>
    <row r="159" spans="1:40" ht="15.75" customHeight="1">
      <c r="A159" s="1"/>
      <c r="B159" s="1"/>
      <c r="C159" s="1"/>
      <c r="D159" s="1"/>
      <c r="E159" s="1"/>
      <c r="F159" s="1"/>
      <c r="G159" s="1"/>
      <c r="H159" s="1"/>
      <c r="I159" s="1"/>
      <c r="J159" s="2"/>
      <c r="K159" s="1"/>
      <c r="L159" s="1"/>
      <c r="M159" s="1"/>
      <c r="N159" s="1"/>
      <c r="O159" s="1"/>
      <c r="P159" s="1"/>
      <c r="Q159" s="1"/>
      <c r="R159" s="3"/>
      <c r="S159" s="3"/>
      <c r="T159" s="3"/>
      <c r="U159" s="3"/>
      <c r="V159" s="1"/>
      <c r="W159" s="4"/>
      <c r="X159" s="5"/>
      <c r="Y159" s="6"/>
      <c r="Z159" s="1"/>
      <c r="AA159" s="1"/>
      <c r="AB159" s="1"/>
      <c r="AC159" s="1"/>
      <c r="AD159" s="1"/>
      <c r="AE159" s="1"/>
      <c r="AF159" s="1"/>
      <c r="AG159" s="1"/>
      <c r="AH159" s="1"/>
      <c r="AI159" s="1"/>
      <c r="AJ159" s="25"/>
      <c r="AK159" s="25"/>
      <c r="AL159" s="25"/>
      <c r="AM159" s="25"/>
      <c r="AN159" s="25"/>
    </row>
    <row r="160" spans="1:40" ht="15.75" customHeight="1">
      <c r="A160" s="1"/>
      <c r="B160" s="1"/>
      <c r="C160" s="1"/>
      <c r="D160" s="1"/>
      <c r="E160" s="1"/>
      <c r="F160" s="1"/>
      <c r="G160" s="1"/>
      <c r="H160" s="1"/>
      <c r="I160" s="1"/>
      <c r="J160" s="2"/>
      <c r="K160" s="1"/>
      <c r="L160" s="1"/>
      <c r="M160" s="1"/>
      <c r="N160" s="1"/>
      <c r="O160" s="1"/>
      <c r="P160" s="1"/>
      <c r="Q160" s="1"/>
      <c r="R160" s="3"/>
      <c r="S160" s="3"/>
      <c r="T160" s="3"/>
      <c r="U160" s="3"/>
      <c r="V160" s="1"/>
      <c r="W160" s="4"/>
      <c r="X160" s="5"/>
      <c r="Y160" s="6"/>
      <c r="Z160" s="1"/>
      <c r="AA160" s="1"/>
      <c r="AB160" s="1"/>
      <c r="AC160" s="1"/>
      <c r="AD160" s="1"/>
      <c r="AE160" s="1"/>
      <c r="AF160" s="1"/>
      <c r="AG160" s="1"/>
      <c r="AH160" s="1"/>
      <c r="AI160" s="1"/>
      <c r="AJ160" s="25"/>
      <c r="AK160" s="25"/>
      <c r="AL160" s="25"/>
      <c r="AM160" s="25"/>
      <c r="AN160" s="25"/>
    </row>
    <row r="161" spans="1:40" ht="15.75" customHeight="1">
      <c r="A161" s="1"/>
      <c r="B161" s="1"/>
      <c r="C161" s="1"/>
      <c r="D161" s="1"/>
      <c r="E161" s="1"/>
      <c r="F161" s="1"/>
      <c r="G161" s="1"/>
      <c r="H161" s="1"/>
      <c r="I161" s="1"/>
      <c r="J161" s="2"/>
      <c r="K161" s="1"/>
      <c r="L161" s="1"/>
      <c r="M161" s="1"/>
      <c r="N161" s="1"/>
      <c r="O161" s="1"/>
      <c r="P161" s="1"/>
      <c r="Q161" s="1"/>
      <c r="R161" s="3"/>
      <c r="S161" s="3"/>
      <c r="T161" s="3"/>
      <c r="U161" s="3"/>
      <c r="V161" s="1"/>
      <c r="W161" s="4"/>
      <c r="X161" s="5"/>
      <c r="Y161" s="6"/>
      <c r="Z161" s="1"/>
      <c r="AA161" s="1"/>
      <c r="AB161" s="1"/>
      <c r="AC161" s="1"/>
      <c r="AD161" s="1"/>
      <c r="AE161" s="1"/>
      <c r="AF161" s="1"/>
      <c r="AG161" s="1"/>
      <c r="AH161" s="1"/>
      <c r="AI161" s="1"/>
      <c r="AJ161" s="25"/>
      <c r="AK161" s="25"/>
      <c r="AL161" s="25"/>
      <c r="AM161" s="25"/>
      <c r="AN161" s="25"/>
    </row>
    <row r="162" spans="1:40" ht="15.75" customHeight="1">
      <c r="A162" s="1"/>
      <c r="B162" s="1"/>
      <c r="C162" s="1"/>
      <c r="D162" s="1"/>
      <c r="E162" s="1"/>
      <c r="F162" s="1"/>
      <c r="G162" s="1"/>
      <c r="H162" s="1"/>
      <c r="I162" s="1"/>
      <c r="J162" s="2"/>
      <c r="K162" s="1"/>
      <c r="L162" s="1"/>
      <c r="M162" s="1"/>
      <c r="N162" s="1"/>
      <c r="O162" s="1"/>
      <c r="P162" s="1"/>
      <c r="Q162" s="1"/>
      <c r="R162" s="3"/>
      <c r="S162" s="3"/>
      <c r="T162" s="3"/>
      <c r="U162" s="3"/>
      <c r="V162" s="1"/>
      <c r="W162" s="4"/>
      <c r="X162" s="5"/>
      <c r="Y162" s="6"/>
      <c r="Z162" s="1"/>
      <c r="AA162" s="1"/>
      <c r="AB162" s="1"/>
      <c r="AC162" s="1"/>
      <c r="AD162" s="1"/>
      <c r="AE162" s="1"/>
      <c r="AF162" s="1"/>
      <c r="AG162" s="1"/>
      <c r="AH162" s="1"/>
      <c r="AI162" s="1"/>
      <c r="AJ162" s="25"/>
      <c r="AK162" s="25"/>
      <c r="AL162" s="25"/>
      <c r="AM162" s="25"/>
      <c r="AN162" s="25"/>
    </row>
    <row r="163" spans="1:40" ht="15.75" customHeight="1">
      <c r="A163" s="1"/>
      <c r="B163" s="1"/>
      <c r="C163" s="1"/>
      <c r="D163" s="1"/>
      <c r="E163" s="1"/>
      <c r="F163" s="1"/>
      <c r="G163" s="1"/>
      <c r="H163" s="1"/>
      <c r="I163" s="1"/>
      <c r="J163" s="2"/>
      <c r="K163" s="1"/>
      <c r="L163" s="1"/>
      <c r="M163" s="1"/>
      <c r="N163" s="1"/>
      <c r="O163" s="1"/>
      <c r="P163" s="1"/>
      <c r="Q163" s="1"/>
      <c r="R163" s="3"/>
      <c r="S163" s="3"/>
      <c r="T163" s="3"/>
      <c r="U163" s="3"/>
      <c r="V163" s="1"/>
      <c r="W163" s="4"/>
      <c r="X163" s="5"/>
      <c r="Y163" s="6"/>
      <c r="Z163" s="1"/>
      <c r="AA163" s="1"/>
      <c r="AB163" s="1"/>
      <c r="AC163" s="1"/>
      <c r="AD163" s="1"/>
      <c r="AE163" s="1"/>
      <c r="AF163" s="1"/>
      <c r="AG163" s="1"/>
      <c r="AH163" s="1"/>
      <c r="AI163" s="1"/>
      <c r="AJ163" s="25"/>
      <c r="AK163" s="25"/>
      <c r="AL163" s="25"/>
      <c r="AM163" s="25"/>
      <c r="AN163" s="25"/>
    </row>
    <row r="164" spans="1:40" ht="15.75" customHeight="1">
      <c r="A164" s="1"/>
      <c r="B164" s="1"/>
      <c r="C164" s="1"/>
      <c r="D164" s="1"/>
      <c r="E164" s="1"/>
      <c r="F164" s="1"/>
      <c r="G164" s="1"/>
      <c r="H164" s="1"/>
      <c r="I164" s="1"/>
      <c r="J164" s="2"/>
      <c r="K164" s="1"/>
      <c r="L164" s="1"/>
      <c r="M164" s="1"/>
      <c r="N164" s="1"/>
      <c r="O164" s="1"/>
      <c r="P164" s="1"/>
      <c r="Q164" s="1"/>
      <c r="R164" s="3"/>
      <c r="S164" s="3"/>
      <c r="T164" s="3"/>
      <c r="U164" s="3"/>
      <c r="V164" s="1"/>
      <c r="W164" s="4"/>
      <c r="X164" s="5"/>
      <c r="Y164" s="6"/>
      <c r="Z164" s="1"/>
      <c r="AA164" s="1"/>
      <c r="AB164" s="1"/>
      <c r="AC164" s="1"/>
      <c r="AD164" s="1"/>
      <c r="AE164" s="1"/>
      <c r="AF164" s="1"/>
      <c r="AG164" s="1"/>
      <c r="AH164" s="1"/>
      <c r="AI164" s="1"/>
      <c r="AJ164" s="25"/>
      <c r="AK164" s="25"/>
      <c r="AL164" s="25"/>
      <c r="AM164" s="25"/>
      <c r="AN164" s="25"/>
    </row>
    <row r="165" spans="1:40" ht="15.75" customHeight="1">
      <c r="A165" s="1"/>
      <c r="B165" s="1"/>
      <c r="C165" s="1"/>
      <c r="D165" s="1"/>
      <c r="E165" s="1"/>
      <c r="F165" s="1"/>
      <c r="G165" s="1"/>
      <c r="H165" s="1"/>
      <c r="I165" s="1"/>
      <c r="J165" s="2"/>
      <c r="K165" s="1"/>
      <c r="L165" s="1"/>
      <c r="M165" s="1"/>
      <c r="N165" s="1"/>
      <c r="O165" s="1"/>
      <c r="P165" s="1"/>
      <c r="Q165" s="1"/>
      <c r="R165" s="3"/>
      <c r="S165" s="3"/>
      <c r="T165" s="3"/>
      <c r="U165" s="3"/>
      <c r="V165" s="1"/>
      <c r="W165" s="4"/>
      <c r="X165" s="5"/>
      <c r="Y165" s="6"/>
      <c r="Z165" s="1"/>
      <c r="AA165" s="1"/>
      <c r="AB165" s="1"/>
      <c r="AC165" s="1"/>
      <c r="AD165" s="1"/>
      <c r="AE165" s="1"/>
      <c r="AF165" s="1"/>
      <c r="AG165" s="1"/>
      <c r="AH165" s="1"/>
      <c r="AI165" s="1"/>
      <c r="AJ165" s="25"/>
      <c r="AK165" s="25"/>
      <c r="AL165" s="25"/>
      <c r="AM165" s="25"/>
      <c r="AN165" s="25"/>
    </row>
    <row r="166" spans="1:40" ht="15.75" customHeight="1">
      <c r="A166" s="1"/>
      <c r="B166" s="1"/>
      <c r="C166" s="1"/>
      <c r="D166" s="1"/>
      <c r="E166" s="1"/>
      <c r="F166" s="1"/>
      <c r="G166" s="1"/>
      <c r="H166" s="1"/>
      <c r="I166" s="1"/>
      <c r="J166" s="2"/>
      <c r="K166" s="1"/>
      <c r="L166" s="1"/>
      <c r="M166" s="1"/>
      <c r="N166" s="1"/>
      <c r="O166" s="1"/>
      <c r="P166" s="1"/>
      <c r="Q166" s="1"/>
      <c r="R166" s="3"/>
      <c r="S166" s="3"/>
      <c r="T166" s="3"/>
      <c r="U166" s="3"/>
      <c r="V166" s="1"/>
      <c r="W166" s="4"/>
      <c r="X166" s="5"/>
      <c r="Y166" s="6"/>
      <c r="Z166" s="1"/>
      <c r="AA166" s="1"/>
      <c r="AB166" s="1"/>
      <c r="AC166" s="1"/>
      <c r="AD166" s="1"/>
      <c r="AE166" s="1"/>
      <c r="AF166" s="1"/>
      <c r="AG166" s="1"/>
      <c r="AH166" s="1"/>
      <c r="AI166" s="1"/>
      <c r="AJ166" s="25"/>
      <c r="AK166" s="25"/>
      <c r="AL166" s="25"/>
      <c r="AM166" s="25"/>
      <c r="AN166" s="25"/>
    </row>
    <row r="167" spans="1:40" ht="15.75" customHeight="1">
      <c r="A167" s="1"/>
      <c r="B167" s="1"/>
      <c r="C167" s="1"/>
      <c r="D167" s="1"/>
      <c r="E167" s="1"/>
      <c r="F167" s="1"/>
      <c r="G167" s="1"/>
      <c r="H167" s="1"/>
      <c r="I167" s="1"/>
      <c r="J167" s="2"/>
      <c r="K167" s="1"/>
      <c r="L167" s="1"/>
      <c r="M167" s="1"/>
      <c r="N167" s="1"/>
      <c r="O167" s="1"/>
      <c r="P167" s="1"/>
      <c r="Q167" s="1"/>
      <c r="R167" s="3"/>
      <c r="S167" s="3"/>
      <c r="T167" s="3"/>
      <c r="U167" s="3"/>
      <c r="V167" s="1"/>
      <c r="W167" s="4"/>
      <c r="X167" s="5"/>
      <c r="Y167" s="6"/>
      <c r="Z167" s="1"/>
      <c r="AA167" s="1"/>
      <c r="AB167" s="1"/>
      <c r="AC167" s="1"/>
      <c r="AD167" s="1"/>
      <c r="AE167" s="1"/>
      <c r="AF167" s="1"/>
      <c r="AG167" s="1"/>
      <c r="AH167" s="1"/>
      <c r="AI167" s="1"/>
      <c r="AJ167" s="25"/>
      <c r="AK167" s="25"/>
      <c r="AL167" s="25"/>
      <c r="AM167" s="25"/>
      <c r="AN167" s="25"/>
    </row>
    <row r="168" spans="1:40" ht="15.75" customHeight="1">
      <c r="A168" s="1"/>
      <c r="B168" s="1"/>
      <c r="C168" s="1"/>
      <c r="D168" s="1"/>
      <c r="E168" s="1"/>
      <c r="F168" s="1"/>
      <c r="G168" s="1"/>
      <c r="H168" s="1"/>
      <c r="I168" s="1"/>
      <c r="J168" s="2"/>
      <c r="K168" s="1"/>
      <c r="L168" s="1"/>
      <c r="M168" s="1"/>
      <c r="N168" s="1"/>
      <c r="O168" s="1"/>
      <c r="P168" s="1"/>
      <c r="Q168" s="1"/>
      <c r="R168" s="3"/>
      <c r="S168" s="3"/>
      <c r="T168" s="3"/>
      <c r="U168" s="3"/>
      <c r="V168" s="1"/>
      <c r="W168" s="4"/>
      <c r="X168" s="5"/>
      <c r="Y168" s="6"/>
      <c r="Z168" s="1"/>
      <c r="AA168" s="1"/>
      <c r="AB168" s="1"/>
      <c r="AC168" s="1"/>
      <c r="AD168" s="1"/>
      <c r="AE168" s="1"/>
      <c r="AF168" s="1"/>
      <c r="AG168" s="1"/>
      <c r="AH168" s="1"/>
      <c r="AI168" s="1"/>
      <c r="AJ168" s="25"/>
      <c r="AK168" s="25"/>
      <c r="AL168" s="25"/>
      <c r="AM168" s="25"/>
      <c r="AN168" s="25"/>
    </row>
    <row r="169" spans="1:40" ht="15.75" customHeight="1">
      <c r="A169" s="1"/>
      <c r="B169" s="1"/>
      <c r="C169" s="1"/>
      <c r="D169" s="1"/>
      <c r="E169" s="1"/>
      <c r="F169" s="1"/>
      <c r="G169" s="1"/>
      <c r="H169" s="1"/>
      <c r="I169" s="1"/>
      <c r="J169" s="2"/>
      <c r="K169" s="1"/>
      <c r="L169" s="1"/>
      <c r="M169" s="1"/>
      <c r="N169" s="1"/>
      <c r="O169" s="1"/>
      <c r="P169" s="1"/>
      <c r="Q169" s="1"/>
      <c r="R169" s="3"/>
      <c r="S169" s="3"/>
      <c r="T169" s="3"/>
      <c r="U169" s="3"/>
      <c r="V169" s="1"/>
      <c r="W169" s="4"/>
      <c r="X169" s="5"/>
      <c r="Y169" s="6"/>
      <c r="Z169" s="1"/>
      <c r="AA169" s="1"/>
      <c r="AB169" s="1"/>
      <c r="AC169" s="1"/>
      <c r="AD169" s="1"/>
      <c r="AE169" s="1"/>
      <c r="AF169" s="1"/>
      <c r="AG169" s="1"/>
      <c r="AH169" s="1"/>
      <c r="AI169" s="1"/>
      <c r="AJ169" s="25"/>
      <c r="AK169" s="25"/>
      <c r="AL169" s="25"/>
      <c r="AM169" s="25"/>
      <c r="AN169" s="25"/>
    </row>
    <row r="170" spans="1:40" ht="15.75" customHeight="1">
      <c r="A170" s="1"/>
      <c r="B170" s="1"/>
      <c r="C170" s="1"/>
      <c r="D170" s="1"/>
      <c r="E170" s="1"/>
      <c r="F170" s="1"/>
      <c r="G170" s="1"/>
      <c r="H170" s="1"/>
      <c r="I170" s="1"/>
      <c r="J170" s="2"/>
      <c r="K170" s="1"/>
      <c r="L170" s="1"/>
      <c r="M170" s="1"/>
      <c r="N170" s="1"/>
      <c r="O170" s="1"/>
      <c r="P170" s="1"/>
      <c r="Q170" s="1"/>
      <c r="R170" s="3"/>
      <c r="S170" s="3"/>
      <c r="T170" s="3"/>
      <c r="U170" s="3"/>
      <c r="V170" s="1"/>
      <c r="W170" s="4"/>
      <c r="X170" s="5"/>
      <c r="Y170" s="6"/>
      <c r="Z170" s="1"/>
      <c r="AA170" s="1"/>
      <c r="AB170" s="1"/>
      <c r="AC170" s="1"/>
      <c r="AD170" s="1"/>
      <c r="AE170" s="1"/>
      <c r="AF170" s="1"/>
      <c r="AG170" s="1"/>
      <c r="AH170" s="1"/>
      <c r="AI170" s="1"/>
      <c r="AJ170" s="25"/>
      <c r="AK170" s="25"/>
      <c r="AL170" s="25"/>
      <c r="AM170" s="25"/>
      <c r="AN170" s="25"/>
    </row>
    <row r="171" spans="1:40" ht="15.75" customHeight="1">
      <c r="A171" s="1"/>
      <c r="B171" s="1"/>
      <c r="C171" s="1"/>
      <c r="D171" s="1"/>
      <c r="E171" s="1"/>
      <c r="F171" s="1"/>
      <c r="G171" s="1"/>
      <c r="H171" s="1"/>
      <c r="I171" s="1"/>
      <c r="J171" s="2"/>
      <c r="K171" s="1"/>
      <c r="L171" s="1"/>
      <c r="M171" s="1"/>
      <c r="N171" s="1"/>
      <c r="O171" s="1"/>
      <c r="P171" s="1"/>
      <c r="Q171" s="1"/>
      <c r="R171" s="3"/>
      <c r="S171" s="3"/>
      <c r="T171" s="3"/>
      <c r="U171" s="3"/>
      <c r="V171" s="1"/>
      <c r="W171" s="4"/>
      <c r="X171" s="5"/>
      <c r="Y171" s="6"/>
      <c r="Z171" s="1"/>
      <c r="AA171" s="1"/>
      <c r="AB171" s="1"/>
      <c r="AC171" s="1"/>
      <c r="AD171" s="1"/>
      <c r="AE171" s="1"/>
      <c r="AF171" s="1"/>
      <c r="AG171" s="1"/>
      <c r="AH171" s="1"/>
      <c r="AI171" s="1"/>
      <c r="AJ171" s="25"/>
      <c r="AK171" s="25"/>
      <c r="AL171" s="25"/>
      <c r="AM171" s="25"/>
      <c r="AN171" s="25"/>
    </row>
    <row r="172" spans="1:40" ht="15.75" customHeight="1">
      <c r="A172" s="1"/>
      <c r="B172" s="1"/>
      <c r="C172" s="1"/>
      <c r="D172" s="1"/>
      <c r="E172" s="1"/>
      <c r="F172" s="1"/>
      <c r="G172" s="1"/>
      <c r="H172" s="1"/>
      <c r="I172" s="1"/>
      <c r="J172" s="2"/>
      <c r="K172" s="1"/>
      <c r="L172" s="1"/>
      <c r="M172" s="1"/>
      <c r="N172" s="1"/>
      <c r="O172" s="1"/>
      <c r="P172" s="1"/>
      <c r="Q172" s="1"/>
      <c r="R172" s="3"/>
      <c r="S172" s="3"/>
      <c r="T172" s="3"/>
      <c r="U172" s="3"/>
      <c r="V172" s="1"/>
      <c r="W172" s="4"/>
      <c r="X172" s="5"/>
      <c r="Y172" s="6"/>
      <c r="Z172" s="1"/>
      <c r="AA172" s="1"/>
      <c r="AB172" s="1"/>
      <c r="AC172" s="1"/>
      <c r="AD172" s="1"/>
      <c r="AE172" s="1"/>
      <c r="AF172" s="1"/>
      <c r="AG172" s="1"/>
      <c r="AH172" s="1"/>
      <c r="AI172" s="1"/>
      <c r="AJ172" s="25"/>
      <c r="AK172" s="25"/>
      <c r="AL172" s="25"/>
      <c r="AM172" s="25"/>
      <c r="AN172" s="25"/>
    </row>
    <row r="173" spans="1:40" ht="15.75" customHeight="1">
      <c r="A173" s="1"/>
      <c r="B173" s="1"/>
      <c r="C173" s="1"/>
      <c r="D173" s="1"/>
      <c r="E173" s="1"/>
      <c r="F173" s="1"/>
      <c r="G173" s="1"/>
      <c r="H173" s="1"/>
      <c r="I173" s="1"/>
      <c r="J173" s="2"/>
      <c r="K173" s="1"/>
      <c r="L173" s="1"/>
      <c r="M173" s="1"/>
      <c r="N173" s="1"/>
      <c r="O173" s="1"/>
      <c r="P173" s="1"/>
      <c r="Q173" s="1"/>
      <c r="R173" s="3"/>
      <c r="S173" s="3"/>
      <c r="T173" s="3"/>
      <c r="U173" s="3"/>
      <c r="V173" s="1"/>
      <c r="W173" s="4"/>
      <c r="X173" s="5"/>
      <c r="Y173" s="6"/>
      <c r="Z173" s="1"/>
      <c r="AA173" s="1"/>
      <c r="AB173" s="1"/>
      <c r="AC173" s="1"/>
      <c r="AD173" s="1"/>
      <c r="AE173" s="1"/>
      <c r="AF173" s="1"/>
      <c r="AG173" s="1"/>
      <c r="AH173" s="1"/>
      <c r="AI173" s="1"/>
      <c r="AJ173" s="25"/>
      <c r="AK173" s="25"/>
      <c r="AL173" s="25"/>
      <c r="AM173" s="25"/>
      <c r="AN173" s="25"/>
    </row>
    <row r="174" spans="1:40" ht="15.75" customHeight="1">
      <c r="A174" s="1"/>
      <c r="B174" s="1"/>
      <c r="C174" s="1"/>
      <c r="D174" s="1"/>
      <c r="E174" s="1"/>
      <c r="F174" s="1"/>
      <c r="G174" s="1"/>
      <c r="H174" s="1"/>
      <c r="I174" s="1"/>
      <c r="J174" s="2"/>
      <c r="K174" s="1"/>
      <c r="L174" s="1"/>
      <c r="M174" s="1"/>
      <c r="N174" s="1"/>
      <c r="O174" s="1"/>
      <c r="P174" s="1"/>
      <c r="Q174" s="1"/>
      <c r="R174" s="3"/>
      <c r="S174" s="3"/>
      <c r="T174" s="3"/>
      <c r="U174" s="3"/>
      <c r="V174" s="1"/>
      <c r="W174" s="4"/>
      <c r="X174" s="5"/>
      <c r="Y174" s="6"/>
      <c r="Z174" s="1"/>
      <c r="AA174" s="1"/>
      <c r="AB174" s="1"/>
      <c r="AC174" s="1"/>
      <c r="AD174" s="1"/>
      <c r="AE174" s="1"/>
      <c r="AF174" s="1"/>
      <c r="AG174" s="1"/>
      <c r="AH174" s="1"/>
      <c r="AI174" s="1"/>
      <c r="AJ174" s="25"/>
      <c r="AK174" s="25"/>
      <c r="AL174" s="25"/>
      <c r="AM174" s="25"/>
      <c r="AN174" s="25"/>
    </row>
    <row r="175" spans="1:40" ht="15.75" customHeight="1">
      <c r="A175" s="1"/>
      <c r="B175" s="1"/>
      <c r="C175" s="1"/>
      <c r="D175" s="1"/>
      <c r="E175" s="1"/>
      <c r="F175" s="1"/>
      <c r="G175" s="1"/>
      <c r="H175" s="1"/>
      <c r="I175" s="1"/>
      <c r="J175" s="2"/>
      <c r="K175" s="1"/>
      <c r="L175" s="1"/>
      <c r="M175" s="1"/>
      <c r="N175" s="1"/>
      <c r="O175" s="1"/>
      <c r="P175" s="1"/>
      <c r="Q175" s="1"/>
      <c r="R175" s="3"/>
      <c r="S175" s="3"/>
      <c r="T175" s="3"/>
      <c r="U175" s="3"/>
      <c r="V175" s="1"/>
      <c r="W175" s="4"/>
      <c r="X175" s="5"/>
      <c r="Y175" s="6"/>
      <c r="Z175" s="1"/>
      <c r="AA175" s="1"/>
      <c r="AB175" s="1"/>
      <c r="AC175" s="1"/>
      <c r="AD175" s="1"/>
      <c r="AE175" s="1"/>
      <c r="AF175" s="1"/>
      <c r="AG175" s="1"/>
      <c r="AH175" s="1"/>
      <c r="AI175" s="1"/>
      <c r="AJ175" s="25"/>
      <c r="AK175" s="25"/>
      <c r="AL175" s="25"/>
      <c r="AM175" s="25"/>
      <c r="AN175" s="25"/>
    </row>
    <row r="176" spans="1:40" ht="15.75" customHeight="1">
      <c r="A176" s="1"/>
      <c r="B176" s="1"/>
      <c r="C176" s="1"/>
      <c r="D176" s="1"/>
      <c r="E176" s="1"/>
      <c r="F176" s="1"/>
      <c r="G176" s="1"/>
      <c r="H176" s="1"/>
      <c r="I176" s="1"/>
      <c r="J176" s="2"/>
      <c r="K176" s="1"/>
      <c r="L176" s="1"/>
      <c r="M176" s="1"/>
      <c r="N176" s="1"/>
      <c r="O176" s="1"/>
      <c r="P176" s="1"/>
      <c r="Q176" s="1"/>
      <c r="R176" s="3"/>
      <c r="S176" s="3"/>
      <c r="T176" s="3"/>
      <c r="U176" s="3"/>
      <c r="V176" s="1"/>
      <c r="W176" s="4"/>
      <c r="X176" s="5"/>
      <c r="Y176" s="6"/>
      <c r="Z176" s="1"/>
      <c r="AA176" s="1"/>
      <c r="AB176" s="1"/>
      <c r="AC176" s="1"/>
      <c r="AD176" s="1"/>
      <c r="AE176" s="1"/>
      <c r="AF176" s="1"/>
      <c r="AG176" s="1"/>
      <c r="AH176" s="1"/>
      <c r="AI176" s="1"/>
      <c r="AJ176" s="25"/>
      <c r="AK176" s="25"/>
      <c r="AL176" s="25"/>
      <c r="AM176" s="25"/>
      <c r="AN176" s="25"/>
    </row>
    <row r="177" spans="1:40" ht="15.75" customHeight="1">
      <c r="A177" s="1"/>
      <c r="B177" s="1"/>
      <c r="C177" s="1"/>
      <c r="D177" s="1"/>
      <c r="E177" s="1"/>
      <c r="F177" s="1"/>
      <c r="G177" s="1"/>
      <c r="H177" s="1"/>
      <c r="I177" s="1"/>
      <c r="J177" s="2"/>
      <c r="K177" s="1"/>
      <c r="L177" s="1"/>
      <c r="M177" s="1"/>
      <c r="N177" s="1"/>
      <c r="O177" s="1"/>
      <c r="P177" s="1"/>
      <c r="Q177" s="1"/>
      <c r="R177" s="3"/>
      <c r="S177" s="3"/>
      <c r="T177" s="3"/>
      <c r="U177" s="3"/>
      <c r="V177" s="1"/>
      <c r="W177" s="4"/>
      <c r="X177" s="5"/>
      <c r="Y177" s="6"/>
      <c r="Z177" s="1"/>
      <c r="AA177" s="1"/>
      <c r="AB177" s="1"/>
      <c r="AC177" s="1"/>
      <c r="AD177" s="1"/>
      <c r="AE177" s="1"/>
      <c r="AF177" s="1"/>
      <c r="AG177" s="1"/>
      <c r="AH177" s="1"/>
      <c r="AI177" s="1"/>
      <c r="AJ177" s="25"/>
      <c r="AK177" s="25"/>
      <c r="AL177" s="25"/>
      <c r="AM177" s="25"/>
      <c r="AN177" s="25"/>
    </row>
    <row r="178" spans="1:40" ht="15.75" customHeight="1">
      <c r="A178" s="1"/>
      <c r="B178" s="1"/>
      <c r="C178" s="1"/>
      <c r="D178" s="1"/>
      <c r="E178" s="1"/>
      <c r="F178" s="1"/>
      <c r="G178" s="1"/>
      <c r="H178" s="1"/>
      <c r="I178" s="1"/>
      <c r="J178" s="2"/>
      <c r="K178" s="1"/>
      <c r="L178" s="1"/>
      <c r="M178" s="1"/>
      <c r="N178" s="1"/>
      <c r="O178" s="1"/>
      <c r="P178" s="1"/>
      <c r="Q178" s="1"/>
      <c r="R178" s="3"/>
      <c r="S178" s="3"/>
      <c r="T178" s="3"/>
      <c r="U178" s="3"/>
      <c r="V178" s="1"/>
      <c r="W178" s="4"/>
      <c r="X178" s="5"/>
      <c r="Y178" s="6"/>
      <c r="Z178" s="1"/>
      <c r="AA178" s="1"/>
      <c r="AB178" s="1"/>
      <c r="AC178" s="1"/>
      <c r="AD178" s="1"/>
      <c r="AE178" s="1"/>
      <c r="AF178" s="1"/>
      <c r="AG178" s="1"/>
      <c r="AH178" s="1"/>
      <c r="AI178" s="1"/>
      <c r="AJ178" s="25"/>
      <c r="AK178" s="25"/>
      <c r="AL178" s="25"/>
      <c r="AM178" s="25"/>
      <c r="AN178" s="25"/>
    </row>
    <row r="179" spans="1:40" ht="15.75" customHeight="1">
      <c r="A179" s="1"/>
      <c r="B179" s="1"/>
      <c r="C179" s="1"/>
      <c r="D179" s="1"/>
      <c r="E179" s="1"/>
      <c r="F179" s="1"/>
      <c r="G179" s="1"/>
      <c r="H179" s="1"/>
      <c r="I179" s="1"/>
      <c r="J179" s="2"/>
      <c r="K179" s="1"/>
      <c r="L179" s="1"/>
      <c r="M179" s="1"/>
      <c r="N179" s="1"/>
      <c r="O179" s="1"/>
      <c r="P179" s="1"/>
      <c r="Q179" s="1"/>
      <c r="R179" s="3"/>
      <c r="S179" s="3"/>
      <c r="T179" s="3"/>
      <c r="U179" s="3"/>
      <c r="V179" s="1"/>
      <c r="W179" s="4"/>
      <c r="X179" s="5"/>
      <c r="Y179" s="6"/>
      <c r="Z179" s="1"/>
      <c r="AA179" s="1"/>
      <c r="AB179" s="1"/>
      <c r="AC179" s="1"/>
      <c r="AD179" s="1"/>
      <c r="AE179" s="1"/>
      <c r="AF179" s="1"/>
      <c r="AG179" s="1"/>
      <c r="AH179" s="1"/>
      <c r="AI179" s="1"/>
      <c r="AJ179" s="25"/>
      <c r="AK179" s="25"/>
      <c r="AL179" s="25"/>
      <c r="AM179" s="25"/>
      <c r="AN179" s="25"/>
    </row>
    <row r="180" spans="1:40" ht="15.75" customHeight="1">
      <c r="A180" s="1"/>
      <c r="B180" s="1"/>
      <c r="C180" s="1"/>
      <c r="D180" s="1"/>
      <c r="E180" s="1"/>
      <c r="F180" s="1"/>
      <c r="G180" s="1"/>
      <c r="H180" s="1"/>
      <c r="I180" s="1"/>
      <c r="J180" s="2"/>
      <c r="K180" s="1"/>
      <c r="L180" s="1"/>
      <c r="M180" s="1"/>
      <c r="N180" s="1"/>
      <c r="O180" s="1"/>
      <c r="P180" s="1"/>
      <c r="Q180" s="1"/>
      <c r="R180" s="3"/>
      <c r="S180" s="3"/>
      <c r="T180" s="3"/>
      <c r="U180" s="3"/>
      <c r="V180" s="1"/>
      <c r="W180" s="4"/>
      <c r="X180" s="5"/>
      <c r="Y180" s="6"/>
      <c r="Z180" s="1"/>
      <c r="AA180" s="1"/>
      <c r="AB180" s="1"/>
      <c r="AC180" s="1"/>
      <c r="AD180" s="1"/>
      <c r="AE180" s="1"/>
      <c r="AF180" s="1"/>
      <c r="AG180" s="1"/>
      <c r="AH180" s="1"/>
      <c r="AI180" s="1"/>
      <c r="AJ180" s="25"/>
      <c r="AK180" s="25"/>
      <c r="AL180" s="25"/>
      <c r="AM180" s="25"/>
      <c r="AN180" s="25"/>
    </row>
    <row r="181" spans="1:40" ht="15.75" customHeight="1">
      <c r="A181" s="1"/>
      <c r="B181" s="1"/>
      <c r="C181" s="1"/>
      <c r="D181" s="1"/>
      <c r="E181" s="1"/>
      <c r="F181" s="1"/>
      <c r="G181" s="1"/>
      <c r="H181" s="1"/>
      <c r="I181" s="1"/>
      <c r="J181" s="2"/>
      <c r="K181" s="1"/>
      <c r="L181" s="1"/>
      <c r="M181" s="1"/>
      <c r="N181" s="1"/>
      <c r="O181" s="1"/>
      <c r="P181" s="1"/>
      <c r="Q181" s="1"/>
      <c r="R181" s="3"/>
      <c r="S181" s="3"/>
      <c r="T181" s="3"/>
      <c r="U181" s="3"/>
      <c r="V181" s="1"/>
      <c r="W181" s="4"/>
      <c r="X181" s="5"/>
      <c r="Y181" s="6"/>
      <c r="Z181" s="1"/>
      <c r="AA181" s="1"/>
      <c r="AB181" s="1"/>
      <c r="AC181" s="1"/>
      <c r="AD181" s="1"/>
      <c r="AE181" s="1"/>
      <c r="AF181" s="1"/>
      <c r="AG181" s="1"/>
      <c r="AH181" s="1"/>
      <c r="AI181" s="1"/>
      <c r="AJ181" s="25"/>
      <c r="AK181" s="25"/>
      <c r="AL181" s="25"/>
      <c r="AM181" s="25"/>
      <c r="AN181" s="25"/>
    </row>
    <row r="182" spans="1:40" ht="15.75" customHeight="1">
      <c r="A182" s="1"/>
      <c r="B182" s="1"/>
      <c r="C182" s="1"/>
      <c r="D182" s="1"/>
      <c r="E182" s="1"/>
      <c r="F182" s="1"/>
      <c r="G182" s="1"/>
      <c r="H182" s="1"/>
      <c r="I182" s="1"/>
      <c r="J182" s="2"/>
      <c r="K182" s="1"/>
      <c r="L182" s="1"/>
      <c r="M182" s="1"/>
      <c r="N182" s="1"/>
      <c r="O182" s="1"/>
      <c r="P182" s="1"/>
      <c r="Q182" s="1"/>
      <c r="R182" s="3"/>
      <c r="S182" s="3"/>
      <c r="T182" s="3"/>
      <c r="U182" s="3"/>
      <c r="V182" s="1"/>
      <c r="W182" s="4"/>
      <c r="X182" s="5"/>
      <c r="Y182" s="6"/>
      <c r="Z182" s="1"/>
      <c r="AA182" s="1"/>
      <c r="AB182" s="1"/>
      <c r="AC182" s="1"/>
      <c r="AD182" s="1"/>
      <c r="AE182" s="1"/>
      <c r="AF182" s="1"/>
      <c r="AG182" s="1"/>
      <c r="AH182" s="1"/>
      <c r="AI182" s="1"/>
      <c r="AJ182" s="25"/>
      <c r="AK182" s="25"/>
      <c r="AL182" s="25"/>
      <c r="AM182" s="25"/>
      <c r="AN182" s="25"/>
    </row>
    <row r="183" spans="1:40" ht="15.75" customHeight="1">
      <c r="A183" s="1"/>
      <c r="B183" s="1"/>
      <c r="C183" s="1"/>
      <c r="D183" s="1"/>
      <c r="E183" s="1"/>
      <c r="F183" s="1"/>
      <c r="G183" s="1"/>
      <c r="H183" s="1"/>
      <c r="I183" s="1"/>
      <c r="J183" s="2"/>
      <c r="K183" s="1"/>
      <c r="L183" s="1"/>
      <c r="M183" s="1"/>
      <c r="N183" s="1"/>
      <c r="O183" s="1"/>
      <c r="P183" s="1"/>
      <c r="Q183" s="1"/>
      <c r="R183" s="3"/>
      <c r="S183" s="3"/>
      <c r="T183" s="3"/>
      <c r="U183" s="3"/>
      <c r="V183" s="1"/>
      <c r="W183" s="4"/>
      <c r="X183" s="5"/>
      <c r="Y183" s="6"/>
      <c r="Z183" s="1"/>
      <c r="AA183" s="1"/>
      <c r="AB183" s="1"/>
      <c r="AC183" s="1"/>
      <c r="AD183" s="1"/>
      <c r="AE183" s="1"/>
      <c r="AF183" s="1"/>
      <c r="AG183" s="1"/>
      <c r="AH183" s="1"/>
      <c r="AI183" s="1"/>
      <c r="AJ183" s="25"/>
      <c r="AK183" s="25"/>
      <c r="AL183" s="25"/>
      <c r="AM183" s="25"/>
      <c r="AN183" s="25"/>
    </row>
    <row r="184" spans="1:40" ht="15.75" customHeight="1">
      <c r="A184" s="1"/>
      <c r="B184" s="1"/>
      <c r="C184" s="1"/>
      <c r="D184" s="1"/>
      <c r="E184" s="1"/>
      <c r="F184" s="1"/>
      <c r="G184" s="1"/>
      <c r="H184" s="1"/>
      <c r="I184" s="1"/>
      <c r="J184" s="2"/>
      <c r="K184" s="1"/>
      <c r="L184" s="1"/>
      <c r="M184" s="1"/>
      <c r="N184" s="1"/>
      <c r="O184" s="1"/>
      <c r="P184" s="1"/>
      <c r="Q184" s="1"/>
      <c r="R184" s="3"/>
      <c r="S184" s="3"/>
      <c r="T184" s="3"/>
      <c r="U184" s="3"/>
      <c r="V184" s="1"/>
      <c r="W184" s="4"/>
      <c r="X184" s="5"/>
      <c r="Y184" s="6"/>
      <c r="Z184" s="1"/>
      <c r="AA184" s="1"/>
      <c r="AB184" s="1"/>
      <c r="AC184" s="1"/>
      <c r="AD184" s="1"/>
      <c r="AE184" s="1"/>
      <c r="AF184" s="1"/>
      <c r="AG184" s="1"/>
      <c r="AH184" s="1"/>
      <c r="AI184" s="1"/>
      <c r="AJ184" s="25"/>
      <c r="AK184" s="25"/>
      <c r="AL184" s="25"/>
      <c r="AM184" s="25"/>
      <c r="AN184" s="25"/>
    </row>
    <row r="185" spans="1:40" ht="15.75" customHeight="1">
      <c r="A185" s="1"/>
      <c r="B185" s="1"/>
      <c r="C185" s="1"/>
      <c r="D185" s="1"/>
      <c r="E185" s="1"/>
      <c r="F185" s="1"/>
      <c r="G185" s="1"/>
      <c r="H185" s="1"/>
      <c r="I185" s="1"/>
      <c r="J185" s="2"/>
      <c r="K185" s="1"/>
      <c r="L185" s="1"/>
      <c r="M185" s="1"/>
      <c r="N185" s="1"/>
      <c r="O185" s="1"/>
      <c r="P185" s="1"/>
      <c r="Q185" s="1"/>
      <c r="R185" s="3"/>
      <c r="S185" s="3"/>
      <c r="T185" s="3"/>
      <c r="U185" s="3"/>
      <c r="V185" s="1"/>
      <c r="W185" s="4"/>
      <c r="X185" s="5"/>
      <c r="Y185" s="6"/>
      <c r="Z185" s="1"/>
      <c r="AA185" s="1"/>
      <c r="AB185" s="1"/>
      <c r="AC185" s="1"/>
      <c r="AD185" s="1"/>
      <c r="AE185" s="1"/>
      <c r="AF185" s="1"/>
      <c r="AG185" s="1"/>
      <c r="AH185" s="1"/>
      <c r="AI185" s="1"/>
      <c r="AJ185" s="25"/>
      <c r="AK185" s="25"/>
      <c r="AL185" s="25"/>
      <c r="AM185" s="25"/>
      <c r="AN185" s="25"/>
    </row>
    <row r="186" spans="1:40" ht="15.75" customHeight="1">
      <c r="A186" s="1"/>
      <c r="B186" s="1"/>
      <c r="C186" s="1"/>
      <c r="D186" s="1"/>
      <c r="E186" s="1"/>
      <c r="F186" s="1"/>
      <c r="G186" s="1"/>
      <c r="H186" s="1"/>
      <c r="I186" s="1"/>
      <c r="J186" s="2"/>
      <c r="K186" s="1"/>
      <c r="L186" s="1"/>
      <c r="M186" s="1"/>
      <c r="N186" s="1"/>
      <c r="O186" s="1"/>
      <c r="P186" s="1"/>
      <c r="Q186" s="1"/>
      <c r="R186" s="3"/>
      <c r="S186" s="3"/>
      <c r="T186" s="3"/>
      <c r="U186" s="3"/>
      <c r="V186" s="1"/>
      <c r="W186" s="4"/>
      <c r="X186" s="5"/>
      <c r="Y186" s="6"/>
      <c r="Z186" s="1"/>
      <c r="AA186" s="1"/>
      <c r="AB186" s="1"/>
      <c r="AC186" s="1"/>
      <c r="AD186" s="1"/>
      <c r="AE186" s="1"/>
      <c r="AF186" s="1"/>
      <c r="AG186" s="1"/>
      <c r="AH186" s="1"/>
      <c r="AI186" s="1"/>
      <c r="AJ186" s="25"/>
      <c r="AK186" s="25"/>
      <c r="AL186" s="25"/>
      <c r="AM186" s="25"/>
      <c r="AN186" s="25"/>
    </row>
    <row r="187" spans="1:40" ht="15.75" customHeight="1">
      <c r="A187" s="1"/>
      <c r="B187" s="1"/>
      <c r="C187" s="1"/>
      <c r="D187" s="1"/>
      <c r="E187" s="1"/>
      <c r="F187" s="1"/>
      <c r="G187" s="1"/>
      <c r="H187" s="1"/>
      <c r="I187" s="1"/>
      <c r="J187" s="2"/>
      <c r="K187" s="1"/>
      <c r="L187" s="1"/>
      <c r="M187" s="1"/>
      <c r="N187" s="1"/>
      <c r="O187" s="1"/>
      <c r="P187" s="1"/>
      <c r="Q187" s="1"/>
      <c r="R187" s="3"/>
      <c r="S187" s="3"/>
      <c r="T187" s="3"/>
      <c r="U187" s="3"/>
      <c r="V187" s="1"/>
      <c r="W187" s="4"/>
      <c r="X187" s="5"/>
      <c r="Y187" s="6"/>
      <c r="Z187" s="1"/>
      <c r="AA187" s="1"/>
      <c r="AB187" s="1"/>
      <c r="AC187" s="1"/>
      <c r="AD187" s="1"/>
      <c r="AE187" s="1"/>
      <c r="AF187" s="1"/>
      <c r="AG187" s="1"/>
      <c r="AH187" s="1"/>
      <c r="AI187" s="1"/>
      <c r="AJ187" s="25"/>
      <c r="AK187" s="25"/>
      <c r="AL187" s="25"/>
      <c r="AM187" s="25"/>
      <c r="AN187" s="25"/>
    </row>
    <row r="188" spans="1:40" ht="15.75" customHeight="1">
      <c r="A188" s="1"/>
      <c r="B188" s="1"/>
      <c r="C188" s="1"/>
      <c r="D188" s="1"/>
      <c r="E188" s="1"/>
      <c r="F188" s="1"/>
      <c r="G188" s="1"/>
      <c r="H188" s="1"/>
      <c r="I188" s="1"/>
      <c r="J188" s="2"/>
      <c r="K188" s="1"/>
      <c r="L188" s="1"/>
      <c r="M188" s="1"/>
      <c r="N188" s="1"/>
      <c r="O188" s="1"/>
      <c r="P188" s="1"/>
      <c r="Q188" s="1"/>
      <c r="R188" s="3"/>
      <c r="S188" s="3"/>
      <c r="T188" s="3"/>
      <c r="U188" s="3"/>
      <c r="V188" s="1"/>
      <c r="W188" s="4"/>
      <c r="X188" s="5"/>
      <c r="Y188" s="6"/>
      <c r="Z188" s="1"/>
      <c r="AA188" s="1"/>
      <c r="AB188" s="1"/>
      <c r="AC188" s="1"/>
      <c r="AD188" s="1"/>
      <c r="AE188" s="1"/>
      <c r="AF188" s="1"/>
      <c r="AG188" s="1"/>
      <c r="AH188" s="1"/>
      <c r="AI188" s="1"/>
      <c r="AJ188" s="25"/>
      <c r="AK188" s="25"/>
      <c r="AL188" s="25"/>
      <c r="AM188" s="25"/>
      <c r="AN188" s="25"/>
    </row>
    <row r="189" spans="1:40" ht="15.75" customHeight="1">
      <c r="A189" s="1"/>
      <c r="B189" s="1"/>
      <c r="C189" s="1"/>
      <c r="D189" s="1"/>
      <c r="E189" s="1"/>
      <c r="F189" s="1"/>
      <c r="G189" s="1"/>
      <c r="H189" s="1"/>
      <c r="I189" s="1"/>
      <c r="J189" s="2"/>
      <c r="K189" s="1"/>
      <c r="L189" s="1"/>
      <c r="M189" s="1"/>
      <c r="N189" s="1"/>
      <c r="O189" s="1"/>
      <c r="P189" s="1"/>
      <c r="Q189" s="1"/>
      <c r="R189" s="3"/>
      <c r="S189" s="3"/>
      <c r="T189" s="3"/>
      <c r="U189" s="3"/>
      <c r="V189" s="1"/>
      <c r="W189" s="4"/>
      <c r="X189" s="5"/>
      <c r="Y189" s="6"/>
      <c r="Z189" s="1"/>
      <c r="AA189" s="1"/>
      <c r="AB189" s="1"/>
      <c r="AC189" s="1"/>
      <c r="AD189" s="1"/>
      <c r="AE189" s="1"/>
      <c r="AF189" s="1"/>
      <c r="AG189" s="1"/>
      <c r="AH189" s="1"/>
      <c r="AI189" s="1"/>
      <c r="AJ189" s="25"/>
      <c r="AK189" s="25"/>
      <c r="AL189" s="25"/>
      <c r="AM189" s="25"/>
      <c r="AN189" s="25"/>
    </row>
    <row r="190" spans="1:40" ht="15.75" customHeight="1">
      <c r="A190" s="1"/>
      <c r="B190" s="1"/>
      <c r="C190" s="1"/>
      <c r="D190" s="1"/>
      <c r="E190" s="1"/>
      <c r="F190" s="1"/>
      <c r="G190" s="1"/>
      <c r="H190" s="1"/>
      <c r="I190" s="1"/>
      <c r="J190" s="2"/>
      <c r="K190" s="1"/>
      <c r="L190" s="1"/>
      <c r="M190" s="1"/>
      <c r="N190" s="1"/>
      <c r="O190" s="1"/>
      <c r="P190" s="1"/>
      <c r="Q190" s="1"/>
      <c r="R190" s="3"/>
      <c r="S190" s="3"/>
      <c r="T190" s="3"/>
      <c r="U190" s="3"/>
      <c r="V190" s="1"/>
      <c r="W190" s="4"/>
      <c r="X190" s="5"/>
      <c r="Y190" s="6"/>
      <c r="Z190" s="1"/>
      <c r="AA190" s="1"/>
      <c r="AB190" s="1"/>
      <c r="AC190" s="1"/>
      <c r="AD190" s="1"/>
      <c r="AE190" s="1"/>
      <c r="AF190" s="1"/>
      <c r="AG190" s="1"/>
      <c r="AH190" s="1"/>
      <c r="AI190" s="1"/>
      <c r="AJ190" s="25"/>
      <c r="AK190" s="25"/>
      <c r="AL190" s="25"/>
      <c r="AM190" s="25"/>
      <c r="AN190" s="25"/>
    </row>
    <row r="191" spans="1:40" ht="15.75" customHeight="1">
      <c r="A191" s="1"/>
      <c r="B191" s="1"/>
      <c r="C191" s="1"/>
      <c r="D191" s="1"/>
      <c r="E191" s="1"/>
      <c r="F191" s="1"/>
      <c r="G191" s="1"/>
      <c r="H191" s="1"/>
      <c r="I191" s="1"/>
      <c r="J191" s="2"/>
      <c r="K191" s="1"/>
      <c r="L191" s="1"/>
      <c r="M191" s="1"/>
      <c r="N191" s="1"/>
      <c r="O191" s="1"/>
      <c r="P191" s="1"/>
      <c r="Q191" s="1"/>
      <c r="R191" s="3"/>
      <c r="S191" s="3"/>
      <c r="T191" s="3"/>
      <c r="U191" s="3"/>
      <c r="V191" s="1"/>
      <c r="W191" s="4"/>
      <c r="X191" s="5"/>
      <c r="Y191" s="6"/>
      <c r="Z191" s="1"/>
      <c r="AA191" s="1"/>
      <c r="AB191" s="1"/>
      <c r="AC191" s="1"/>
      <c r="AD191" s="1"/>
      <c r="AE191" s="1"/>
      <c r="AF191" s="1"/>
      <c r="AG191" s="1"/>
      <c r="AH191" s="1"/>
      <c r="AI191" s="1"/>
      <c r="AJ191" s="25"/>
      <c r="AK191" s="25"/>
      <c r="AL191" s="25"/>
      <c r="AM191" s="25"/>
      <c r="AN191" s="25"/>
    </row>
    <row r="192" spans="1:40" ht="15.75" customHeight="1">
      <c r="A192" s="1"/>
      <c r="B192" s="1"/>
      <c r="C192" s="1"/>
      <c r="D192" s="1"/>
      <c r="E192" s="1"/>
      <c r="F192" s="1"/>
      <c r="G192" s="1"/>
      <c r="H192" s="1"/>
      <c r="I192" s="1"/>
      <c r="J192" s="2"/>
      <c r="K192" s="1"/>
      <c r="L192" s="1"/>
      <c r="M192" s="1"/>
      <c r="N192" s="1"/>
      <c r="O192" s="1"/>
      <c r="P192" s="1"/>
      <c r="Q192" s="1"/>
      <c r="R192" s="3"/>
      <c r="S192" s="3"/>
      <c r="T192" s="3"/>
      <c r="U192" s="3"/>
      <c r="V192" s="1"/>
      <c r="W192" s="4"/>
      <c r="X192" s="5"/>
      <c r="Y192" s="6"/>
      <c r="Z192" s="1"/>
      <c r="AA192" s="1"/>
      <c r="AB192" s="1"/>
      <c r="AC192" s="1"/>
      <c r="AD192" s="1"/>
      <c r="AE192" s="1"/>
      <c r="AF192" s="1"/>
      <c r="AG192" s="1"/>
      <c r="AH192" s="1"/>
      <c r="AI192" s="1"/>
      <c r="AJ192" s="25"/>
      <c r="AK192" s="25"/>
      <c r="AL192" s="25"/>
      <c r="AM192" s="25"/>
      <c r="AN192" s="25"/>
    </row>
    <row r="193" spans="1:40" ht="15.75" customHeight="1">
      <c r="A193" s="1"/>
      <c r="B193" s="1"/>
      <c r="C193" s="1"/>
      <c r="D193" s="1"/>
      <c r="E193" s="1"/>
      <c r="F193" s="1"/>
      <c r="G193" s="1"/>
      <c r="H193" s="1"/>
      <c r="I193" s="1"/>
      <c r="J193" s="2"/>
      <c r="K193" s="1"/>
      <c r="L193" s="1"/>
      <c r="M193" s="1"/>
      <c r="N193" s="1"/>
      <c r="O193" s="1"/>
      <c r="P193" s="1"/>
      <c r="Q193" s="1"/>
      <c r="R193" s="3"/>
      <c r="S193" s="3"/>
      <c r="T193" s="3"/>
      <c r="U193" s="3"/>
      <c r="V193" s="1"/>
      <c r="W193" s="4"/>
      <c r="X193" s="5"/>
      <c r="Y193" s="6"/>
      <c r="Z193" s="1"/>
      <c r="AA193" s="1"/>
      <c r="AB193" s="1"/>
      <c r="AC193" s="1"/>
      <c r="AD193" s="1"/>
      <c r="AE193" s="1"/>
      <c r="AF193" s="1"/>
      <c r="AG193" s="1"/>
      <c r="AH193" s="1"/>
      <c r="AI193" s="1"/>
      <c r="AJ193" s="25"/>
      <c r="AK193" s="25"/>
      <c r="AL193" s="25"/>
      <c r="AM193" s="25"/>
      <c r="AN193" s="25"/>
    </row>
    <row r="194" spans="1:40" ht="15.75" customHeight="1">
      <c r="A194" s="1"/>
      <c r="B194" s="1"/>
      <c r="C194" s="1"/>
      <c r="D194" s="1"/>
      <c r="E194" s="1"/>
      <c r="F194" s="1"/>
      <c r="G194" s="1"/>
      <c r="H194" s="1"/>
      <c r="I194" s="1"/>
      <c r="J194" s="2"/>
      <c r="K194" s="1"/>
      <c r="L194" s="1"/>
      <c r="M194" s="1"/>
      <c r="N194" s="1"/>
      <c r="O194" s="1"/>
      <c r="P194" s="1"/>
      <c r="Q194" s="1"/>
      <c r="R194" s="3"/>
      <c r="S194" s="3"/>
      <c r="T194" s="3"/>
      <c r="U194" s="3"/>
      <c r="V194" s="1"/>
      <c r="W194" s="4"/>
      <c r="X194" s="5"/>
      <c r="Y194" s="6"/>
      <c r="Z194" s="1"/>
      <c r="AA194" s="1"/>
      <c r="AB194" s="1"/>
      <c r="AC194" s="1"/>
      <c r="AD194" s="1"/>
      <c r="AE194" s="1"/>
      <c r="AF194" s="1"/>
      <c r="AG194" s="1"/>
      <c r="AH194" s="1"/>
      <c r="AI194" s="1"/>
      <c r="AJ194" s="25"/>
      <c r="AK194" s="25"/>
      <c r="AL194" s="25"/>
      <c r="AM194" s="25"/>
      <c r="AN194" s="25"/>
    </row>
    <row r="195" spans="1:40" ht="15.75" customHeight="1">
      <c r="A195" s="1"/>
      <c r="B195" s="1"/>
      <c r="C195" s="1"/>
      <c r="D195" s="1"/>
      <c r="E195" s="1"/>
      <c r="F195" s="1"/>
      <c r="G195" s="1"/>
      <c r="H195" s="1"/>
      <c r="I195" s="1"/>
      <c r="J195" s="2"/>
      <c r="K195" s="1"/>
      <c r="L195" s="1"/>
      <c r="M195" s="1"/>
      <c r="N195" s="1"/>
      <c r="O195" s="1"/>
      <c r="P195" s="1"/>
      <c r="Q195" s="1"/>
      <c r="R195" s="3"/>
      <c r="S195" s="3"/>
      <c r="T195" s="3"/>
      <c r="U195" s="3"/>
      <c r="V195" s="1"/>
      <c r="W195" s="4"/>
      <c r="X195" s="5"/>
      <c r="Y195" s="6"/>
      <c r="Z195" s="1"/>
      <c r="AA195" s="1"/>
      <c r="AB195" s="1"/>
      <c r="AC195" s="1"/>
      <c r="AD195" s="1"/>
      <c r="AE195" s="1"/>
      <c r="AF195" s="1"/>
      <c r="AG195" s="1"/>
      <c r="AH195" s="1"/>
      <c r="AI195" s="1"/>
      <c r="AJ195" s="25"/>
      <c r="AK195" s="25"/>
      <c r="AL195" s="25"/>
      <c r="AM195" s="25"/>
      <c r="AN195" s="25"/>
    </row>
    <row r="196" spans="1:40" ht="15.75" customHeight="1">
      <c r="A196" s="1"/>
      <c r="B196" s="1"/>
      <c r="C196" s="1"/>
      <c r="D196" s="1"/>
      <c r="E196" s="1"/>
      <c r="F196" s="1"/>
      <c r="G196" s="1"/>
      <c r="H196" s="1"/>
      <c r="I196" s="1"/>
      <c r="J196" s="2"/>
      <c r="K196" s="1"/>
      <c r="L196" s="1"/>
      <c r="M196" s="1"/>
      <c r="N196" s="1"/>
      <c r="O196" s="1"/>
      <c r="P196" s="1"/>
      <c r="Q196" s="1"/>
      <c r="R196" s="3"/>
      <c r="S196" s="3"/>
      <c r="T196" s="3"/>
      <c r="U196" s="3"/>
      <c r="V196" s="1"/>
      <c r="W196" s="4"/>
      <c r="X196" s="5"/>
      <c r="Y196" s="6"/>
      <c r="Z196" s="1"/>
      <c r="AA196" s="1"/>
      <c r="AB196" s="1"/>
      <c r="AC196" s="1"/>
      <c r="AD196" s="1"/>
      <c r="AE196" s="1"/>
      <c r="AF196" s="1"/>
      <c r="AG196" s="1"/>
      <c r="AH196" s="1"/>
      <c r="AI196" s="1"/>
      <c r="AJ196" s="25"/>
      <c r="AK196" s="25"/>
      <c r="AL196" s="25"/>
      <c r="AM196" s="25"/>
      <c r="AN196" s="25"/>
    </row>
    <row r="197" spans="1:40" ht="15.75" customHeight="1">
      <c r="A197" s="1"/>
      <c r="B197" s="1"/>
      <c r="C197" s="1"/>
      <c r="D197" s="1"/>
      <c r="E197" s="1"/>
      <c r="F197" s="1"/>
      <c r="G197" s="1"/>
      <c r="H197" s="1"/>
      <c r="I197" s="1"/>
      <c r="J197" s="2"/>
      <c r="K197" s="1"/>
      <c r="L197" s="1"/>
      <c r="M197" s="1"/>
      <c r="N197" s="1"/>
      <c r="O197" s="1"/>
      <c r="P197" s="1"/>
      <c r="Q197" s="1"/>
      <c r="R197" s="3"/>
      <c r="S197" s="3"/>
      <c r="T197" s="3"/>
      <c r="U197" s="3"/>
      <c r="V197" s="1"/>
      <c r="W197" s="4"/>
      <c r="X197" s="5"/>
      <c r="Y197" s="6"/>
      <c r="Z197" s="1"/>
      <c r="AA197" s="1"/>
      <c r="AB197" s="1"/>
      <c r="AC197" s="1"/>
      <c r="AD197" s="1"/>
      <c r="AE197" s="1"/>
      <c r="AF197" s="1"/>
      <c r="AG197" s="1"/>
      <c r="AH197" s="1"/>
      <c r="AI197" s="1"/>
      <c r="AJ197" s="25"/>
      <c r="AK197" s="25"/>
      <c r="AL197" s="25"/>
      <c r="AM197" s="25"/>
      <c r="AN197" s="25"/>
    </row>
    <row r="198" spans="1:40" ht="15.75" customHeight="1">
      <c r="A198" s="1"/>
      <c r="B198" s="1"/>
      <c r="C198" s="1"/>
      <c r="D198" s="1"/>
      <c r="E198" s="1"/>
      <c r="F198" s="1"/>
      <c r="G198" s="1"/>
      <c r="H198" s="1"/>
      <c r="I198" s="1"/>
      <c r="J198" s="2"/>
      <c r="K198" s="1"/>
      <c r="L198" s="1"/>
      <c r="M198" s="1"/>
      <c r="N198" s="1"/>
      <c r="O198" s="1"/>
      <c r="P198" s="1"/>
      <c r="Q198" s="1"/>
      <c r="R198" s="3"/>
      <c r="S198" s="3"/>
      <c r="T198" s="3"/>
      <c r="U198" s="3"/>
      <c r="V198" s="1"/>
      <c r="W198" s="4"/>
      <c r="X198" s="5"/>
      <c r="Y198" s="6"/>
      <c r="Z198" s="1"/>
      <c r="AA198" s="1"/>
      <c r="AB198" s="1"/>
      <c r="AC198" s="1"/>
      <c r="AD198" s="1"/>
      <c r="AE198" s="1"/>
      <c r="AF198" s="1"/>
      <c r="AG198" s="1"/>
      <c r="AH198" s="1"/>
      <c r="AI198" s="1"/>
      <c r="AJ198" s="25"/>
      <c r="AK198" s="25"/>
      <c r="AL198" s="25"/>
      <c r="AM198" s="25"/>
      <c r="AN198" s="25"/>
    </row>
    <row r="199" spans="1:40" ht="15.75" customHeight="1">
      <c r="A199" s="1"/>
      <c r="B199" s="1"/>
      <c r="C199" s="1"/>
      <c r="D199" s="1"/>
      <c r="E199" s="1"/>
      <c r="F199" s="1"/>
      <c r="G199" s="1"/>
      <c r="H199" s="1"/>
      <c r="I199" s="1"/>
      <c r="J199" s="2"/>
      <c r="K199" s="1"/>
      <c r="L199" s="1"/>
      <c r="M199" s="1"/>
      <c r="N199" s="1"/>
      <c r="O199" s="1"/>
      <c r="P199" s="1"/>
      <c r="Q199" s="1"/>
      <c r="R199" s="3"/>
      <c r="S199" s="3"/>
      <c r="T199" s="3"/>
      <c r="U199" s="3"/>
      <c r="V199" s="1"/>
      <c r="W199" s="4"/>
      <c r="X199" s="5"/>
      <c r="Y199" s="6"/>
      <c r="Z199" s="1"/>
      <c r="AA199" s="1"/>
      <c r="AB199" s="1"/>
      <c r="AC199" s="1"/>
      <c r="AD199" s="1"/>
      <c r="AE199" s="1"/>
      <c r="AF199" s="1"/>
      <c r="AG199" s="1"/>
      <c r="AH199" s="1"/>
      <c r="AI199" s="1"/>
      <c r="AJ199" s="25"/>
      <c r="AK199" s="25"/>
      <c r="AL199" s="25"/>
      <c r="AM199" s="25"/>
      <c r="AN199" s="25"/>
    </row>
    <row r="200" spans="1:40" ht="15.75" customHeight="1">
      <c r="A200" s="1"/>
      <c r="B200" s="1"/>
      <c r="C200" s="1"/>
      <c r="D200" s="1"/>
      <c r="E200" s="1"/>
      <c r="F200" s="1"/>
      <c r="G200" s="1"/>
      <c r="H200" s="1"/>
      <c r="I200" s="1"/>
      <c r="J200" s="2"/>
      <c r="K200" s="1"/>
      <c r="L200" s="1"/>
      <c r="M200" s="1"/>
      <c r="N200" s="1"/>
      <c r="O200" s="1"/>
      <c r="P200" s="1"/>
      <c r="Q200" s="1"/>
      <c r="R200" s="3"/>
      <c r="S200" s="3"/>
      <c r="T200" s="3"/>
      <c r="U200" s="3"/>
      <c r="V200" s="1"/>
      <c r="W200" s="4"/>
      <c r="X200" s="5"/>
      <c r="Y200" s="6"/>
      <c r="Z200" s="1"/>
      <c r="AA200" s="1"/>
      <c r="AB200" s="1"/>
      <c r="AC200" s="1"/>
      <c r="AD200" s="1"/>
      <c r="AE200" s="1"/>
      <c r="AF200" s="1"/>
      <c r="AG200" s="1"/>
      <c r="AH200" s="1"/>
      <c r="AI200" s="1"/>
      <c r="AJ200" s="25"/>
      <c r="AK200" s="25"/>
      <c r="AL200" s="25"/>
      <c r="AM200" s="25"/>
      <c r="AN200" s="25"/>
    </row>
    <row r="201" spans="1:40" ht="15.75" customHeight="1">
      <c r="A201" s="1"/>
      <c r="B201" s="1"/>
      <c r="C201" s="1"/>
      <c r="D201" s="1"/>
      <c r="E201" s="1"/>
      <c r="F201" s="1"/>
      <c r="G201" s="1"/>
      <c r="H201" s="1"/>
      <c r="I201" s="1"/>
      <c r="J201" s="2"/>
      <c r="K201" s="1"/>
      <c r="L201" s="1"/>
      <c r="M201" s="1"/>
      <c r="N201" s="1"/>
      <c r="O201" s="1"/>
      <c r="P201" s="1"/>
      <c r="Q201" s="1"/>
      <c r="R201" s="3"/>
      <c r="S201" s="3"/>
      <c r="T201" s="3"/>
      <c r="U201" s="3"/>
      <c r="V201" s="1"/>
      <c r="W201" s="4"/>
      <c r="X201" s="5"/>
      <c r="Y201" s="6"/>
      <c r="Z201" s="1"/>
      <c r="AA201" s="1"/>
      <c r="AB201" s="1"/>
      <c r="AC201" s="1"/>
      <c r="AD201" s="1"/>
      <c r="AE201" s="1"/>
      <c r="AF201" s="1"/>
      <c r="AG201" s="1"/>
      <c r="AH201" s="1"/>
      <c r="AI201" s="1"/>
      <c r="AJ201" s="25"/>
      <c r="AK201" s="25"/>
      <c r="AL201" s="25"/>
      <c r="AM201" s="25"/>
      <c r="AN201" s="25"/>
    </row>
    <row r="202" spans="1:40" ht="15.75" customHeight="1">
      <c r="A202" s="1"/>
      <c r="B202" s="1"/>
      <c r="C202" s="1"/>
      <c r="D202" s="1"/>
      <c r="E202" s="1"/>
      <c r="F202" s="1"/>
      <c r="G202" s="1"/>
      <c r="H202" s="1"/>
      <c r="I202" s="1"/>
      <c r="J202" s="2"/>
      <c r="K202" s="1"/>
      <c r="L202" s="1"/>
      <c r="M202" s="1"/>
      <c r="N202" s="1"/>
      <c r="O202" s="1"/>
      <c r="P202" s="1"/>
      <c r="Q202" s="1"/>
      <c r="R202" s="3"/>
      <c r="S202" s="3"/>
      <c r="T202" s="3"/>
      <c r="U202" s="3"/>
      <c r="V202" s="1"/>
      <c r="W202" s="4"/>
      <c r="X202" s="5"/>
      <c r="Y202" s="6"/>
      <c r="Z202" s="1"/>
      <c r="AA202" s="1"/>
      <c r="AB202" s="1"/>
      <c r="AC202" s="1"/>
      <c r="AD202" s="1"/>
      <c r="AE202" s="1"/>
      <c r="AF202" s="1"/>
      <c r="AG202" s="1"/>
      <c r="AH202" s="1"/>
      <c r="AI202" s="1"/>
      <c r="AJ202" s="25"/>
      <c r="AK202" s="25"/>
      <c r="AL202" s="25"/>
      <c r="AM202" s="25"/>
      <c r="AN202" s="25"/>
    </row>
    <row r="203" spans="1:40" ht="15.75" customHeight="1">
      <c r="A203" s="1"/>
      <c r="B203" s="1"/>
      <c r="C203" s="1"/>
      <c r="D203" s="1"/>
      <c r="E203" s="1"/>
      <c r="F203" s="1"/>
      <c r="G203" s="1"/>
      <c r="H203" s="1"/>
      <c r="I203" s="1"/>
      <c r="J203" s="2"/>
      <c r="K203" s="1"/>
      <c r="L203" s="1"/>
      <c r="M203" s="1"/>
      <c r="N203" s="1"/>
      <c r="O203" s="1"/>
      <c r="P203" s="1"/>
      <c r="Q203" s="1"/>
      <c r="R203" s="3"/>
      <c r="S203" s="3"/>
      <c r="T203" s="3"/>
      <c r="U203" s="3"/>
      <c r="V203" s="1"/>
      <c r="W203" s="4"/>
      <c r="X203" s="5"/>
      <c r="Y203" s="6"/>
      <c r="Z203" s="1"/>
      <c r="AA203" s="1"/>
      <c r="AB203" s="1"/>
      <c r="AC203" s="1"/>
      <c r="AD203" s="1"/>
      <c r="AE203" s="1"/>
      <c r="AF203" s="1"/>
      <c r="AG203" s="1"/>
      <c r="AH203" s="1"/>
      <c r="AI203" s="1"/>
      <c r="AJ203" s="25"/>
      <c r="AK203" s="25"/>
      <c r="AL203" s="25"/>
      <c r="AM203" s="25"/>
      <c r="AN203" s="25"/>
    </row>
    <row r="204" spans="1:40" ht="15.75" customHeight="1">
      <c r="A204" s="1"/>
      <c r="B204" s="1"/>
      <c r="C204" s="1"/>
      <c r="D204" s="1"/>
      <c r="E204" s="1"/>
      <c r="F204" s="1"/>
      <c r="G204" s="1"/>
      <c r="H204" s="1"/>
      <c r="I204" s="1"/>
      <c r="J204" s="2"/>
      <c r="K204" s="1"/>
      <c r="L204" s="1"/>
      <c r="M204" s="1"/>
      <c r="N204" s="1"/>
      <c r="O204" s="1"/>
      <c r="P204" s="1"/>
      <c r="Q204" s="1"/>
      <c r="R204" s="3"/>
      <c r="S204" s="3"/>
      <c r="T204" s="3"/>
      <c r="U204" s="3"/>
      <c r="V204" s="1"/>
      <c r="W204" s="4"/>
      <c r="X204" s="5"/>
      <c r="Y204" s="6"/>
      <c r="Z204" s="1"/>
      <c r="AA204" s="1"/>
      <c r="AB204" s="1"/>
      <c r="AC204" s="1"/>
      <c r="AD204" s="1"/>
      <c r="AE204" s="1"/>
      <c r="AF204" s="1"/>
      <c r="AG204" s="1"/>
      <c r="AH204" s="1"/>
      <c r="AI204" s="1"/>
      <c r="AJ204" s="25"/>
      <c r="AK204" s="25"/>
      <c r="AL204" s="25"/>
      <c r="AM204" s="25"/>
      <c r="AN204" s="25"/>
    </row>
    <row r="205" spans="1:40" ht="15.75" customHeight="1">
      <c r="A205" s="1"/>
      <c r="B205" s="1"/>
      <c r="C205" s="1"/>
      <c r="D205" s="1"/>
      <c r="E205" s="1"/>
      <c r="F205" s="1"/>
      <c r="G205" s="1"/>
      <c r="H205" s="1"/>
      <c r="I205" s="1"/>
      <c r="J205" s="2"/>
      <c r="K205" s="1"/>
      <c r="L205" s="1"/>
      <c r="M205" s="1"/>
      <c r="N205" s="1"/>
      <c r="O205" s="1"/>
      <c r="P205" s="1"/>
      <c r="Q205" s="1"/>
      <c r="R205" s="3"/>
      <c r="S205" s="3"/>
      <c r="T205" s="3"/>
      <c r="U205" s="3"/>
      <c r="V205" s="1"/>
      <c r="W205" s="4"/>
      <c r="X205" s="5"/>
      <c r="Y205" s="6"/>
      <c r="Z205" s="1"/>
      <c r="AA205" s="1"/>
      <c r="AB205" s="1"/>
      <c r="AC205" s="1"/>
      <c r="AD205" s="1"/>
      <c r="AE205" s="1"/>
      <c r="AF205" s="1"/>
      <c r="AG205" s="1"/>
      <c r="AH205" s="1"/>
      <c r="AI205" s="1"/>
      <c r="AJ205" s="25"/>
      <c r="AK205" s="25"/>
      <c r="AL205" s="25"/>
      <c r="AM205" s="25"/>
      <c r="AN205" s="25"/>
    </row>
    <row r="206" spans="1:40" ht="15.75" customHeight="1">
      <c r="A206" s="1"/>
      <c r="B206" s="1"/>
      <c r="C206" s="1"/>
      <c r="D206" s="1"/>
      <c r="E206" s="1"/>
      <c r="F206" s="1"/>
      <c r="G206" s="1"/>
      <c r="H206" s="1"/>
      <c r="I206" s="1"/>
      <c r="J206" s="2"/>
      <c r="K206" s="1"/>
      <c r="L206" s="1"/>
      <c r="M206" s="1"/>
      <c r="N206" s="1"/>
      <c r="O206" s="1"/>
      <c r="P206" s="1"/>
      <c r="Q206" s="1"/>
      <c r="R206" s="3"/>
      <c r="S206" s="3"/>
      <c r="T206" s="3"/>
      <c r="U206" s="3"/>
      <c r="V206" s="1"/>
      <c r="W206" s="4"/>
      <c r="X206" s="5"/>
      <c r="Y206" s="6"/>
      <c r="Z206" s="1"/>
      <c r="AA206" s="1"/>
      <c r="AB206" s="1"/>
      <c r="AC206" s="1"/>
      <c r="AD206" s="1"/>
      <c r="AE206" s="1"/>
      <c r="AF206" s="1"/>
      <c r="AG206" s="1"/>
      <c r="AH206" s="1"/>
      <c r="AI206" s="1"/>
      <c r="AJ206" s="25"/>
      <c r="AK206" s="25"/>
      <c r="AL206" s="25"/>
      <c r="AM206" s="25"/>
      <c r="AN206" s="25"/>
    </row>
    <row r="207" spans="1:40" ht="15.75" customHeight="1">
      <c r="A207" s="1"/>
      <c r="B207" s="1"/>
      <c r="C207" s="1"/>
      <c r="D207" s="1"/>
      <c r="E207" s="1"/>
      <c r="F207" s="1"/>
      <c r="G207" s="1"/>
      <c r="H207" s="1"/>
      <c r="I207" s="1"/>
      <c r="J207" s="2"/>
      <c r="K207" s="1"/>
      <c r="L207" s="1"/>
      <c r="M207" s="1"/>
      <c r="N207" s="1"/>
      <c r="O207" s="1"/>
      <c r="P207" s="1"/>
      <c r="Q207" s="1"/>
      <c r="R207" s="3"/>
      <c r="S207" s="3"/>
      <c r="T207" s="3"/>
      <c r="U207" s="3"/>
      <c r="V207" s="1"/>
      <c r="W207" s="4"/>
      <c r="X207" s="5"/>
      <c r="Y207" s="6"/>
      <c r="Z207" s="1"/>
      <c r="AA207" s="1"/>
      <c r="AB207" s="1"/>
      <c r="AC207" s="1"/>
      <c r="AD207" s="1"/>
      <c r="AE207" s="1"/>
      <c r="AF207" s="1"/>
      <c r="AG207" s="1"/>
      <c r="AH207" s="1"/>
      <c r="AI207" s="1"/>
      <c r="AJ207" s="25"/>
      <c r="AK207" s="25"/>
      <c r="AL207" s="25"/>
      <c r="AM207" s="25"/>
      <c r="AN207" s="25"/>
    </row>
    <row r="208" spans="1:40" ht="15.75" customHeight="1">
      <c r="A208" s="1"/>
      <c r="B208" s="1"/>
      <c r="C208" s="1"/>
      <c r="D208" s="1"/>
      <c r="E208" s="1"/>
      <c r="F208" s="1"/>
      <c r="G208" s="1"/>
      <c r="H208" s="1"/>
      <c r="I208" s="1"/>
      <c r="J208" s="2"/>
      <c r="K208" s="1"/>
      <c r="L208" s="1"/>
      <c r="M208" s="1"/>
      <c r="N208" s="1"/>
      <c r="O208" s="1"/>
      <c r="P208" s="1"/>
      <c r="Q208" s="1"/>
      <c r="R208" s="3"/>
      <c r="S208" s="3"/>
      <c r="T208" s="3"/>
      <c r="U208" s="3"/>
      <c r="V208" s="1"/>
      <c r="W208" s="4"/>
      <c r="X208" s="5"/>
      <c r="Y208" s="6"/>
      <c r="Z208" s="1"/>
      <c r="AA208" s="1"/>
      <c r="AB208" s="1"/>
      <c r="AC208" s="1"/>
      <c r="AD208" s="1"/>
      <c r="AE208" s="1"/>
      <c r="AF208" s="1"/>
      <c r="AG208" s="1"/>
      <c r="AH208" s="1"/>
      <c r="AI208" s="1"/>
      <c r="AJ208" s="25"/>
      <c r="AK208" s="25"/>
      <c r="AL208" s="25"/>
      <c r="AM208" s="25"/>
      <c r="AN208" s="25"/>
    </row>
    <row r="209" spans="1:40" ht="15.75" customHeight="1">
      <c r="A209" s="1"/>
      <c r="B209" s="1"/>
      <c r="C209" s="1"/>
      <c r="D209" s="1"/>
      <c r="E209" s="1"/>
      <c r="F209" s="1"/>
      <c r="G209" s="1"/>
      <c r="H209" s="1"/>
      <c r="I209" s="1"/>
      <c r="J209" s="2"/>
      <c r="K209" s="1"/>
      <c r="L209" s="1"/>
      <c r="M209" s="1"/>
      <c r="N209" s="1"/>
      <c r="O209" s="1"/>
      <c r="P209" s="1"/>
      <c r="Q209" s="1"/>
      <c r="R209" s="3"/>
      <c r="S209" s="3"/>
      <c r="T209" s="3"/>
      <c r="U209" s="3"/>
      <c r="V209" s="1"/>
      <c r="W209" s="4"/>
      <c r="X209" s="5"/>
      <c r="Y209" s="6"/>
      <c r="Z209" s="1"/>
      <c r="AA209" s="1"/>
      <c r="AB209" s="1"/>
      <c r="AC209" s="1"/>
      <c r="AD209" s="1"/>
      <c r="AE209" s="1"/>
      <c r="AF209" s="1"/>
      <c r="AG209" s="1"/>
      <c r="AH209" s="1"/>
      <c r="AI209" s="1"/>
      <c r="AJ209" s="25"/>
      <c r="AK209" s="25"/>
      <c r="AL209" s="25"/>
      <c r="AM209" s="25"/>
      <c r="AN209" s="25"/>
    </row>
    <row r="210" spans="1:40" ht="15.75" customHeight="1">
      <c r="A210" s="1"/>
      <c r="B210" s="1"/>
      <c r="C210" s="1"/>
      <c r="D210" s="1"/>
      <c r="E210" s="1"/>
      <c r="F210" s="1"/>
      <c r="G210" s="1"/>
      <c r="H210" s="1"/>
      <c r="I210" s="1"/>
      <c r="J210" s="2"/>
      <c r="K210" s="1"/>
      <c r="L210" s="1"/>
      <c r="M210" s="1"/>
      <c r="N210" s="1"/>
      <c r="O210" s="1"/>
      <c r="P210" s="1"/>
      <c r="Q210" s="1"/>
      <c r="R210" s="3"/>
      <c r="S210" s="3"/>
      <c r="T210" s="3"/>
      <c r="U210" s="3"/>
      <c r="V210" s="1"/>
      <c r="W210" s="4"/>
      <c r="X210" s="5"/>
      <c r="Y210" s="6"/>
      <c r="Z210" s="1"/>
      <c r="AA210" s="1"/>
      <c r="AB210" s="1"/>
      <c r="AC210" s="1"/>
      <c r="AD210" s="1"/>
      <c r="AE210" s="1"/>
      <c r="AF210" s="1"/>
      <c r="AG210" s="1"/>
      <c r="AH210" s="1"/>
      <c r="AI210" s="1"/>
      <c r="AJ210" s="25"/>
      <c r="AK210" s="25"/>
      <c r="AL210" s="25"/>
      <c r="AM210" s="25"/>
      <c r="AN210" s="25"/>
    </row>
    <row r="211" spans="1:40" ht="15.75" customHeight="1">
      <c r="A211" s="1"/>
      <c r="B211" s="1"/>
      <c r="C211" s="1"/>
      <c r="D211" s="1"/>
      <c r="E211" s="1"/>
      <c r="F211" s="1"/>
      <c r="G211" s="1"/>
      <c r="H211" s="1"/>
      <c r="I211" s="1"/>
      <c r="J211" s="2"/>
      <c r="K211" s="1"/>
      <c r="L211" s="1"/>
      <c r="M211" s="1"/>
      <c r="N211" s="1"/>
      <c r="O211" s="1"/>
      <c r="P211" s="1"/>
      <c r="Q211" s="1"/>
      <c r="R211" s="3"/>
      <c r="S211" s="3"/>
      <c r="T211" s="3"/>
      <c r="U211" s="3"/>
      <c r="V211" s="1"/>
      <c r="W211" s="4"/>
      <c r="X211" s="5"/>
      <c r="Y211" s="6"/>
      <c r="Z211" s="1"/>
      <c r="AA211" s="1"/>
      <c r="AB211" s="1"/>
      <c r="AC211" s="1"/>
      <c r="AD211" s="1"/>
      <c r="AE211" s="1"/>
      <c r="AF211" s="1"/>
      <c r="AG211" s="1"/>
      <c r="AH211" s="1"/>
      <c r="AI211" s="1"/>
      <c r="AJ211" s="25"/>
      <c r="AK211" s="25"/>
      <c r="AL211" s="25"/>
      <c r="AM211" s="25"/>
      <c r="AN211" s="25"/>
    </row>
    <row r="212" spans="1:40" ht="15.75" customHeight="1">
      <c r="A212" s="1"/>
      <c r="B212" s="1"/>
      <c r="C212" s="1"/>
      <c r="D212" s="1"/>
      <c r="E212" s="1"/>
      <c r="F212" s="1"/>
      <c r="G212" s="1"/>
      <c r="H212" s="1"/>
      <c r="I212" s="1"/>
      <c r="J212" s="2"/>
      <c r="K212" s="1"/>
      <c r="L212" s="1"/>
      <c r="M212" s="1"/>
      <c r="N212" s="1"/>
      <c r="O212" s="1"/>
      <c r="P212" s="1"/>
      <c r="Q212" s="1"/>
      <c r="R212" s="3"/>
      <c r="S212" s="3"/>
      <c r="T212" s="3"/>
      <c r="U212" s="3"/>
      <c r="V212" s="1"/>
      <c r="W212" s="4"/>
      <c r="X212" s="5"/>
      <c r="Y212" s="6"/>
      <c r="Z212" s="1"/>
      <c r="AA212" s="1"/>
      <c r="AB212" s="1"/>
      <c r="AC212" s="1"/>
      <c r="AD212" s="1"/>
      <c r="AE212" s="1"/>
      <c r="AF212" s="1"/>
      <c r="AG212" s="1"/>
      <c r="AH212" s="1"/>
      <c r="AI212" s="1"/>
      <c r="AJ212" s="25"/>
      <c r="AK212" s="25"/>
      <c r="AL212" s="25"/>
      <c r="AM212" s="25"/>
      <c r="AN212" s="25"/>
    </row>
    <row r="213" spans="1:40" ht="15.75" customHeight="1">
      <c r="A213" s="1"/>
      <c r="B213" s="1"/>
      <c r="C213" s="1"/>
      <c r="D213" s="1"/>
      <c r="E213" s="1"/>
      <c r="F213" s="1"/>
      <c r="G213" s="1"/>
      <c r="H213" s="1"/>
      <c r="I213" s="1"/>
      <c r="J213" s="2"/>
      <c r="K213" s="1"/>
      <c r="L213" s="1"/>
      <c r="M213" s="1"/>
      <c r="N213" s="1"/>
      <c r="O213" s="1"/>
      <c r="P213" s="1"/>
      <c r="Q213" s="1"/>
      <c r="R213" s="3"/>
      <c r="S213" s="3"/>
      <c r="T213" s="3"/>
      <c r="U213" s="3"/>
      <c r="V213" s="1"/>
      <c r="W213" s="4"/>
      <c r="X213" s="5"/>
      <c r="Y213" s="6"/>
      <c r="Z213" s="1"/>
      <c r="AA213" s="1"/>
      <c r="AB213" s="1"/>
      <c r="AC213" s="1"/>
      <c r="AD213" s="1"/>
      <c r="AE213" s="1"/>
      <c r="AF213" s="1"/>
      <c r="AG213" s="1"/>
      <c r="AH213" s="1"/>
      <c r="AI213" s="1"/>
      <c r="AJ213" s="25"/>
      <c r="AK213" s="25"/>
      <c r="AL213" s="25"/>
      <c r="AM213" s="25"/>
      <c r="AN213" s="25"/>
    </row>
    <row r="214" spans="1:40" ht="15.75" customHeight="1">
      <c r="A214" s="1"/>
      <c r="B214" s="1"/>
      <c r="C214" s="1"/>
      <c r="D214" s="1"/>
      <c r="E214" s="1"/>
      <c r="F214" s="1"/>
      <c r="G214" s="1"/>
      <c r="H214" s="1"/>
      <c r="I214" s="1"/>
      <c r="J214" s="2"/>
      <c r="K214" s="1"/>
      <c r="L214" s="1"/>
      <c r="M214" s="1"/>
      <c r="N214" s="1"/>
      <c r="O214" s="1"/>
      <c r="P214" s="1"/>
      <c r="Q214" s="1"/>
      <c r="R214" s="3"/>
      <c r="S214" s="3"/>
      <c r="T214" s="3"/>
      <c r="U214" s="3"/>
      <c r="V214" s="1"/>
      <c r="W214" s="4"/>
      <c r="X214" s="5"/>
      <c r="Y214" s="6"/>
      <c r="Z214" s="1"/>
      <c r="AA214" s="1"/>
      <c r="AB214" s="1"/>
      <c r="AC214" s="1"/>
      <c r="AD214" s="1"/>
      <c r="AE214" s="1"/>
      <c r="AF214" s="1"/>
      <c r="AG214" s="1"/>
      <c r="AH214" s="1"/>
      <c r="AI214" s="1"/>
      <c r="AJ214" s="25"/>
      <c r="AK214" s="25"/>
      <c r="AL214" s="25"/>
      <c r="AM214" s="25"/>
      <c r="AN214" s="25"/>
    </row>
    <row r="215" spans="1:40" ht="15.75" customHeight="1">
      <c r="A215" s="1"/>
      <c r="B215" s="1"/>
      <c r="C215" s="1"/>
      <c r="D215" s="1"/>
      <c r="E215" s="1"/>
      <c r="F215" s="1"/>
      <c r="G215" s="1"/>
      <c r="H215" s="1"/>
      <c r="I215" s="1"/>
      <c r="J215" s="2"/>
      <c r="K215" s="1"/>
      <c r="L215" s="1"/>
      <c r="M215" s="1"/>
      <c r="N215" s="1"/>
      <c r="O215" s="1"/>
      <c r="P215" s="1"/>
      <c r="Q215" s="1"/>
      <c r="R215" s="3"/>
      <c r="S215" s="3"/>
      <c r="T215" s="3"/>
      <c r="U215" s="3"/>
      <c r="V215" s="1"/>
      <c r="W215" s="4"/>
      <c r="X215" s="5"/>
      <c r="Y215" s="6"/>
      <c r="Z215" s="1"/>
      <c r="AA215" s="1"/>
      <c r="AB215" s="1"/>
      <c r="AC215" s="1"/>
      <c r="AD215" s="1"/>
      <c r="AE215" s="1"/>
      <c r="AF215" s="1"/>
      <c r="AG215" s="1"/>
      <c r="AH215" s="1"/>
      <c r="AI215" s="1"/>
      <c r="AJ215" s="25"/>
      <c r="AK215" s="25"/>
      <c r="AL215" s="25"/>
      <c r="AM215" s="25"/>
      <c r="AN215" s="25"/>
    </row>
    <row r="216" spans="1:40" ht="15.75" customHeight="1">
      <c r="A216" s="1"/>
      <c r="B216" s="1"/>
      <c r="C216" s="1"/>
      <c r="D216" s="1"/>
      <c r="E216" s="1"/>
      <c r="F216" s="1"/>
      <c r="G216" s="1"/>
      <c r="H216" s="1"/>
      <c r="I216" s="1"/>
      <c r="J216" s="2"/>
      <c r="K216" s="1"/>
      <c r="L216" s="1"/>
      <c r="M216" s="1"/>
      <c r="N216" s="1"/>
      <c r="O216" s="1"/>
      <c r="P216" s="1"/>
      <c r="Q216" s="1"/>
      <c r="R216" s="3"/>
      <c r="S216" s="3"/>
      <c r="T216" s="3"/>
      <c r="U216" s="3"/>
      <c r="V216" s="1"/>
      <c r="W216" s="4"/>
      <c r="X216" s="5"/>
      <c r="Y216" s="6"/>
      <c r="Z216" s="1"/>
      <c r="AA216" s="1"/>
      <c r="AB216" s="1"/>
      <c r="AC216" s="1"/>
      <c r="AD216" s="1"/>
      <c r="AE216" s="1"/>
      <c r="AF216" s="1"/>
      <c r="AG216" s="1"/>
      <c r="AH216" s="1"/>
      <c r="AI216" s="1"/>
      <c r="AJ216" s="25"/>
      <c r="AK216" s="25"/>
      <c r="AL216" s="25"/>
      <c r="AM216" s="25"/>
      <c r="AN216" s="25"/>
    </row>
    <row r="217" spans="1:40" ht="15.75" customHeight="1">
      <c r="A217" s="1"/>
      <c r="B217" s="1"/>
      <c r="C217" s="1"/>
      <c r="D217" s="1"/>
      <c r="E217" s="1"/>
      <c r="F217" s="1"/>
      <c r="G217" s="1"/>
      <c r="H217" s="1"/>
      <c r="I217" s="1"/>
      <c r="J217" s="2"/>
      <c r="K217" s="1"/>
      <c r="L217" s="1"/>
      <c r="M217" s="1"/>
      <c r="N217" s="1"/>
      <c r="O217" s="1"/>
      <c r="P217" s="1"/>
      <c r="Q217" s="1"/>
      <c r="R217" s="3"/>
      <c r="S217" s="3"/>
      <c r="T217" s="3"/>
      <c r="U217" s="3"/>
      <c r="V217" s="1"/>
      <c r="W217" s="4"/>
      <c r="X217" s="5"/>
      <c r="Y217" s="6"/>
      <c r="Z217" s="1"/>
      <c r="AA217" s="1"/>
      <c r="AB217" s="1"/>
      <c r="AC217" s="1"/>
      <c r="AD217" s="1"/>
      <c r="AE217" s="1"/>
      <c r="AF217" s="1"/>
      <c r="AG217" s="1"/>
      <c r="AH217" s="1"/>
      <c r="AI217" s="1"/>
      <c r="AJ217" s="25"/>
      <c r="AK217" s="25"/>
      <c r="AL217" s="25"/>
      <c r="AM217" s="25"/>
      <c r="AN217" s="25"/>
    </row>
    <row r="218" spans="1:40" ht="15.75" customHeight="1">
      <c r="A218" s="1"/>
      <c r="B218" s="1"/>
      <c r="C218" s="1"/>
      <c r="D218" s="1"/>
      <c r="E218" s="1"/>
      <c r="F218" s="1"/>
      <c r="G218" s="1"/>
      <c r="H218" s="1"/>
      <c r="I218" s="1"/>
      <c r="J218" s="2"/>
      <c r="K218" s="1"/>
      <c r="L218" s="1"/>
      <c r="M218" s="1"/>
      <c r="N218" s="1"/>
      <c r="O218" s="1"/>
      <c r="P218" s="1"/>
      <c r="Q218" s="1"/>
      <c r="R218" s="3"/>
      <c r="S218" s="3"/>
      <c r="T218" s="3"/>
      <c r="U218" s="3"/>
      <c r="V218" s="1"/>
      <c r="W218" s="4"/>
      <c r="X218" s="5"/>
      <c r="Y218" s="6"/>
      <c r="Z218" s="1"/>
      <c r="AA218" s="1"/>
      <c r="AB218" s="1"/>
      <c r="AC218" s="1"/>
      <c r="AD218" s="1"/>
      <c r="AE218" s="1"/>
      <c r="AF218" s="1"/>
      <c r="AG218" s="1"/>
      <c r="AH218" s="1"/>
      <c r="AI218" s="1"/>
      <c r="AJ218" s="25"/>
      <c r="AK218" s="25"/>
      <c r="AL218" s="25"/>
      <c r="AM218" s="25"/>
      <c r="AN218" s="25"/>
    </row>
    <row r="219" spans="1:40" ht="15.75" customHeight="1">
      <c r="A219" s="1"/>
      <c r="B219" s="1"/>
      <c r="C219" s="1"/>
      <c r="D219" s="1"/>
      <c r="E219" s="1"/>
      <c r="F219" s="1"/>
      <c r="G219" s="1"/>
      <c r="H219" s="1"/>
      <c r="I219" s="1"/>
      <c r="J219" s="2"/>
      <c r="K219" s="1"/>
      <c r="L219" s="1"/>
      <c r="M219" s="1"/>
      <c r="N219" s="1"/>
      <c r="O219" s="1"/>
      <c r="P219" s="1"/>
      <c r="Q219" s="1"/>
      <c r="R219" s="3"/>
      <c r="S219" s="3"/>
      <c r="T219" s="3"/>
      <c r="U219" s="3"/>
      <c r="V219" s="1"/>
      <c r="W219" s="4"/>
      <c r="X219" s="5"/>
      <c r="Y219" s="6"/>
      <c r="Z219" s="1"/>
      <c r="AA219" s="1"/>
      <c r="AB219" s="1"/>
      <c r="AC219" s="1"/>
      <c r="AD219" s="1"/>
      <c r="AE219" s="1"/>
      <c r="AF219" s="1"/>
      <c r="AG219" s="1"/>
      <c r="AH219" s="1"/>
      <c r="AI219" s="1"/>
      <c r="AJ219" s="25"/>
      <c r="AK219" s="25"/>
      <c r="AL219" s="25"/>
      <c r="AM219" s="25"/>
      <c r="AN219" s="25"/>
    </row>
    <row r="220" spans="1:40" ht="15.75" customHeight="1">
      <c r="A220" s="1"/>
      <c r="B220" s="1"/>
      <c r="C220" s="1"/>
      <c r="D220" s="1"/>
      <c r="E220" s="1"/>
      <c r="F220" s="1"/>
      <c r="G220" s="1"/>
      <c r="H220" s="1"/>
      <c r="I220" s="1"/>
      <c r="J220" s="2"/>
      <c r="K220" s="1"/>
      <c r="L220" s="1"/>
      <c r="M220" s="1"/>
      <c r="N220" s="1"/>
      <c r="O220" s="1"/>
      <c r="P220" s="1"/>
      <c r="Q220" s="1"/>
      <c r="R220" s="3"/>
      <c r="S220" s="3"/>
      <c r="T220" s="3"/>
      <c r="U220" s="3"/>
      <c r="V220" s="1"/>
      <c r="W220" s="4"/>
      <c r="X220" s="5"/>
      <c r="Y220" s="6"/>
      <c r="Z220" s="1"/>
      <c r="AA220" s="1"/>
      <c r="AB220" s="1"/>
      <c r="AC220" s="1"/>
      <c r="AD220" s="1"/>
      <c r="AE220" s="1"/>
      <c r="AF220" s="1"/>
      <c r="AG220" s="1"/>
      <c r="AH220" s="1"/>
      <c r="AI220" s="1"/>
      <c r="AJ220" s="25"/>
      <c r="AK220" s="25"/>
      <c r="AL220" s="25"/>
      <c r="AM220" s="25"/>
      <c r="AN220" s="25"/>
    </row>
    <row r="221" spans="1:40" ht="15.75" customHeight="1">
      <c r="A221" s="1"/>
      <c r="B221" s="1"/>
      <c r="C221" s="1"/>
      <c r="D221" s="1"/>
      <c r="E221" s="1"/>
      <c r="F221" s="1"/>
      <c r="G221" s="1"/>
      <c r="H221" s="1"/>
      <c r="I221" s="1"/>
      <c r="J221" s="2"/>
      <c r="K221" s="1"/>
      <c r="L221" s="1"/>
      <c r="M221" s="1"/>
      <c r="N221" s="1"/>
      <c r="O221" s="1"/>
      <c r="P221" s="1"/>
      <c r="Q221" s="1"/>
      <c r="R221" s="3"/>
      <c r="S221" s="3"/>
      <c r="T221" s="3"/>
      <c r="U221" s="3"/>
      <c r="V221" s="1"/>
      <c r="W221" s="4"/>
      <c r="X221" s="5"/>
      <c r="Y221" s="6"/>
      <c r="Z221" s="1"/>
      <c r="AA221" s="1"/>
      <c r="AB221" s="1"/>
      <c r="AC221" s="1"/>
      <c r="AD221" s="1"/>
      <c r="AE221" s="1"/>
      <c r="AF221" s="1"/>
      <c r="AG221" s="1"/>
      <c r="AH221" s="1"/>
      <c r="AI221" s="1"/>
      <c r="AJ221" s="25"/>
      <c r="AK221" s="25"/>
      <c r="AL221" s="25"/>
      <c r="AM221" s="25"/>
      <c r="AN221" s="25"/>
    </row>
    <row r="222" spans="1:40" ht="15.75" customHeight="1">
      <c r="A222" s="1"/>
      <c r="B222" s="1"/>
      <c r="C222" s="1"/>
      <c r="D222" s="1"/>
      <c r="E222" s="1"/>
      <c r="F222" s="1"/>
      <c r="G222" s="1"/>
      <c r="H222" s="1"/>
      <c r="I222" s="1"/>
      <c r="J222" s="2"/>
      <c r="K222" s="1"/>
      <c r="L222" s="1"/>
      <c r="M222" s="1"/>
      <c r="N222" s="1"/>
      <c r="O222" s="1"/>
      <c r="P222" s="1"/>
      <c r="Q222" s="1"/>
      <c r="R222" s="3"/>
      <c r="S222" s="3"/>
      <c r="T222" s="3"/>
      <c r="U222" s="3"/>
      <c r="V222" s="1"/>
      <c r="W222" s="4"/>
      <c r="X222" s="5"/>
      <c r="Y222" s="6"/>
      <c r="Z222" s="1"/>
      <c r="AA222" s="1"/>
      <c r="AB222" s="1"/>
      <c r="AC222" s="1"/>
      <c r="AD222" s="1"/>
      <c r="AE222" s="1"/>
      <c r="AF222" s="1"/>
      <c r="AG222" s="1"/>
      <c r="AH222" s="1"/>
      <c r="AI222" s="1"/>
      <c r="AJ222" s="25"/>
      <c r="AK222" s="25"/>
      <c r="AL222" s="25"/>
      <c r="AM222" s="25"/>
      <c r="AN222" s="25"/>
    </row>
    <row r="223" spans="1:40" ht="15.75" customHeight="1">
      <c r="A223" s="1"/>
      <c r="B223" s="1"/>
      <c r="C223" s="1"/>
      <c r="D223" s="1"/>
      <c r="E223" s="1"/>
      <c r="F223" s="1"/>
      <c r="G223" s="1"/>
      <c r="H223" s="1"/>
      <c r="I223" s="1"/>
      <c r="J223" s="2"/>
      <c r="K223" s="1"/>
      <c r="L223" s="1"/>
      <c r="M223" s="1"/>
      <c r="N223" s="1"/>
      <c r="O223" s="1"/>
      <c r="P223" s="1"/>
      <c r="Q223" s="1"/>
      <c r="R223" s="3"/>
      <c r="S223" s="3"/>
      <c r="T223" s="3"/>
      <c r="U223" s="3"/>
      <c r="V223" s="1"/>
      <c r="W223" s="4"/>
      <c r="X223" s="5"/>
      <c r="Y223" s="6"/>
      <c r="Z223" s="1"/>
      <c r="AA223" s="1"/>
      <c r="AB223" s="1"/>
      <c r="AC223" s="1"/>
      <c r="AD223" s="1"/>
      <c r="AE223" s="1"/>
      <c r="AF223" s="1"/>
      <c r="AG223" s="1"/>
      <c r="AH223" s="1"/>
      <c r="AI223" s="1"/>
      <c r="AJ223" s="25"/>
      <c r="AK223" s="25"/>
      <c r="AL223" s="25"/>
      <c r="AM223" s="25"/>
      <c r="AN223" s="25"/>
    </row>
    <row r="224" spans="1:40" ht="15.75" customHeight="1">
      <c r="A224" s="1"/>
      <c r="B224" s="1"/>
      <c r="C224" s="1"/>
      <c r="D224" s="1"/>
      <c r="E224" s="1"/>
      <c r="F224" s="1"/>
      <c r="G224" s="1"/>
      <c r="H224" s="1"/>
      <c r="I224" s="1"/>
      <c r="J224" s="2"/>
      <c r="K224" s="1"/>
      <c r="L224" s="1"/>
      <c r="M224" s="1"/>
      <c r="N224" s="1"/>
      <c r="O224" s="1"/>
      <c r="P224" s="1"/>
      <c r="Q224" s="1"/>
      <c r="R224" s="3"/>
      <c r="S224" s="3"/>
      <c r="T224" s="3"/>
      <c r="U224" s="3"/>
      <c r="V224" s="1"/>
      <c r="W224" s="4"/>
      <c r="X224" s="5"/>
      <c r="Y224" s="6"/>
      <c r="Z224" s="1"/>
      <c r="AA224" s="1"/>
      <c r="AB224" s="1"/>
      <c r="AC224" s="1"/>
      <c r="AD224" s="1"/>
      <c r="AE224" s="1"/>
      <c r="AF224" s="1"/>
      <c r="AG224" s="1"/>
      <c r="AH224" s="1"/>
      <c r="AI224" s="1"/>
      <c r="AJ224" s="25"/>
      <c r="AK224" s="25"/>
      <c r="AL224" s="25"/>
      <c r="AM224" s="25"/>
      <c r="AN224" s="25"/>
    </row>
    <row r="225" spans="1:40" ht="15.75" customHeight="1">
      <c r="A225" s="1"/>
      <c r="B225" s="1"/>
      <c r="C225" s="1"/>
      <c r="D225" s="1"/>
      <c r="E225" s="1"/>
      <c r="F225" s="1"/>
      <c r="G225" s="1"/>
      <c r="H225" s="1"/>
      <c r="I225" s="1"/>
      <c r="J225" s="2"/>
      <c r="K225" s="1"/>
      <c r="L225" s="1"/>
      <c r="M225" s="1"/>
      <c r="N225" s="1"/>
      <c r="O225" s="1"/>
      <c r="P225" s="1"/>
      <c r="Q225" s="1"/>
      <c r="R225" s="3"/>
      <c r="S225" s="3"/>
      <c r="T225" s="3"/>
      <c r="U225" s="3"/>
      <c r="V225" s="1"/>
      <c r="W225" s="4"/>
      <c r="X225" s="5"/>
      <c r="Y225" s="6"/>
      <c r="Z225" s="1"/>
      <c r="AA225" s="1"/>
      <c r="AB225" s="1"/>
      <c r="AC225" s="1"/>
      <c r="AD225" s="1"/>
      <c r="AE225" s="1"/>
      <c r="AF225" s="1"/>
      <c r="AG225" s="1"/>
      <c r="AH225" s="1"/>
      <c r="AI225" s="1"/>
      <c r="AJ225" s="25"/>
      <c r="AK225" s="25"/>
      <c r="AL225" s="25"/>
      <c r="AM225" s="25"/>
      <c r="AN225" s="25"/>
    </row>
    <row r="226" spans="1:40" ht="15.75" customHeight="1">
      <c r="A226" s="1"/>
      <c r="B226" s="1"/>
      <c r="C226" s="1"/>
      <c r="D226" s="1"/>
      <c r="E226" s="1"/>
      <c r="F226" s="1"/>
      <c r="G226" s="1"/>
      <c r="H226" s="1"/>
      <c r="I226" s="1"/>
      <c r="J226" s="2"/>
      <c r="K226" s="1"/>
      <c r="L226" s="1"/>
      <c r="M226" s="1"/>
      <c r="N226" s="1"/>
      <c r="O226" s="1"/>
      <c r="P226" s="1"/>
      <c r="Q226" s="1"/>
      <c r="R226" s="3"/>
      <c r="S226" s="3"/>
      <c r="T226" s="3"/>
      <c r="U226" s="3"/>
      <c r="V226" s="1"/>
      <c r="W226" s="4"/>
      <c r="X226" s="5"/>
      <c r="Y226" s="6"/>
      <c r="Z226" s="1"/>
      <c r="AA226" s="1"/>
      <c r="AB226" s="1"/>
      <c r="AC226" s="1"/>
      <c r="AD226" s="1"/>
      <c r="AE226" s="1"/>
      <c r="AF226" s="1"/>
      <c r="AG226" s="1"/>
      <c r="AH226" s="1"/>
      <c r="AI226" s="1"/>
      <c r="AJ226" s="25"/>
      <c r="AK226" s="25"/>
      <c r="AL226" s="25"/>
      <c r="AM226" s="25"/>
      <c r="AN226" s="25"/>
    </row>
    <row r="227" spans="1:40" ht="15.75" customHeight="1">
      <c r="A227" s="1"/>
      <c r="B227" s="1"/>
      <c r="C227" s="1"/>
      <c r="D227" s="1"/>
      <c r="E227" s="1"/>
      <c r="F227" s="1"/>
      <c r="G227" s="1"/>
      <c r="H227" s="1"/>
      <c r="I227" s="1"/>
      <c r="J227" s="2"/>
      <c r="K227" s="1"/>
      <c r="L227" s="1"/>
      <c r="M227" s="1"/>
      <c r="N227" s="1"/>
      <c r="O227" s="1"/>
      <c r="P227" s="1"/>
      <c r="Q227" s="1"/>
      <c r="R227" s="3"/>
      <c r="S227" s="3"/>
      <c r="T227" s="3"/>
      <c r="U227" s="3"/>
      <c r="V227" s="1"/>
      <c r="W227" s="4"/>
      <c r="X227" s="5"/>
      <c r="Y227" s="6"/>
      <c r="Z227" s="1"/>
      <c r="AA227" s="1"/>
      <c r="AB227" s="1"/>
      <c r="AC227" s="1"/>
      <c r="AD227" s="1"/>
      <c r="AE227" s="1"/>
      <c r="AF227" s="1"/>
      <c r="AG227" s="1"/>
      <c r="AH227" s="1"/>
      <c r="AI227" s="1"/>
      <c r="AJ227" s="25"/>
      <c r="AK227" s="25"/>
      <c r="AL227" s="25"/>
      <c r="AM227" s="25"/>
      <c r="AN227" s="25"/>
    </row>
    <row r="228" spans="1:40" ht="15.75" customHeight="1">
      <c r="A228" s="1"/>
      <c r="B228" s="1"/>
      <c r="C228" s="1"/>
      <c r="D228" s="1"/>
      <c r="E228" s="1"/>
      <c r="F228" s="1"/>
      <c r="G228" s="1"/>
      <c r="H228" s="1"/>
      <c r="I228" s="1"/>
      <c r="J228" s="2"/>
      <c r="K228" s="1"/>
      <c r="L228" s="1"/>
      <c r="M228" s="1"/>
      <c r="N228" s="1"/>
      <c r="O228" s="1"/>
      <c r="P228" s="1"/>
      <c r="Q228" s="1"/>
      <c r="R228" s="3"/>
      <c r="S228" s="3"/>
      <c r="T228" s="3"/>
      <c r="U228" s="3"/>
      <c r="V228" s="1"/>
      <c r="W228" s="4"/>
      <c r="X228" s="5"/>
      <c r="Y228" s="6"/>
      <c r="Z228" s="1"/>
      <c r="AA228" s="1"/>
      <c r="AB228" s="1"/>
      <c r="AC228" s="1"/>
      <c r="AD228" s="1"/>
      <c r="AE228" s="1"/>
      <c r="AF228" s="1"/>
      <c r="AG228" s="1"/>
      <c r="AH228" s="1"/>
      <c r="AI228" s="1"/>
      <c r="AJ228" s="25"/>
      <c r="AK228" s="25"/>
      <c r="AL228" s="25"/>
      <c r="AM228" s="25"/>
      <c r="AN228" s="25"/>
    </row>
    <row r="229" spans="1:40" ht="15.75" customHeight="1">
      <c r="A229" s="1"/>
      <c r="B229" s="1"/>
      <c r="C229" s="1"/>
      <c r="D229" s="1"/>
      <c r="E229" s="1"/>
      <c r="F229" s="1"/>
      <c r="G229" s="1"/>
      <c r="H229" s="1"/>
      <c r="I229" s="1"/>
      <c r="J229" s="2"/>
      <c r="K229" s="1"/>
      <c r="L229" s="1"/>
      <c r="M229" s="1"/>
      <c r="N229" s="1"/>
      <c r="O229" s="1"/>
      <c r="P229" s="1"/>
      <c r="Q229" s="1"/>
      <c r="R229" s="3"/>
      <c r="S229" s="3"/>
      <c r="T229" s="3"/>
      <c r="U229" s="3"/>
      <c r="V229" s="1"/>
      <c r="W229" s="4"/>
      <c r="X229" s="5"/>
      <c r="Y229" s="6"/>
      <c r="Z229" s="1"/>
      <c r="AA229" s="1"/>
      <c r="AB229" s="1"/>
      <c r="AC229" s="1"/>
      <c r="AD229" s="1"/>
      <c r="AE229" s="1"/>
      <c r="AF229" s="1"/>
      <c r="AG229" s="1"/>
      <c r="AH229" s="1"/>
      <c r="AI229" s="1"/>
      <c r="AJ229" s="25"/>
      <c r="AK229" s="25"/>
      <c r="AL229" s="25"/>
      <c r="AM229" s="25"/>
      <c r="AN229" s="25"/>
    </row>
    <row r="230" spans="1:40" ht="15.75" customHeight="1">
      <c r="A230" s="1"/>
      <c r="B230" s="1"/>
      <c r="C230" s="1"/>
      <c r="D230" s="1"/>
      <c r="E230" s="1"/>
      <c r="F230" s="1"/>
      <c r="G230" s="1"/>
      <c r="H230" s="1"/>
      <c r="I230" s="1"/>
      <c r="J230" s="2"/>
      <c r="K230" s="1"/>
      <c r="L230" s="1"/>
      <c r="M230" s="1"/>
      <c r="N230" s="1"/>
      <c r="O230" s="1"/>
      <c r="P230" s="1"/>
      <c r="Q230" s="1"/>
      <c r="R230" s="3"/>
      <c r="S230" s="3"/>
      <c r="T230" s="3"/>
      <c r="U230" s="3"/>
      <c r="V230" s="1"/>
      <c r="W230" s="4"/>
      <c r="X230" s="5"/>
      <c r="Y230" s="6"/>
      <c r="Z230" s="1"/>
      <c r="AA230" s="1"/>
      <c r="AB230" s="1"/>
      <c r="AC230" s="1"/>
      <c r="AD230" s="1"/>
      <c r="AE230" s="1"/>
      <c r="AF230" s="1"/>
      <c r="AG230" s="1"/>
      <c r="AH230" s="1"/>
      <c r="AI230" s="1"/>
      <c r="AJ230" s="25"/>
      <c r="AK230" s="25"/>
      <c r="AL230" s="25"/>
      <c r="AM230" s="25"/>
      <c r="AN230" s="25"/>
    </row>
    <row r="231" spans="1:40" ht="15.75" customHeight="1">
      <c r="A231" s="1"/>
      <c r="B231" s="1"/>
      <c r="C231" s="1"/>
      <c r="D231" s="1"/>
      <c r="E231" s="1"/>
      <c r="F231" s="1"/>
      <c r="G231" s="1"/>
      <c r="H231" s="1"/>
      <c r="I231" s="1"/>
      <c r="J231" s="2"/>
      <c r="K231" s="1"/>
      <c r="L231" s="1"/>
      <c r="M231" s="1"/>
      <c r="N231" s="1"/>
      <c r="O231" s="1"/>
      <c r="P231" s="1"/>
      <c r="Q231" s="1"/>
      <c r="R231" s="3"/>
      <c r="S231" s="3"/>
      <c r="T231" s="3"/>
      <c r="U231" s="3"/>
      <c r="V231" s="1"/>
      <c r="W231" s="4"/>
      <c r="X231" s="5"/>
      <c r="Y231" s="6"/>
      <c r="Z231" s="1"/>
      <c r="AA231" s="1"/>
      <c r="AB231" s="1"/>
      <c r="AC231" s="1"/>
      <c r="AD231" s="1"/>
      <c r="AE231" s="1"/>
      <c r="AF231" s="1"/>
      <c r="AG231" s="1"/>
      <c r="AH231" s="1"/>
      <c r="AI231" s="1"/>
      <c r="AJ231" s="25"/>
      <c r="AK231" s="25"/>
      <c r="AL231" s="25"/>
      <c r="AM231" s="25"/>
      <c r="AN231" s="25"/>
    </row>
    <row r="232" spans="1:40" ht="15.75" customHeight="1">
      <c r="A232" s="1"/>
      <c r="B232" s="1"/>
      <c r="C232" s="1"/>
      <c r="D232" s="1"/>
      <c r="E232" s="1"/>
      <c r="F232" s="1"/>
      <c r="G232" s="1"/>
      <c r="H232" s="1"/>
      <c r="I232" s="1"/>
      <c r="J232" s="2"/>
      <c r="K232" s="1"/>
      <c r="L232" s="1"/>
      <c r="M232" s="1"/>
      <c r="N232" s="1"/>
      <c r="O232" s="1"/>
      <c r="P232" s="1"/>
      <c r="Q232" s="1"/>
      <c r="R232" s="3"/>
      <c r="S232" s="3"/>
      <c r="T232" s="3"/>
      <c r="U232" s="3"/>
      <c r="V232" s="1"/>
      <c r="W232" s="4"/>
      <c r="X232" s="5"/>
      <c r="Y232" s="6"/>
      <c r="Z232" s="1"/>
      <c r="AA232" s="1"/>
      <c r="AB232" s="1"/>
      <c r="AC232" s="1"/>
      <c r="AD232" s="1"/>
      <c r="AE232" s="1"/>
      <c r="AF232" s="1"/>
      <c r="AG232" s="1"/>
      <c r="AH232" s="1"/>
      <c r="AI232" s="1"/>
      <c r="AJ232" s="25"/>
      <c r="AK232" s="25"/>
      <c r="AL232" s="25"/>
      <c r="AM232" s="25"/>
      <c r="AN232" s="25"/>
    </row>
    <row r="233" spans="1:40" ht="15.75" customHeight="1">
      <c r="A233" s="1"/>
      <c r="B233" s="1"/>
      <c r="C233" s="1"/>
      <c r="D233" s="1"/>
      <c r="E233" s="1"/>
      <c r="F233" s="1"/>
      <c r="G233" s="1"/>
      <c r="H233" s="1"/>
      <c r="I233" s="1"/>
      <c r="J233" s="2"/>
      <c r="K233" s="1"/>
      <c r="L233" s="1"/>
      <c r="M233" s="1"/>
      <c r="N233" s="1"/>
      <c r="O233" s="1"/>
      <c r="P233" s="1"/>
      <c r="Q233" s="1"/>
      <c r="R233" s="3"/>
      <c r="S233" s="3"/>
      <c r="T233" s="3"/>
      <c r="U233" s="3"/>
      <c r="V233" s="1"/>
      <c r="W233" s="4"/>
      <c r="X233" s="5"/>
      <c r="Y233" s="6"/>
      <c r="Z233" s="1"/>
      <c r="AA233" s="1"/>
      <c r="AB233" s="1"/>
      <c r="AC233" s="1"/>
      <c r="AD233" s="1"/>
      <c r="AE233" s="1"/>
      <c r="AF233" s="1"/>
      <c r="AG233" s="1"/>
      <c r="AH233" s="1"/>
      <c r="AI233" s="1"/>
      <c r="AJ233" s="25"/>
      <c r="AK233" s="25"/>
      <c r="AL233" s="25"/>
      <c r="AM233" s="25"/>
      <c r="AN233" s="25"/>
    </row>
    <row r="234" spans="1:40" ht="15.75" customHeight="1">
      <c r="A234" s="1"/>
      <c r="B234" s="1"/>
      <c r="C234" s="1"/>
      <c r="D234" s="1"/>
      <c r="E234" s="1"/>
      <c r="F234" s="1"/>
      <c r="G234" s="1"/>
      <c r="H234" s="1"/>
      <c r="I234" s="1"/>
      <c r="J234" s="2"/>
      <c r="K234" s="1"/>
      <c r="L234" s="1"/>
      <c r="M234" s="1"/>
      <c r="N234" s="1"/>
      <c r="O234" s="1"/>
      <c r="P234" s="1"/>
      <c r="Q234" s="1"/>
      <c r="R234" s="3"/>
      <c r="S234" s="3"/>
      <c r="T234" s="3"/>
      <c r="U234" s="3"/>
      <c r="V234" s="1"/>
      <c r="W234" s="4"/>
      <c r="X234" s="5"/>
      <c r="Y234" s="6"/>
      <c r="Z234" s="1"/>
      <c r="AA234" s="1"/>
      <c r="AB234" s="1"/>
      <c r="AC234" s="1"/>
      <c r="AD234" s="1"/>
      <c r="AE234" s="1"/>
      <c r="AF234" s="1"/>
      <c r="AG234" s="1"/>
      <c r="AH234" s="1"/>
      <c r="AI234" s="1"/>
      <c r="AJ234" s="25"/>
      <c r="AK234" s="25"/>
      <c r="AL234" s="25"/>
      <c r="AM234" s="25"/>
      <c r="AN234" s="25"/>
    </row>
    <row r="235" spans="1:40" ht="15.75" customHeight="1">
      <c r="A235" s="1"/>
      <c r="B235" s="1"/>
      <c r="C235" s="1"/>
      <c r="D235" s="1"/>
      <c r="E235" s="1"/>
      <c r="F235" s="1"/>
      <c r="G235" s="1"/>
      <c r="H235" s="1"/>
      <c r="I235" s="1"/>
      <c r="J235" s="2"/>
      <c r="K235" s="1"/>
      <c r="L235" s="1"/>
      <c r="M235" s="1"/>
      <c r="N235" s="1"/>
      <c r="O235" s="1"/>
      <c r="P235" s="1"/>
      <c r="Q235" s="1"/>
      <c r="R235" s="3"/>
      <c r="S235" s="3"/>
      <c r="T235" s="3"/>
      <c r="U235" s="3"/>
      <c r="V235" s="1"/>
      <c r="W235" s="4"/>
      <c r="X235" s="5"/>
      <c r="Y235" s="6"/>
      <c r="Z235" s="1"/>
      <c r="AA235" s="1"/>
      <c r="AB235" s="1"/>
      <c r="AC235" s="1"/>
      <c r="AD235" s="1"/>
      <c r="AE235" s="1"/>
      <c r="AF235" s="1"/>
      <c r="AG235" s="1"/>
      <c r="AH235" s="1"/>
      <c r="AI235" s="1"/>
      <c r="AJ235" s="25"/>
      <c r="AK235" s="25"/>
      <c r="AL235" s="25"/>
      <c r="AM235" s="25"/>
      <c r="AN235" s="25"/>
    </row>
    <row r="236" spans="1:40" ht="15.75" customHeight="1">
      <c r="A236" s="1"/>
      <c r="B236" s="1"/>
      <c r="C236" s="1"/>
      <c r="D236" s="1"/>
      <c r="E236" s="1"/>
      <c r="F236" s="1"/>
      <c r="G236" s="1"/>
      <c r="H236" s="1"/>
      <c r="I236" s="1"/>
      <c r="J236" s="2"/>
      <c r="K236" s="1"/>
      <c r="L236" s="1"/>
      <c r="M236" s="1"/>
      <c r="N236" s="1"/>
      <c r="O236" s="1"/>
      <c r="P236" s="1"/>
      <c r="Q236" s="1"/>
      <c r="R236" s="3"/>
      <c r="S236" s="3"/>
      <c r="T236" s="3"/>
      <c r="U236" s="3"/>
      <c r="V236" s="1"/>
      <c r="W236" s="4"/>
      <c r="X236" s="5"/>
      <c r="Y236" s="6"/>
      <c r="Z236" s="1"/>
      <c r="AA236" s="1"/>
      <c r="AB236" s="1"/>
      <c r="AC236" s="1"/>
      <c r="AD236" s="1"/>
      <c r="AE236" s="1"/>
      <c r="AF236" s="1"/>
      <c r="AG236" s="1"/>
      <c r="AH236" s="1"/>
      <c r="AI236" s="1"/>
      <c r="AJ236" s="25"/>
      <c r="AK236" s="25"/>
      <c r="AL236" s="25"/>
      <c r="AM236" s="25"/>
      <c r="AN236" s="25"/>
    </row>
    <row r="237" spans="1:40" ht="15.75" customHeight="1">
      <c r="A237" s="1"/>
      <c r="B237" s="1"/>
      <c r="C237" s="1"/>
      <c r="D237" s="1"/>
      <c r="E237" s="1"/>
      <c r="F237" s="1"/>
      <c r="G237" s="1"/>
      <c r="H237" s="1"/>
      <c r="I237" s="1"/>
      <c r="J237" s="2"/>
      <c r="K237" s="1"/>
      <c r="L237" s="1"/>
      <c r="M237" s="1"/>
      <c r="N237" s="1"/>
      <c r="O237" s="1"/>
      <c r="P237" s="1"/>
      <c r="Q237" s="1"/>
      <c r="R237" s="3"/>
      <c r="S237" s="3"/>
      <c r="T237" s="3"/>
      <c r="U237" s="3"/>
      <c r="V237" s="1"/>
      <c r="W237" s="4"/>
      <c r="X237" s="5"/>
      <c r="Y237" s="6"/>
      <c r="Z237" s="1"/>
      <c r="AA237" s="1"/>
      <c r="AB237" s="1"/>
      <c r="AC237" s="1"/>
      <c r="AD237" s="1"/>
      <c r="AE237" s="1"/>
      <c r="AF237" s="1"/>
      <c r="AG237" s="1"/>
      <c r="AH237" s="1"/>
      <c r="AI237" s="1"/>
      <c r="AJ237" s="25"/>
      <c r="AK237" s="25"/>
      <c r="AL237" s="25"/>
      <c r="AM237" s="25"/>
      <c r="AN237" s="25"/>
    </row>
    <row r="238" spans="1:40" ht="15.75" customHeight="1">
      <c r="A238" s="1"/>
      <c r="B238" s="1"/>
      <c r="C238" s="1"/>
      <c r="D238" s="1"/>
      <c r="E238" s="1"/>
      <c r="F238" s="1"/>
      <c r="G238" s="1"/>
      <c r="H238" s="1"/>
      <c r="I238" s="1"/>
      <c r="J238" s="2"/>
      <c r="K238" s="1"/>
      <c r="L238" s="1"/>
      <c r="M238" s="1"/>
      <c r="N238" s="1"/>
      <c r="O238" s="1"/>
      <c r="P238" s="1"/>
      <c r="Q238" s="1"/>
      <c r="R238" s="3"/>
      <c r="S238" s="3"/>
      <c r="T238" s="3"/>
      <c r="U238" s="3"/>
      <c r="V238" s="1"/>
      <c r="W238" s="4"/>
      <c r="X238" s="5"/>
      <c r="Y238" s="6"/>
      <c r="Z238" s="1"/>
      <c r="AA238" s="1"/>
      <c r="AB238" s="1"/>
      <c r="AC238" s="1"/>
      <c r="AD238" s="1"/>
      <c r="AE238" s="1"/>
      <c r="AF238" s="1"/>
      <c r="AG238" s="1"/>
      <c r="AH238" s="1"/>
      <c r="AI238" s="1"/>
      <c r="AJ238" s="25"/>
      <c r="AK238" s="25"/>
      <c r="AL238" s="25"/>
      <c r="AM238" s="25"/>
      <c r="AN238" s="25"/>
    </row>
    <row r="239" spans="1:40" ht="15.75" customHeight="1">
      <c r="A239" s="1"/>
      <c r="B239" s="1"/>
      <c r="C239" s="1"/>
      <c r="D239" s="1"/>
      <c r="E239" s="1"/>
      <c r="F239" s="1"/>
      <c r="G239" s="1"/>
      <c r="H239" s="1"/>
      <c r="I239" s="1"/>
      <c r="J239" s="2"/>
      <c r="K239" s="1"/>
      <c r="L239" s="1"/>
      <c r="M239" s="1"/>
      <c r="N239" s="1"/>
      <c r="O239" s="1"/>
      <c r="P239" s="1"/>
      <c r="Q239" s="1"/>
      <c r="R239" s="3"/>
      <c r="S239" s="3"/>
      <c r="T239" s="3"/>
      <c r="U239" s="3"/>
      <c r="V239" s="1"/>
      <c r="W239" s="4"/>
      <c r="X239" s="5"/>
      <c r="Y239" s="6"/>
      <c r="Z239" s="1"/>
      <c r="AA239" s="1"/>
      <c r="AB239" s="1"/>
      <c r="AC239" s="1"/>
      <c r="AD239" s="1"/>
      <c r="AE239" s="1"/>
      <c r="AF239" s="1"/>
      <c r="AG239" s="1"/>
      <c r="AH239" s="1"/>
      <c r="AI239" s="1"/>
      <c r="AJ239" s="25"/>
      <c r="AK239" s="25"/>
      <c r="AL239" s="25"/>
      <c r="AM239" s="25"/>
      <c r="AN239" s="25"/>
    </row>
    <row r="240" spans="1:40" ht="15.75" customHeight="1">
      <c r="A240" s="1"/>
      <c r="B240" s="1"/>
      <c r="C240" s="1"/>
      <c r="D240" s="1"/>
      <c r="E240" s="1"/>
      <c r="F240" s="1"/>
      <c r="G240" s="1"/>
      <c r="H240" s="1"/>
      <c r="I240" s="1"/>
      <c r="J240" s="2"/>
      <c r="K240" s="1"/>
      <c r="L240" s="1"/>
      <c r="M240" s="1"/>
      <c r="N240" s="1"/>
      <c r="O240" s="1"/>
      <c r="P240" s="1"/>
      <c r="Q240" s="1"/>
      <c r="R240" s="3"/>
      <c r="S240" s="3"/>
      <c r="T240" s="3"/>
      <c r="U240" s="3"/>
      <c r="V240" s="1"/>
      <c r="W240" s="4"/>
      <c r="X240" s="5"/>
      <c r="Y240" s="6"/>
      <c r="Z240" s="1"/>
      <c r="AA240" s="1"/>
      <c r="AB240" s="1"/>
      <c r="AC240" s="1"/>
      <c r="AD240" s="1"/>
      <c r="AE240" s="1"/>
      <c r="AF240" s="1"/>
      <c r="AG240" s="1"/>
      <c r="AH240" s="1"/>
      <c r="AI240" s="1"/>
      <c r="AJ240" s="25"/>
      <c r="AK240" s="25"/>
      <c r="AL240" s="25"/>
      <c r="AM240" s="25"/>
      <c r="AN240" s="25"/>
    </row>
    <row r="241" spans="1:40" ht="15.75" customHeight="1">
      <c r="A241" s="1"/>
      <c r="B241" s="1"/>
      <c r="C241" s="1"/>
      <c r="D241" s="1"/>
      <c r="E241" s="1"/>
      <c r="F241" s="1"/>
      <c r="G241" s="1"/>
      <c r="H241" s="1"/>
      <c r="I241" s="1"/>
      <c r="J241" s="2"/>
      <c r="K241" s="1"/>
      <c r="L241" s="1"/>
      <c r="M241" s="1"/>
      <c r="N241" s="1"/>
      <c r="O241" s="1"/>
      <c r="P241" s="1"/>
      <c r="Q241" s="1"/>
      <c r="R241" s="3"/>
      <c r="S241" s="3"/>
      <c r="T241" s="3"/>
      <c r="U241" s="3"/>
      <c r="V241" s="1"/>
      <c r="W241" s="4"/>
      <c r="X241" s="5"/>
      <c r="Y241" s="6"/>
      <c r="Z241" s="1"/>
      <c r="AA241" s="1"/>
      <c r="AB241" s="1"/>
      <c r="AC241" s="1"/>
      <c r="AD241" s="1"/>
      <c r="AE241" s="1"/>
      <c r="AF241" s="1"/>
      <c r="AG241" s="1"/>
      <c r="AH241" s="1"/>
      <c r="AI241" s="1"/>
      <c r="AJ241" s="25"/>
      <c r="AK241" s="25"/>
      <c r="AL241" s="25"/>
      <c r="AM241" s="25"/>
      <c r="AN241" s="25"/>
    </row>
    <row r="242" spans="1:40" ht="15.75" customHeight="1">
      <c r="A242" s="1"/>
      <c r="B242" s="1"/>
      <c r="C242" s="1"/>
      <c r="D242" s="1"/>
      <c r="E242" s="1"/>
      <c r="F242" s="1"/>
      <c r="G242" s="1"/>
      <c r="H242" s="1"/>
      <c r="I242" s="1"/>
      <c r="J242" s="2"/>
      <c r="K242" s="1"/>
      <c r="L242" s="1"/>
      <c r="M242" s="1"/>
      <c r="N242" s="1"/>
      <c r="O242" s="1"/>
      <c r="P242" s="1"/>
      <c r="Q242" s="1"/>
      <c r="R242" s="3"/>
      <c r="S242" s="3"/>
      <c r="T242" s="3"/>
      <c r="U242" s="3"/>
      <c r="V242" s="1"/>
      <c r="W242" s="4"/>
      <c r="X242" s="5"/>
      <c r="Y242" s="6"/>
      <c r="Z242" s="1"/>
      <c r="AA242" s="1"/>
      <c r="AB242" s="1"/>
      <c r="AC242" s="1"/>
      <c r="AD242" s="1"/>
      <c r="AE242" s="1"/>
      <c r="AF242" s="1"/>
      <c r="AG242" s="1"/>
      <c r="AH242" s="1"/>
      <c r="AI242" s="1"/>
      <c r="AJ242" s="25"/>
      <c r="AK242" s="25"/>
      <c r="AL242" s="25"/>
      <c r="AM242" s="25"/>
      <c r="AN242" s="25"/>
    </row>
    <row r="243" spans="1:40" ht="15.75" customHeight="1">
      <c r="A243" s="1"/>
      <c r="B243" s="1"/>
      <c r="C243" s="1"/>
      <c r="D243" s="1"/>
      <c r="E243" s="1"/>
      <c r="F243" s="1"/>
      <c r="G243" s="1"/>
      <c r="H243" s="1"/>
      <c r="I243" s="1"/>
      <c r="J243" s="2"/>
      <c r="K243" s="1"/>
      <c r="L243" s="1"/>
      <c r="M243" s="1"/>
      <c r="N243" s="1"/>
      <c r="O243" s="1"/>
      <c r="P243" s="1"/>
      <c r="Q243" s="1"/>
      <c r="R243" s="3"/>
      <c r="S243" s="3"/>
      <c r="T243" s="3"/>
      <c r="U243" s="3"/>
      <c r="V243" s="1"/>
      <c r="W243" s="4"/>
      <c r="X243" s="5"/>
      <c r="Y243" s="6"/>
      <c r="Z243" s="1"/>
      <c r="AA243" s="1"/>
      <c r="AB243" s="1"/>
      <c r="AC243" s="1"/>
      <c r="AD243" s="1"/>
      <c r="AE243" s="1"/>
      <c r="AF243" s="1"/>
      <c r="AG243" s="1"/>
      <c r="AH243" s="1"/>
      <c r="AI243" s="1"/>
      <c r="AJ243" s="25"/>
      <c r="AK243" s="25"/>
      <c r="AL243" s="25"/>
      <c r="AM243" s="25"/>
      <c r="AN243" s="25"/>
    </row>
    <row r="244" spans="1:40" ht="15.75" customHeight="1">
      <c r="A244" s="1"/>
      <c r="B244" s="1"/>
      <c r="C244" s="1"/>
      <c r="D244" s="1"/>
      <c r="E244" s="1"/>
      <c r="F244" s="1"/>
      <c r="G244" s="1"/>
      <c r="H244" s="1"/>
      <c r="I244" s="1"/>
      <c r="J244" s="2"/>
      <c r="K244" s="1"/>
      <c r="L244" s="1"/>
      <c r="M244" s="1"/>
      <c r="N244" s="1"/>
      <c r="O244" s="1"/>
      <c r="P244" s="1"/>
      <c r="Q244" s="1"/>
      <c r="R244" s="3"/>
      <c r="S244" s="3"/>
      <c r="T244" s="3"/>
      <c r="U244" s="3"/>
      <c r="V244" s="1"/>
      <c r="W244" s="4"/>
      <c r="X244" s="5"/>
      <c r="Y244" s="6"/>
      <c r="Z244" s="1"/>
      <c r="AA244" s="1"/>
      <c r="AB244" s="1"/>
      <c r="AC244" s="1"/>
      <c r="AD244" s="1"/>
      <c r="AE244" s="1"/>
      <c r="AF244" s="1"/>
      <c r="AG244" s="1"/>
      <c r="AH244" s="1"/>
      <c r="AI244" s="1"/>
      <c r="AJ244" s="25"/>
      <c r="AK244" s="25"/>
      <c r="AL244" s="25"/>
      <c r="AM244" s="25"/>
      <c r="AN244" s="25"/>
    </row>
    <row r="245" spans="1:40" ht="15.75" customHeight="1">
      <c r="A245" s="1"/>
      <c r="B245" s="1"/>
      <c r="C245" s="1"/>
      <c r="D245" s="1"/>
      <c r="E245" s="1"/>
      <c r="F245" s="1"/>
      <c r="G245" s="1"/>
      <c r="H245" s="1"/>
      <c r="I245" s="1"/>
      <c r="J245" s="2"/>
      <c r="K245" s="1"/>
      <c r="L245" s="1"/>
      <c r="M245" s="1"/>
      <c r="N245" s="1"/>
      <c r="O245" s="1"/>
      <c r="P245" s="1"/>
      <c r="Q245" s="1"/>
      <c r="R245" s="3"/>
      <c r="S245" s="3"/>
      <c r="T245" s="3"/>
      <c r="U245" s="3"/>
      <c r="V245" s="1"/>
      <c r="W245" s="4"/>
      <c r="X245" s="5"/>
      <c r="Y245" s="6"/>
      <c r="Z245" s="1"/>
      <c r="AA245" s="1"/>
      <c r="AB245" s="1"/>
      <c r="AC245" s="1"/>
      <c r="AD245" s="1"/>
      <c r="AE245" s="1"/>
      <c r="AF245" s="1"/>
      <c r="AG245" s="1"/>
      <c r="AH245" s="1"/>
      <c r="AI245" s="1"/>
      <c r="AJ245" s="25"/>
      <c r="AK245" s="25"/>
      <c r="AL245" s="25"/>
      <c r="AM245" s="25"/>
      <c r="AN245" s="25"/>
    </row>
    <row r="246" spans="1:40" ht="15.75" customHeight="1">
      <c r="A246" s="1"/>
      <c r="B246" s="1"/>
      <c r="C246" s="1"/>
      <c r="D246" s="1"/>
      <c r="E246" s="1"/>
      <c r="F246" s="1"/>
      <c r="G246" s="1"/>
      <c r="H246" s="1"/>
      <c r="I246" s="1"/>
      <c r="J246" s="2"/>
      <c r="K246" s="1"/>
      <c r="L246" s="1"/>
      <c r="M246" s="1"/>
      <c r="N246" s="1"/>
      <c r="O246" s="1"/>
      <c r="P246" s="1"/>
      <c r="Q246" s="1"/>
      <c r="R246" s="3"/>
      <c r="S246" s="3"/>
      <c r="T246" s="3"/>
      <c r="U246" s="3"/>
      <c r="V246" s="1"/>
      <c r="W246" s="4"/>
      <c r="X246" s="5"/>
      <c r="Y246" s="6"/>
      <c r="Z246" s="1"/>
      <c r="AA246" s="1"/>
      <c r="AB246" s="1"/>
      <c r="AC246" s="1"/>
      <c r="AD246" s="1"/>
      <c r="AE246" s="1"/>
      <c r="AF246" s="1"/>
      <c r="AG246" s="1"/>
      <c r="AH246" s="1"/>
      <c r="AI246" s="1"/>
      <c r="AJ246" s="25"/>
      <c r="AK246" s="25"/>
      <c r="AL246" s="25"/>
      <c r="AM246" s="25"/>
      <c r="AN246" s="25"/>
    </row>
    <row r="247" spans="1:40" ht="15.75" customHeight="1">
      <c r="A247" s="1"/>
      <c r="B247" s="1"/>
      <c r="C247" s="1"/>
      <c r="D247" s="1"/>
      <c r="E247" s="1"/>
      <c r="F247" s="1"/>
      <c r="G247" s="1"/>
      <c r="H247" s="1"/>
      <c r="I247" s="1"/>
      <c r="J247" s="2"/>
      <c r="K247" s="1"/>
      <c r="L247" s="1"/>
      <c r="M247" s="1"/>
      <c r="N247" s="1"/>
      <c r="O247" s="1"/>
      <c r="P247" s="1"/>
      <c r="Q247" s="1"/>
      <c r="R247" s="3"/>
      <c r="S247" s="3"/>
      <c r="T247" s="3"/>
      <c r="U247" s="3"/>
      <c r="V247" s="1"/>
      <c r="W247" s="4"/>
      <c r="X247" s="5"/>
      <c r="Y247" s="6"/>
      <c r="Z247" s="1"/>
      <c r="AA247" s="1"/>
      <c r="AB247" s="1"/>
      <c r="AC247" s="1"/>
      <c r="AD247" s="1"/>
      <c r="AE247" s="1"/>
      <c r="AF247" s="1"/>
      <c r="AG247" s="1"/>
      <c r="AH247" s="1"/>
      <c r="AI247" s="1"/>
      <c r="AJ247" s="25"/>
      <c r="AK247" s="25"/>
      <c r="AL247" s="25"/>
      <c r="AM247" s="25"/>
      <c r="AN247" s="25"/>
    </row>
    <row r="248" spans="1:40" ht="15.75" customHeight="1">
      <c r="A248" s="1"/>
      <c r="B248" s="1"/>
      <c r="C248" s="1"/>
      <c r="D248" s="1"/>
      <c r="E248" s="1"/>
      <c r="F248" s="1"/>
      <c r="G248" s="1"/>
      <c r="H248" s="1"/>
      <c r="I248" s="1"/>
      <c r="J248" s="2"/>
      <c r="K248" s="1"/>
      <c r="L248" s="1"/>
      <c r="M248" s="1"/>
      <c r="N248" s="1"/>
      <c r="O248" s="1"/>
      <c r="P248" s="1"/>
      <c r="Q248" s="1"/>
      <c r="R248" s="3"/>
      <c r="S248" s="3"/>
      <c r="T248" s="3"/>
      <c r="U248" s="3"/>
      <c r="V248" s="1"/>
      <c r="W248" s="4"/>
      <c r="X248" s="5"/>
      <c r="Y248" s="6"/>
      <c r="Z248" s="1"/>
      <c r="AA248" s="1"/>
      <c r="AB248" s="1"/>
      <c r="AC248" s="1"/>
      <c r="AD248" s="1"/>
      <c r="AE248" s="1"/>
      <c r="AF248" s="1"/>
      <c r="AG248" s="1"/>
      <c r="AH248" s="1"/>
      <c r="AI248" s="1"/>
      <c r="AJ248" s="25"/>
      <c r="AK248" s="25"/>
      <c r="AL248" s="25"/>
      <c r="AM248" s="25"/>
      <c r="AN248" s="25"/>
    </row>
    <row r="249" spans="1:40" ht="15.75" customHeight="1">
      <c r="A249" s="1"/>
      <c r="B249" s="1"/>
      <c r="C249" s="1"/>
      <c r="D249" s="1"/>
      <c r="E249" s="1"/>
      <c r="F249" s="1"/>
      <c r="G249" s="1"/>
      <c r="H249" s="1"/>
      <c r="I249" s="1"/>
      <c r="J249" s="2"/>
      <c r="K249" s="1"/>
      <c r="L249" s="1"/>
      <c r="M249" s="1"/>
      <c r="N249" s="1"/>
      <c r="O249" s="1"/>
      <c r="P249" s="1"/>
      <c r="Q249" s="1"/>
      <c r="R249" s="3"/>
      <c r="S249" s="3"/>
      <c r="T249" s="3"/>
      <c r="U249" s="3"/>
      <c r="V249" s="1"/>
      <c r="W249" s="4"/>
      <c r="X249" s="5"/>
      <c r="Y249" s="6"/>
      <c r="Z249" s="1"/>
      <c r="AA249" s="1"/>
      <c r="AB249" s="1"/>
      <c r="AC249" s="1"/>
      <c r="AD249" s="1"/>
      <c r="AE249" s="1"/>
      <c r="AF249" s="1"/>
      <c r="AG249" s="1"/>
      <c r="AH249" s="1"/>
      <c r="AI249" s="1"/>
      <c r="AJ249" s="25"/>
      <c r="AK249" s="25"/>
      <c r="AL249" s="25"/>
      <c r="AM249" s="25"/>
      <c r="AN249" s="25"/>
    </row>
    <row r="250" spans="1:40" ht="15.75" customHeight="1">
      <c r="A250" s="1"/>
      <c r="B250" s="1"/>
      <c r="C250" s="1"/>
      <c r="D250" s="1"/>
      <c r="E250" s="1"/>
      <c r="F250" s="1"/>
      <c r="G250" s="1"/>
      <c r="H250" s="1"/>
      <c r="I250" s="1"/>
      <c r="J250" s="2"/>
      <c r="K250" s="1"/>
      <c r="L250" s="1"/>
      <c r="M250" s="1"/>
      <c r="N250" s="1"/>
      <c r="O250" s="1"/>
      <c r="P250" s="1"/>
      <c r="Q250" s="1"/>
      <c r="R250" s="3"/>
      <c r="S250" s="3"/>
      <c r="T250" s="3"/>
      <c r="U250" s="3"/>
      <c r="V250" s="1"/>
      <c r="W250" s="4"/>
      <c r="X250" s="5"/>
      <c r="Y250" s="6"/>
      <c r="Z250" s="1"/>
      <c r="AA250" s="1"/>
      <c r="AB250" s="1"/>
      <c r="AC250" s="1"/>
      <c r="AD250" s="1"/>
      <c r="AE250" s="1"/>
      <c r="AF250" s="1"/>
      <c r="AG250" s="1"/>
      <c r="AH250" s="1"/>
      <c r="AI250" s="1"/>
      <c r="AJ250" s="25"/>
      <c r="AK250" s="25"/>
      <c r="AL250" s="25"/>
      <c r="AM250" s="25"/>
      <c r="AN250" s="25"/>
    </row>
    <row r="251" spans="1:40" ht="15.75" customHeight="1">
      <c r="A251" s="1"/>
      <c r="B251" s="1"/>
      <c r="C251" s="1"/>
      <c r="D251" s="1"/>
      <c r="E251" s="1"/>
      <c r="F251" s="1"/>
      <c r="G251" s="1"/>
      <c r="H251" s="1"/>
      <c r="I251" s="1"/>
      <c r="J251" s="2"/>
      <c r="K251" s="1"/>
      <c r="L251" s="1"/>
      <c r="M251" s="1"/>
      <c r="N251" s="1"/>
      <c r="O251" s="1"/>
      <c r="P251" s="1"/>
      <c r="Q251" s="1"/>
      <c r="R251" s="3"/>
      <c r="S251" s="3"/>
      <c r="T251" s="3"/>
      <c r="U251" s="3"/>
      <c r="V251" s="1"/>
      <c r="W251" s="4"/>
      <c r="X251" s="5"/>
      <c r="Y251" s="6"/>
      <c r="Z251" s="1"/>
      <c r="AA251" s="1"/>
      <c r="AB251" s="1"/>
      <c r="AC251" s="1"/>
      <c r="AD251" s="1"/>
      <c r="AE251" s="1"/>
      <c r="AF251" s="1"/>
      <c r="AG251" s="1"/>
      <c r="AH251" s="1"/>
      <c r="AI251" s="1"/>
      <c r="AJ251" s="25"/>
      <c r="AK251" s="25"/>
      <c r="AL251" s="25"/>
      <c r="AM251" s="25"/>
      <c r="AN251" s="25"/>
    </row>
    <row r="252" spans="1:40" ht="15.75" customHeight="1">
      <c r="A252" s="1"/>
      <c r="B252" s="1"/>
      <c r="C252" s="1"/>
      <c r="D252" s="1"/>
      <c r="E252" s="1"/>
      <c r="F252" s="1"/>
      <c r="G252" s="1"/>
      <c r="H252" s="1"/>
      <c r="I252" s="1"/>
      <c r="J252" s="2"/>
      <c r="K252" s="1"/>
      <c r="L252" s="1"/>
      <c r="M252" s="1"/>
      <c r="N252" s="1"/>
      <c r="O252" s="1"/>
      <c r="P252" s="1"/>
      <c r="Q252" s="1"/>
      <c r="R252" s="3"/>
      <c r="S252" s="3"/>
      <c r="T252" s="3"/>
      <c r="U252" s="3"/>
      <c r="V252" s="1"/>
      <c r="W252" s="4"/>
      <c r="X252" s="5"/>
      <c r="Y252" s="6"/>
      <c r="Z252" s="1"/>
      <c r="AA252" s="1"/>
      <c r="AB252" s="1"/>
      <c r="AC252" s="1"/>
      <c r="AD252" s="1"/>
      <c r="AE252" s="1"/>
      <c r="AF252" s="1"/>
      <c r="AG252" s="1"/>
      <c r="AH252" s="1"/>
      <c r="AI252" s="1"/>
      <c r="AJ252" s="25"/>
      <c r="AK252" s="25"/>
      <c r="AL252" s="25"/>
      <c r="AM252" s="25"/>
      <c r="AN252" s="25"/>
    </row>
    <row r="253" spans="1:40" ht="15.75" customHeight="1">
      <c r="A253" s="1"/>
      <c r="B253" s="1"/>
      <c r="C253" s="1"/>
      <c r="D253" s="1"/>
      <c r="E253" s="1"/>
      <c r="F253" s="1"/>
      <c r="G253" s="1"/>
      <c r="H253" s="1"/>
      <c r="I253" s="1"/>
      <c r="J253" s="2"/>
      <c r="K253" s="1"/>
      <c r="L253" s="1"/>
      <c r="M253" s="1"/>
      <c r="N253" s="1"/>
      <c r="O253" s="1"/>
      <c r="P253" s="1"/>
      <c r="Q253" s="1"/>
      <c r="R253" s="3"/>
      <c r="S253" s="3"/>
      <c r="T253" s="3"/>
      <c r="U253" s="3"/>
      <c r="V253" s="1"/>
      <c r="W253" s="4"/>
      <c r="X253" s="5"/>
      <c r="Y253" s="6"/>
      <c r="Z253" s="1"/>
      <c r="AA253" s="1"/>
      <c r="AB253" s="1"/>
      <c r="AC253" s="1"/>
      <c r="AD253" s="1"/>
      <c r="AE253" s="1"/>
      <c r="AF253" s="1"/>
      <c r="AG253" s="1"/>
      <c r="AH253" s="1"/>
      <c r="AI253" s="1"/>
      <c r="AJ253" s="25"/>
      <c r="AK253" s="25"/>
      <c r="AL253" s="25"/>
      <c r="AM253" s="25"/>
      <c r="AN253" s="25"/>
    </row>
    <row r="254" spans="1:40" ht="15.75" customHeight="1">
      <c r="A254" s="1"/>
      <c r="B254" s="1"/>
      <c r="C254" s="1"/>
      <c r="D254" s="1"/>
      <c r="E254" s="1"/>
      <c r="F254" s="1"/>
      <c r="G254" s="1"/>
      <c r="H254" s="1"/>
      <c r="I254" s="1"/>
      <c r="J254" s="2"/>
      <c r="K254" s="1"/>
      <c r="L254" s="1"/>
      <c r="M254" s="1"/>
      <c r="N254" s="1"/>
      <c r="O254" s="1"/>
      <c r="P254" s="1"/>
      <c r="Q254" s="1"/>
      <c r="R254" s="3"/>
      <c r="S254" s="3"/>
      <c r="T254" s="3"/>
      <c r="U254" s="3"/>
      <c r="V254" s="1"/>
      <c r="W254" s="4"/>
      <c r="X254" s="5"/>
      <c r="Y254" s="6"/>
      <c r="Z254" s="1"/>
      <c r="AA254" s="1"/>
      <c r="AB254" s="1"/>
      <c r="AC254" s="1"/>
      <c r="AD254" s="1"/>
      <c r="AE254" s="1"/>
      <c r="AF254" s="1"/>
      <c r="AG254" s="1"/>
      <c r="AH254" s="1"/>
      <c r="AI254" s="1"/>
      <c r="AJ254" s="25"/>
      <c r="AK254" s="25"/>
      <c r="AL254" s="25"/>
      <c r="AM254" s="25"/>
      <c r="AN254" s="25"/>
    </row>
    <row r="255" spans="1:40" ht="15.75" customHeight="1">
      <c r="A255" s="1"/>
      <c r="B255" s="1"/>
      <c r="C255" s="1"/>
      <c r="D255" s="1"/>
      <c r="E255" s="1"/>
      <c r="F255" s="1"/>
      <c r="G255" s="1"/>
      <c r="H255" s="1"/>
      <c r="I255" s="1"/>
      <c r="J255" s="2"/>
      <c r="K255" s="1"/>
      <c r="L255" s="1"/>
      <c r="M255" s="1"/>
      <c r="N255" s="1"/>
      <c r="O255" s="1"/>
      <c r="P255" s="1"/>
      <c r="Q255" s="1"/>
      <c r="R255" s="3"/>
      <c r="S255" s="3"/>
      <c r="T255" s="3"/>
      <c r="U255" s="3"/>
      <c r="V255" s="1"/>
      <c r="W255" s="4"/>
      <c r="X255" s="5"/>
      <c r="Y255" s="6"/>
      <c r="Z255" s="1"/>
      <c r="AA255" s="1"/>
      <c r="AB255" s="1"/>
      <c r="AC255" s="1"/>
      <c r="AD255" s="1"/>
      <c r="AE255" s="1"/>
      <c r="AF255" s="1"/>
      <c r="AG255" s="1"/>
      <c r="AH255" s="1"/>
      <c r="AI255" s="1"/>
      <c r="AJ255" s="25"/>
      <c r="AK255" s="25"/>
      <c r="AL255" s="25"/>
      <c r="AM255" s="25"/>
      <c r="AN255" s="25"/>
    </row>
    <row r="256" spans="1:40" ht="15.75" customHeight="1">
      <c r="A256" s="1"/>
      <c r="B256" s="1"/>
      <c r="C256" s="1"/>
      <c r="D256" s="1"/>
      <c r="E256" s="1"/>
      <c r="F256" s="1"/>
      <c r="G256" s="1"/>
      <c r="H256" s="1"/>
      <c r="I256" s="1"/>
      <c r="J256" s="2"/>
      <c r="K256" s="1"/>
      <c r="L256" s="1"/>
      <c r="M256" s="1"/>
      <c r="N256" s="1"/>
      <c r="O256" s="1"/>
      <c r="P256" s="1"/>
      <c r="Q256" s="1"/>
      <c r="R256" s="3"/>
      <c r="S256" s="3"/>
      <c r="T256" s="3"/>
      <c r="U256" s="3"/>
      <c r="V256" s="1"/>
      <c r="W256" s="4"/>
      <c r="X256" s="5"/>
      <c r="Y256" s="6"/>
      <c r="Z256" s="1"/>
      <c r="AA256" s="1"/>
      <c r="AB256" s="1"/>
      <c r="AC256" s="1"/>
      <c r="AD256" s="1"/>
      <c r="AE256" s="1"/>
      <c r="AF256" s="1"/>
      <c r="AG256" s="1"/>
      <c r="AH256" s="1"/>
      <c r="AI256" s="1"/>
      <c r="AJ256" s="25"/>
      <c r="AK256" s="25"/>
      <c r="AL256" s="25"/>
      <c r="AM256" s="25"/>
      <c r="AN256" s="25"/>
    </row>
    <row r="257" spans="1:40" ht="15.75" customHeight="1">
      <c r="A257" s="1"/>
      <c r="B257" s="1"/>
      <c r="C257" s="1"/>
      <c r="D257" s="1"/>
      <c r="E257" s="1"/>
      <c r="F257" s="1"/>
      <c r="G257" s="1"/>
      <c r="H257" s="1"/>
      <c r="I257" s="1"/>
      <c r="J257" s="2"/>
      <c r="K257" s="1"/>
      <c r="L257" s="1"/>
      <c r="M257" s="1"/>
      <c r="N257" s="1"/>
      <c r="O257" s="1"/>
      <c r="P257" s="1"/>
      <c r="Q257" s="1"/>
      <c r="R257" s="3"/>
      <c r="S257" s="3"/>
      <c r="T257" s="3"/>
      <c r="U257" s="3"/>
      <c r="V257" s="1"/>
      <c r="W257" s="4"/>
      <c r="X257" s="5"/>
      <c r="Y257" s="6"/>
      <c r="Z257" s="1"/>
      <c r="AA257" s="1"/>
      <c r="AB257" s="1"/>
      <c r="AC257" s="1"/>
      <c r="AD257" s="1"/>
      <c r="AE257" s="1"/>
      <c r="AF257" s="1"/>
      <c r="AG257" s="1"/>
      <c r="AH257" s="1"/>
      <c r="AI257" s="1"/>
      <c r="AJ257" s="25"/>
      <c r="AK257" s="25"/>
      <c r="AL257" s="25"/>
      <c r="AM257" s="25"/>
      <c r="AN257" s="25"/>
    </row>
    <row r="258" spans="1:40" ht="15.75" customHeight="1">
      <c r="A258" s="1"/>
      <c r="B258" s="1"/>
      <c r="C258" s="1"/>
      <c r="D258" s="1"/>
      <c r="E258" s="1"/>
      <c r="F258" s="1"/>
      <c r="G258" s="1"/>
      <c r="H258" s="1"/>
      <c r="I258" s="1"/>
      <c r="J258" s="2"/>
      <c r="K258" s="1"/>
      <c r="L258" s="1"/>
      <c r="M258" s="1"/>
      <c r="N258" s="1"/>
      <c r="O258" s="1"/>
      <c r="P258" s="1"/>
      <c r="Q258" s="1"/>
      <c r="R258" s="3"/>
      <c r="S258" s="3"/>
      <c r="T258" s="3"/>
      <c r="U258" s="3"/>
      <c r="V258" s="1"/>
      <c r="W258" s="4"/>
      <c r="X258" s="5"/>
      <c r="Y258" s="6"/>
      <c r="Z258" s="1"/>
      <c r="AA258" s="1"/>
      <c r="AB258" s="1"/>
      <c r="AC258" s="1"/>
      <c r="AD258" s="1"/>
      <c r="AE258" s="1"/>
      <c r="AF258" s="1"/>
      <c r="AG258" s="1"/>
      <c r="AH258" s="1"/>
      <c r="AI258" s="1"/>
      <c r="AJ258" s="25"/>
      <c r="AK258" s="25"/>
      <c r="AL258" s="25"/>
      <c r="AM258" s="25"/>
      <c r="AN258" s="25"/>
    </row>
    <row r="259" spans="1:40" ht="15.75" customHeight="1">
      <c r="A259" s="1"/>
      <c r="B259" s="1"/>
      <c r="C259" s="1"/>
      <c r="D259" s="1"/>
      <c r="E259" s="1"/>
      <c r="F259" s="1"/>
      <c r="G259" s="1"/>
      <c r="H259" s="1"/>
      <c r="I259" s="1"/>
      <c r="J259" s="2"/>
      <c r="K259" s="1"/>
      <c r="L259" s="1"/>
      <c r="M259" s="1"/>
      <c r="N259" s="1"/>
      <c r="O259" s="1"/>
      <c r="P259" s="1"/>
      <c r="Q259" s="1"/>
      <c r="R259" s="3"/>
      <c r="S259" s="3"/>
      <c r="T259" s="3"/>
      <c r="U259" s="3"/>
      <c r="V259" s="1"/>
      <c r="W259" s="4"/>
      <c r="X259" s="5"/>
      <c r="Y259" s="6"/>
      <c r="Z259" s="1"/>
      <c r="AA259" s="1"/>
      <c r="AB259" s="1"/>
      <c r="AC259" s="1"/>
      <c r="AD259" s="1"/>
      <c r="AE259" s="1"/>
      <c r="AF259" s="1"/>
      <c r="AG259" s="1"/>
      <c r="AH259" s="1"/>
      <c r="AI259" s="1"/>
      <c r="AJ259" s="25"/>
      <c r="AK259" s="25"/>
      <c r="AL259" s="25"/>
      <c r="AM259" s="25"/>
      <c r="AN259" s="25"/>
    </row>
    <row r="260" spans="1:40" ht="15.75" customHeight="1">
      <c r="A260" s="1"/>
      <c r="B260" s="1"/>
      <c r="C260" s="1"/>
      <c r="D260" s="1"/>
      <c r="E260" s="1"/>
      <c r="F260" s="1"/>
      <c r="G260" s="1"/>
      <c r="H260" s="1"/>
      <c r="I260" s="1"/>
      <c r="J260" s="2"/>
      <c r="K260" s="1"/>
      <c r="L260" s="1"/>
      <c r="M260" s="1"/>
      <c r="N260" s="1"/>
      <c r="O260" s="1"/>
      <c r="P260" s="1"/>
      <c r="Q260" s="1"/>
      <c r="R260" s="3"/>
      <c r="S260" s="3"/>
      <c r="T260" s="3"/>
      <c r="U260" s="3"/>
      <c r="V260" s="1"/>
      <c r="W260" s="4"/>
      <c r="X260" s="5"/>
      <c r="Y260" s="6"/>
      <c r="Z260" s="1"/>
      <c r="AA260" s="1"/>
      <c r="AB260" s="1"/>
      <c r="AC260" s="1"/>
      <c r="AD260" s="1"/>
      <c r="AE260" s="1"/>
      <c r="AF260" s="1"/>
      <c r="AG260" s="1"/>
      <c r="AH260" s="1"/>
      <c r="AI260" s="1"/>
      <c r="AJ260" s="25"/>
      <c r="AK260" s="25"/>
      <c r="AL260" s="25"/>
      <c r="AM260" s="25"/>
      <c r="AN260" s="25"/>
    </row>
    <row r="261" spans="1:40" ht="15.75" customHeight="1">
      <c r="A261" s="1"/>
      <c r="B261" s="1"/>
      <c r="C261" s="1"/>
      <c r="D261" s="1"/>
      <c r="E261" s="1"/>
      <c r="F261" s="1"/>
      <c r="G261" s="1"/>
      <c r="H261" s="1"/>
      <c r="I261" s="1"/>
      <c r="J261" s="2"/>
      <c r="K261" s="1"/>
      <c r="L261" s="1"/>
      <c r="M261" s="1"/>
      <c r="N261" s="1"/>
      <c r="O261" s="1"/>
      <c r="P261" s="1"/>
      <c r="Q261" s="1"/>
      <c r="R261" s="3"/>
      <c r="S261" s="3"/>
      <c r="T261" s="3"/>
      <c r="U261" s="3"/>
      <c r="V261" s="1"/>
      <c r="W261" s="4"/>
      <c r="X261" s="5"/>
      <c r="Y261" s="6"/>
      <c r="Z261" s="1"/>
      <c r="AA261" s="1"/>
      <c r="AB261" s="1"/>
      <c r="AC261" s="1"/>
      <c r="AD261" s="1"/>
      <c r="AE261" s="1"/>
      <c r="AF261" s="1"/>
      <c r="AG261" s="1"/>
      <c r="AH261" s="1"/>
      <c r="AI261" s="1"/>
      <c r="AJ261" s="25"/>
      <c r="AK261" s="25"/>
      <c r="AL261" s="25"/>
      <c r="AM261" s="25"/>
      <c r="AN261" s="25"/>
    </row>
    <row r="262" spans="1:40" ht="15.75" customHeight="1">
      <c r="A262" s="1"/>
      <c r="B262" s="1"/>
      <c r="C262" s="1"/>
      <c r="D262" s="1"/>
      <c r="E262" s="1"/>
      <c r="F262" s="1"/>
      <c r="G262" s="1"/>
      <c r="H262" s="1"/>
      <c r="I262" s="1"/>
      <c r="J262" s="2"/>
      <c r="K262" s="1"/>
      <c r="L262" s="1"/>
      <c r="M262" s="1"/>
      <c r="N262" s="1"/>
      <c r="O262" s="1"/>
      <c r="P262" s="1"/>
      <c r="Q262" s="1"/>
      <c r="R262" s="3"/>
      <c r="S262" s="3"/>
      <c r="T262" s="3"/>
      <c r="U262" s="3"/>
      <c r="V262" s="1"/>
      <c r="W262" s="4"/>
      <c r="X262" s="5"/>
      <c r="Y262" s="6"/>
      <c r="Z262" s="1"/>
      <c r="AA262" s="1"/>
      <c r="AB262" s="1"/>
      <c r="AC262" s="1"/>
      <c r="AD262" s="1"/>
      <c r="AE262" s="1"/>
      <c r="AF262" s="1"/>
      <c r="AG262" s="1"/>
      <c r="AH262" s="1"/>
      <c r="AI262" s="1"/>
      <c r="AJ262" s="25"/>
      <c r="AK262" s="25"/>
      <c r="AL262" s="25"/>
      <c r="AM262" s="25"/>
      <c r="AN262" s="25"/>
    </row>
    <row r="263" spans="1:40" ht="15.75" customHeight="1">
      <c r="A263" s="1"/>
      <c r="B263" s="1"/>
      <c r="C263" s="1"/>
      <c r="D263" s="1"/>
      <c r="E263" s="1"/>
      <c r="F263" s="1"/>
      <c r="G263" s="1"/>
      <c r="H263" s="1"/>
      <c r="I263" s="1"/>
      <c r="J263" s="2"/>
      <c r="K263" s="1"/>
      <c r="L263" s="1"/>
      <c r="M263" s="1"/>
      <c r="N263" s="1"/>
      <c r="O263" s="1"/>
      <c r="P263" s="1"/>
      <c r="Q263" s="1"/>
      <c r="R263" s="3"/>
      <c r="S263" s="3"/>
      <c r="T263" s="3"/>
      <c r="U263" s="3"/>
      <c r="V263" s="1"/>
      <c r="W263" s="4"/>
      <c r="X263" s="5"/>
      <c r="Y263" s="6"/>
      <c r="Z263" s="1"/>
      <c r="AA263" s="1"/>
      <c r="AB263" s="1"/>
      <c r="AC263" s="1"/>
      <c r="AD263" s="1"/>
      <c r="AE263" s="1"/>
      <c r="AF263" s="1"/>
      <c r="AG263" s="1"/>
      <c r="AH263" s="1"/>
      <c r="AI263" s="1"/>
      <c r="AJ263" s="25"/>
      <c r="AK263" s="25"/>
      <c r="AL263" s="25"/>
      <c r="AM263" s="25"/>
      <c r="AN263" s="25"/>
    </row>
    <row r="264" spans="1:40" ht="15.75" customHeight="1">
      <c r="A264" s="1"/>
      <c r="B264" s="1"/>
      <c r="C264" s="1"/>
      <c r="D264" s="1"/>
      <c r="E264" s="1"/>
      <c r="F264" s="1"/>
      <c r="G264" s="1"/>
      <c r="H264" s="1"/>
      <c r="I264" s="1"/>
      <c r="J264" s="2"/>
      <c r="K264" s="1"/>
      <c r="L264" s="1"/>
      <c r="M264" s="1"/>
      <c r="N264" s="1"/>
      <c r="O264" s="1"/>
      <c r="P264" s="1"/>
      <c r="Q264" s="1"/>
      <c r="R264" s="3"/>
      <c r="S264" s="3"/>
      <c r="T264" s="3"/>
      <c r="U264" s="3"/>
      <c r="V264" s="1"/>
      <c r="W264" s="4"/>
      <c r="X264" s="5"/>
      <c r="Y264" s="6"/>
      <c r="Z264" s="1"/>
      <c r="AA264" s="1"/>
      <c r="AB264" s="1"/>
      <c r="AC264" s="1"/>
      <c r="AD264" s="1"/>
      <c r="AE264" s="1"/>
      <c r="AF264" s="1"/>
      <c r="AG264" s="1"/>
      <c r="AH264" s="1"/>
      <c r="AI264" s="1"/>
      <c r="AJ264" s="25"/>
      <c r="AK264" s="25"/>
      <c r="AL264" s="25"/>
      <c r="AM264" s="25"/>
      <c r="AN264" s="25"/>
    </row>
    <row r="265" spans="1:40" ht="15.75" customHeight="1">
      <c r="A265" s="1"/>
      <c r="B265" s="1"/>
      <c r="C265" s="1"/>
      <c r="D265" s="1"/>
      <c r="E265" s="1"/>
      <c r="F265" s="1"/>
      <c r="G265" s="1"/>
      <c r="H265" s="1"/>
      <c r="I265" s="1"/>
      <c r="J265" s="2"/>
      <c r="K265" s="1"/>
      <c r="L265" s="1"/>
      <c r="M265" s="1"/>
      <c r="N265" s="1"/>
      <c r="O265" s="1"/>
      <c r="P265" s="1"/>
      <c r="Q265" s="1"/>
      <c r="R265" s="3"/>
      <c r="S265" s="3"/>
      <c r="T265" s="3"/>
      <c r="U265" s="3"/>
      <c r="V265" s="1"/>
      <c r="W265" s="4"/>
      <c r="X265" s="5"/>
      <c r="Y265" s="6"/>
      <c r="Z265" s="1"/>
      <c r="AA265" s="1"/>
      <c r="AB265" s="1"/>
      <c r="AC265" s="1"/>
      <c r="AD265" s="1"/>
      <c r="AE265" s="1"/>
      <c r="AF265" s="1"/>
      <c r="AG265" s="1"/>
      <c r="AH265" s="1"/>
      <c r="AI265" s="1"/>
      <c r="AJ265" s="25"/>
      <c r="AK265" s="25"/>
      <c r="AL265" s="25"/>
      <c r="AM265" s="25"/>
      <c r="AN265" s="25"/>
    </row>
    <row r="266" spans="1:40" ht="15.75" customHeight="1">
      <c r="A266" s="1"/>
      <c r="B266" s="1"/>
      <c r="C266" s="1"/>
      <c r="D266" s="1"/>
      <c r="E266" s="1"/>
      <c r="F266" s="1"/>
      <c r="G266" s="1"/>
      <c r="H266" s="1"/>
      <c r="I266" s="1"/>
      <c r="J266" s="2"/>
      <c r="K266" s="1"/>
      <c r="L266" s="1"/>
      <c r="M266" s="1"/>
      <c r="N266" s="1"/>
      <c r="O266" s="1"/>
      <c r="P266" s="1"/>
      <c r="Q266" s="1"/>
      <c r="R266" s="3"/>
      <c r="S266" s="3"/>
      <c r="T266" s="3"/>
      <c r="U266" s="3"/>
      <c r="V266" s="1"/>
      <c r="W266" s="4"/>
      <c r="X266" s="5"/>
      <c r="Y266" s="6"/>
      <c r="Z266" s="1"/>
      <c r="AA266" s="1"/>
      <c r="AB266" s="1"/>
      <c r="AC266" s="1"/>
      <c r="AD266" s="1"/>
      <c r="AE266" s="1"/>
      <c r="AF266" s="1"/>
      <c r="AG266" s="1"/>
      <c r="AH266" s="1"/>
      <c r="AI266" s="1"/>
      <c r="AJ266" s="25"/>
      <c r="AK266" s="25"/>
      <c r="AL266" s="25"/>
      <c r="AM266" s="25"/>
      <c r="AN266" s="25"/>
    </row>
    <row r="267" spans="1:40" ht="15.75" customHeight="1">
      <c r="A267" s="1"/>
      <c r="B267" s="1"/>
      <c r="C267" s="1"/>
      <c r="D267" s="1"/>
      <c r="E267" s="1"/>
      <c r="F267" s="1"/>
      <c r="G267" s="1"/>
      <c r="H267" s="1"/>
      <c r="I267" s="1"/>
      <c r="J267" s="2"/>
      <c r="K267" s="1"/>
      <c r="L267" s="1"/>
      <c r="M267" s="1"/>
      <c r="N267" s="1"/>
      <c r="O267" s="1"/>
      <c r="P267" s="1"/>
      <c r="Q267" s="1"/>
      <c r="R267" s="3"/>
      <c r="S267" s="3"/>
      <c r="T267" s="3"/>
      <c r="U267" s="3"/>
      <c r="V267" s="1"/>
      <c r="W267" s="4"/>
      <c r="X267" s="5"/>
      <c r="Y267" s="6"/>
      <c r="Z267" s="1"/>
      <c r="AA267" s="1"/>
      <c r="AB267" s="1"/>
      <c r="AC267" s="1"/>
      <c r="AD267" s="1"/>
      <c r="AE267" s="1"/>
      <c r="AF267" s="1"/>
      <c r="AG267" s="1"/>
      <c r="AH267" s="1"/>
      <c r="AI267" s="1"/>
      <c r="AJ267" s="25"/>
      <c r="AK267" s="25"/>
      <c r="AL267" s="25"/>
      <c r="AM267" s="25"/>
      <c r="AN267" s="25"/>
    </row>
    <row r="268" spans="1:40" ht="15.75" customHeight="1">
      <c r="A268" s="1"/>
      <c r="B268" s="1"/>
      <c r="C268" s="1"/>
      <c r="D268" s="1"/>
      <c r="E268" s="1"/>
      <c r="F268" s="1"/>
      <c r="G268" s="1"/>
      <c r="H268" s="1"/>
      <c r="I268" s="1"/>
      <c r="J268" s="2"/>
      <c r="K268" s="1"/>
      <c r="L268" s="1"/>
      <c r="M268" s="1"/>
      <c r="N268" s="1"/>
      <c r="O268" s="1"/>
      <c r="P268" s="1"/>
      <c r="Q268" s="1"/>
      <c r="R268" s="3"/>
      <c r="S268" s="3"/>
      <c r="T268" s="3"/>
      <c r="U268" s="3"/>
      <c r="V268" s="1"/>
      <c r="W268" s="4"/>
      <c r="X268" s="5"/>
      <c r="Y268" s="6"/>
      <c r="Z268" s="1"/>
      <c r="AA268" s="1"/>
      <c r="AB268" s="1"/>
      <c r="AC268" s="1"/>
      <c r="AD268" s="1"/>
      <c r="AE268" s="1"/>
      <c r="AF268" s="1"/>
      <c r="AG268" s="1"/>
      <c r="AH268" s="1"/>
      <c r="AI268" s="1"/>
      <c r="AJ268" s="25"/>
      <c r="AK268" s="25"/>
      <c r="AL268" s="25"/>
      <c r="AM268" s="25"/>
      <c r="AN268" s="25"/>
    </row>
    <row r="269" spans="1:40" ht="15.75" customHeight="1">
      <c r="A269" s="1"/>
      <c r="B269" s="1"/>
      <c r="C269" s="1"/>
      <c r="D269" s="1"/>
      <c r="E269" s="1"/>
      <c r="F269" s="1"/>
      <c r="G269" s="1"/>
      <c r="H269" s="1"/>
      <c r="I269" s="1"/>
      <c r="J269" s="2"/>
      <c r="K269" s="1"/>
      <c r="L269" s="1"/>
      <c r="M269" s="1"/>
      <c r="N269" s="1"/>
      <c r="O269" s="1"/>
      <c r="P269" s="1"/>
      <c r="Q269" s="1"/>
      <c r="R269" s="3"/>
      <c r="S269" s="3"/>
      <c r="T269" s="3"/>
      <c r="U269" s="3"/>
      <c r="V269" s="1"/>
      <c r="W269" s="4"/>
      <c r="X269" s="5"/>
      <c r="Y269" s="6"/>
      <c r="Z269" s="1"/>
      <c r="AA269" s="1"/>
      <c r="AB269" s="1"/>
      <c r="AC269" s="1"/>
      <c r="AD269" s="1"/>
      <c r="AE269" s="1"/>
      <c r="AF269" s="1"/>
      <c r="AG269" s="1"/>
      <c r="AH269" s="1"/>
      <c r="AI269" s="1"/>
      <c r="AJ269" s="25"/>
      <c r="AK269" s="25"/>
      <c r="AL269" s="25"/>
      <c r="AM269" s="25"/>
      <c r="AN269" s="25"/>
    </row>
    <row r="270" spans="1:40" ht="15.75" customHeight="1">
      <c r="A270" s="1"/>
      <c r="B270" s="1"/>
      <c r="C270" s="1"/>
      <c r="D270" s="1"/>
      <c r="E270" s="1"/>
      <c r="F270" s="1"/>
      <c r="G270" s="1"/>
      <c r="H270" s="1"/>
      <c r="I270" s="1"/>
      <c r="J270" s="2"/>
      <c r="K270" s="1"/>
      <c r="L270" s="1"/>
      <c r="M270" s="1"/>
      <c r="N270" s="1"/>
      <c r="O270" s="1"/>
      <c r="P270" s="1"/>
      <c r="Q270" s="1"/>
      <c r="R270" s="3"/>
      <c r="S270" s="3"/>
      <c r="T270" s="3"/>
      <c r="U270" s="3"/>
      <c r="V270" s="1"/>
      <c r="W270" s="4"/>
      <c r="X270" s="5"/>
      <c r="Y270" s="6"/>
      <c r="Z270" s="1"/>
      <c r="AA270" s="1"/>
      <c r="AB270" s="1"/>
      <c r="AC270" s="1"/>
      <c r="AD270" s="1"/>
      <c r="AE270" s="1"/>
      <c r="AF270" s="1"/>
      <c r="AG270" s="1"/>
      <c r="AH270" s="1"/>
      <c r="AI270" s="1"/>
      <c r="AJ270" s="25"/>
      <c r="AK270" s="25"/>
      <c r="AL270" s="25"/>
      <c r="AM270" s="25"/>
      <c r="AN270" s="25"/>
    </row>
    <row r="271" spans="1:40" ht="15.75" customHeight="1">
      <c r="A271" s="1"/>
      <c r="B271" s="1"/>
      <c r="C271" s="1"/>
      <c r="D271" s="1"/>
      <c r="E271" s="1"/>
      <c r="F271" s="1"/>
      <c r="G271" s="1"/>
      <c r="H271" s="1"/>
      <c r="I271" s="1"/>
      <c r="J271" s="2"/>
      <c r="K271" s="1"/>
      <c r="L271" s="1"/>
      <c r="M271" s="1"/>
      <c r="N271" s="1"/>
      <c r="O271" s="1"/>
      <c r="P271" s="1"/>
      <c r="Q271" s="1"/>
      <c r="R271" s="3"/>
      <c r="S271" s="3"/>
      <c r="T271" s="3"/>
      <c r="U271" s="3"/>
      <c r="V271" s="1"/>
      <c r="W271" s="4"/>
      <c r="X271" s="5"/>
      <c r="Y271" s="6"/>
      <c r="Z271" s="1"/>
      <c r="AA271" s="1"/>
      <c r="AB271" s="1"/>
      <c r="AC271" s="1"/>
      <c r="AD271" s="1"/>
      <c r="AE271" s="1"/>
      <c r="AF271" s="1"/>
      <c r="AG271" s="1"/>
      <c r="AH271" s="1"/>
      <c r="AI271" s="1"/>
      <c r="AJ271" s="25"/>
      <c r="AK271" s="25"/>
      <c r="AL271" s="25"/>
      <c r="AM271" s="25"/>
      <c r="AN271" s="25"/>
    </row>
    <row r="272" spans="1:40" ht="15.75" customHeight="1">
      <c r="A272" s="1"/>
      <c r="B272" s="1"/>
      <c r="C272" s="1"/>
      <c r="D272" s="1"/>
      <c r="E272" s="1"/>
      <c r="F272" s="1"/>
      <c r="G272" s="1"/>
      <c r="H272" s="1"/>
      <c r="I272" s="1"/>
      <c r="J272" s="2"/>
      <c r="K272" s="1"/>
      <c r="L272" s="1"/>
      <c r="M272" s="1"/>
      <c r="N272" s="1"/>
      <c r="O272" s="1"/>
      <c r="P272" s="1"/>
      <c r="Q272" s="1"/>
      <c r="R272" s="3"/>
      <c r="S272" s="3"/>
      <c r="T272" s="3"/>
      <c r="U272" s="3"/>
      <c r="V272" s="1"/>
      <c r="W272" s="4"/>
      <c r="X272" s="5"/>
      <c r="Y272" s="6"/>
      <c r="Z272" s="1"/>
      <c r="AA272" s="1"/>
      <c r="AB272" s="1"/>
      <c r="AC272" s="1"/>
      <c r="AD272" s="1"/>
      <c r="AE272" s="1"/>
      <c r="AF272" s="1"/>
      <c r="AG272" s="1"/>
      <c r="AH272" s="1"/>
      <c r="AI272" s="1"/>
      <c r="AJ272" s="25"/>
      <c r="AK272" s="25"/>
      <c r="AL272" s="25"/>
      <c r="AM272" s="25"/>
      <c r="AN272" s="25"/>
    </row>
    <row r="273" spans="1:40" ht="15.75" customHeight="1">
      <c r="A273" s="1"/>
      <c r="B273" s="1"/>
      <c r="C273" s="1"/>
      <c r="D273" s="1"/>
      <c r="E273" s="1"/>
      <c r="F273" s="1"/>
      <c r="G273" s="1"/>
      <c r="H273" s="1"/>
      <c r="I273" s="1"/>
      <c r="J273" s="2"/>
      <c r="K273" s="1"/>
      <c r="L273" s="1"/>
      <c r="M273" s="1"/>
      <c r="N273" s="1"/>
      <c r="O273" s="1"/>
      <c r="P273" s="1"/>
      <c r="Q273" s="1"/>
      <c r="R273" s="3"/>
      <c r="S273" s="3"/>
      <c r="T273" s="3"/>
      <c r="U273" s="3"/>
      <c r="V273" s="1"/>
      <c r="W273" s="4"/>
      <c r="X273" s="5"/>
      <c r="Y273" s="6"/>
      <c r="Z273" s="1"/>
      <c r="AA273" s="1"/>
      <c r="AB273" s="1"/>
      <c r="AC273" s="1"/>
      <c r="AD273" s="1"/>
      <c r="AE273" s="1"/>
      <c r="AF273" s="1"/>
      <c r="AG273" s="1"/>
      <c r="AH273" s="1"/>
      <c r="AI273" s="1"/>
      <c r="AJ273" s="25"/>
      <c r="AK273" s="25"/>
      <c r="AL273" s="25"/>
      <c r="AM273" s="25"/>
      <c r="AN273" s="25"/>
    </row>
    <row r="274" spans="1:40" ht="15.75" customHeight="1">
      <c r="A274" s="1"/>
      <c r="B274" s="1"/>
      <c r="C274" s="1"/>
      <c r="D274" s="1"/>
      <c r="E274" s="1"/>
      <c r="F274" s="1"/>
      <c r="G274" s="1"/>
      <c r="H274" s="1"/>
      <c r="I274" s="1"/>
      <c r="J274" s="2"/>
      <c r="K274" s="1"/>
      <c r="L274" s="1"/>
      <c r="M274" s="1"/>
      <c r="N274" s="1"/>
      <c r="O274" s="1"/>
      <c r="P274" s="1"/>
      <c r="Q274" s="1"/>
      <c r="R274" s="3"/>
      <c r="S274" s="3"/>
      <c r="T274" s="3"/>
      <c r="U274" s="3"/>
      <c r="V274" s="1"/>
      <c r="W274" s="4"/>
      <c r="X274" s="5"/>
      <c r="Y274" s="6"/>
      <c r="Z274" s="1"/>
      <c r="AA274" s="1"/>
      <c r="AB274" s="1"/>
      <c r="AC274" s="1"/>
      <c r="AD274" s="1"/>
      <c r="AE274" s="1"/>
      <c r="AF274" s="1"/>
      <c r="AG274" s="1"/>
      <c r="AH274" s="1"/>
      <c r="AI274" s="1"/>
      <c r="AJ274" s="25"/>
      <c r="AK274" s="25"/>
      <c r="AL274" s="25"/>
      <c r="AM274" s="25"/>
      <c r="AN274" s="25"/>
    </row>
    <row r="275" spans="1:40" ht="15.75" customHeight="1">
      <c r="A275" s="1"/>
      <c r="B275" s="1"/>
      <c r="C275" s="1"/>
      <c r="D275" s="1"/>
      <c r="E275" s="1"/>
      <c r="F275" s="1"/>
      <c r="G275" s="1"/>
      <c r="H275" s="1"/>
      <c r="I275" s="1"/>
      <c r="J275" s="2"/>
      <c r="K275" s="1"/>
      <c r="L275" s="1"/>
      <c r="M275" s="1"/>
      <c r="N275" s="1"/>
      <c r="O275" s="1"/>
      <c r="P275" s="1"/>
      <c r="Q275" s="1"/>
      <c r="R275" s="3"/>
      <c r="S275" s="3"/>
      <c r="T275" s="3"/>
      <c r="U275" s="3"/>
      <c r="V275" s="1"/>
      <c r="W275" s="4"/>
      <c r="X275" s="5"/>
      <c r="Y275" s="6"/>
      <c r="Z275" s="1"/>
      <c r="AA275" s="1"/>
      <c r="AB275" s="1"/>
      <c r="AC275" s="1"/>
      <c r="AD275" s="1"/>
      <c r="AE275" s="1"/>
      <c r="AF275" s="1"/>
      <c r="AG275" s="1"/>
      <c r="AH275" s="1"/>
      <c r="AI275" s="1"/>
      <c r="AJ275" s="25"/>
      <c r="AK275" s="25"/>
      <c r="AL275" s="25"/>
      <c r="AM275" s="25"/>
      <c r="AN275" s="25"/>
    </row>
    <row r="276" spans="1:40" ht="15.75" customHeight="1">
      <c r="A276" s="1"/>
      <c r="B276" s="1"/>
      <c r="C276" s="1"/>
      <c r="D276" s="1"/>
      <c r="E276" s="1"/>
      <c r="F276" s="1"/>
      <c r="G276" s="1"/>
      <c r="H276" s="1"/>
      <c r="I276" s="1"/>
      <c r="J276" s="2"/>
      <c r="K276" s="1"/>
      <c r="L276" s="1"/>
      <c r="M276" s="1"/>
      <c r="N276" s="1"/>
      <c r="O276" s="1"/>
      <c r="P276" s="1"/>
      <c r="Q276" s="1"/>
      <c r="R276" s="3"/>
      <c r="S276" s="3"/>
      <c r="T276" s="3"/>
      <c r="U276" s="3"/>
      <c r="V276" s="1"/>
      <c r="W276" s="4"/>
      <c r="X276" s="5"/>
      <c r="Y276" s="6"/>
      <c r="Z276" s="1"/>
      <c r="AA276" s="1"/>
      <c r="AB276" s="1"/>
      <c r="AC276" s="1"/>
      <c r="AD276" s="1"/>
      <c r="AE276" s="1"/>
      <c r="AF276" s="1"/>
      <c r="AG276" s="1"/>
      <c r="AH276" s="1"/>
      <c r="AI276" s="1"/>
      <c r="AJ276" s="25"/>
      <c r="AK276" s="25"/>
      <c r="AL276" s="25"/>
      <c r="AM276" s="25"/>
      <c r="AN276" s="25"/>
    </row>
    <row r="277" spans="1:40" ht="15.75" customHeight="1">
      <c r="A277" s="1"/>
      <c r="B277" s="1"/>
      <c r="C277" s="1"/>
      <c r="D277" s="1"/>
      <c r="E277" s="1"/>
      <c r="F277" s="1"/>
      <c r="G277" s="1"/>
      <c r="H277" s="1"/>
      <c r="I277" s="1"/>
      <c r="J277" s="2"/>
      <c r="K277" s="1"/>
      <c r="L277" s="1"/>
      <c r="M277" s="1"/>
      <c r="N277" s="1"/>
      <c r="O277" s="1"/>
      <c r="P277" s="1"/>
      <c r="Q277" s="1"/>
      <c r="R277" s="3"/>
      <c r="S277" s="3"/>
      <c r="T277" s="3"/>
      <c r="U277" s="3"/>
      <c r="V277" s="1"/>
      <c r="W277" s="4"/>
      <c r="X277" s="5"/>
      <c r="Y277" s="6"/>
      <c r="Z277" s="1"/>
      <c r="AA277" s="1"/>
      <c r="AB277" s="1"/>
      <c r="AC277" s="1"/>
      <c r="AD277" s="1"/>
      <c r="AE277" s="1"/>
      <c r="AF277" s="1"/>
      <c r="AG277" s="1"/>
      <c r="AH277" s="1"/>
      <c r="AI277" s="1"/>
      <c r="AJ277" s="25"/>
      <c r="AK277" s="25"/>
      <c r="AL277" s="25"/>
      <c r="AM277" s="25"/>
      <c r="AN277" s="25"/>
    </row>
    <row r="278" spans="1:40" ht="15.75" customHeight="1">
      <c r="A278" s="1"/>
      <c r="B278" s="1"/>
      <c r="C278" s="1"/>
      <c r="D278" s="1"/>
      <c r="E278" s="1"/>
      <c r="F278" s="1"/>
      <c r="G278" s="1"/>
      <c r="H278" s="1"/>
      <c r="I278" s="1"/>
      <c r="J278" s="2"/>
      <c r="K278" s="1"/>
      <c r="L278" s="1"/>
      <c r="M278" s="1"/>
      <c r="N278" s="1"/>
      <c r="O278" s="1"/>
      <c r="P278" s="1"/>
      <c r="Q278" s="1"/>
      <c r="R278" s="3"/>
      <c r="S278" s="3"/>
      <c r="T278" s="3"/>
      <c r="U278" s="3"/>
      <c r="V278" s="1"/>
      <c r="W278" s="4"/>
      <c r="X278" s="5"/>
      <c r="Y278" s="6"/>
      <c r="Z278" s="1"/>
      <c r="AA278" s="1"/>
      <c r="AB278" s="1"/>
      <c r="AC278" s="1"/>
      <c r="AD278" s="1"/>
      <c r="AE278" s="1"/>
      <c r="AF278" s="1"/>
      <c r="AG278" s="1"/>
      <c r="AH278" s="1"/>
      <c r="AI278" s="1"/>
      <c r="AJ278" s="25"/>
      <c r="AK278" s="25"/>
      <c r="AL278" s="25"/>
      <c r="AM278" s="25"/>
      <c r="AN278" s="25"/>
    </row>
    <row r="279" spans="1:40" ht="15.75" customHeight="1">
      <c r="A279" s="1"/>
      <c r="B279" s="1"/>
      <c r="C279" s="1"/>
      <c r="D279" s="1"/>
      <c r="E279" s="1"/>
      <c r="F279" s="1"/>
      <c r="G279" s="1"/>
      <c r="H279" s="1"/>
      <c r="I279" s="1"/>
      <c r="J279" s="2"/>
      <c r="K279" s="1"/>
      <c r="L279" s="1"/>
      <c r="M279" s="1"/>
      <c r="N279" s="1"/>
      <c r="O279" s="1"/>
      <c r="P279" s="1"/>
      <c r="Q279" s="1"/>
      <c r="R279" s="3"/>
      <c r="S279" s="3"/>
      <c r="T279" s="3"/>
      <c r="U279" s="3"/>
      <c r="V279" s="1"/>
      <c r="W279" s="4"/>
      <c r="X279" s="5"/>
      <c r="Y279" s="6"/>
      <c r="Z279" s="1"/>
      <c r="AA279" s="1"/>
      <c r="AB279" s="1"/>
      <c r="AC279" s="1"/>
      <c r="AD279" s="1"/>
      <c r="AE279" s="1"/>
      <c r="AF279" s="1"/>
      <c r="AG279" s="1"/>
      <c r="AH279" s="1"/>
      <c r="AI279" s="1"/>
      <c r="AJ279" s="25"/>
      <c r="AK279" s="25"/>
      <c r="AL279" s="25"/>
      <c r="AM279" s="25"/>
      <c r="AN279" s="25"/>
    </row>
    <row r="280" spans="1:40" ht="15.75" customHeight="1">
      <c r="A280" s="1"/>
      <c r="B280" s="1"/>
      <c r="C280" s="1"/>
      <c r="D280" s="1"/>
      <c r="E280" s="1"/>
      <c r="F280" s="1"/>
      <c r="G280" s="1"/>
      <c r="H280" s="1"/>
      <c r="I280" s="1"/>
      <c r="J280" s="2"/>
      <c r="K280" s="1"/>
      <c r="L280" s="1"/>
      <c r="M280" s="1"/>
      <c r="N280" s="1"/>
      <c r="O280" s="1"/>
      <c r="P280" s="1"/>
      <c r="Q280" s="1"/>
      <c r="R280" s="3"/>
      <c r="S280" s="3"/>
      <c r="T280" s="3"/>
      <c r="U280" s="3"/>
      <c r="V280" s="1"/>
      <c r="W280" s="4"/>
      <c r="X280" s="5"/>
      <c r="Y280" s="6"/>
      <c r="Z280" s="1"/>
      <c r="AA280" s="1"/>
      <c r="AB280" s="1"/>
      <c r="AC280" s="1"/>
      <c r="AD280" s="1"/>
      <c r="AE280" s="1"/>
      <c r="AF280" s="1"/>
      <c r="AG280" s="1"/>
      <c r="AH280" s="1"/>
      <c r="AI280" s="1"/>
      <c r="AJ280" s="25"/>
      <c r="AK280" s="25"/>
      <c r="AL280" s="25"/>
      <c r="AM280" s="25"/>
      <c r="AN280" s="25"/>
    </row>
    <row r="281" spans="1:40" ht="15.75" customHeight="1">
      <c r="A281" s="1"/>
      <c r="B281" s="1"/>
      <c r="C281" s="1"/>
      <c r="D281" s="1"/>
      <c r="E281" s="1"/>
      <c r="F281" s="1"/>
      <c r="G281" s="1"/>
      <c r="H281" s="1"/>
      <c r="I281" s="1"/>
      <c r="J281" s="2"/>
      <c r="K281" s="1"/>
      <c r="L281" s="1"/>
      <c r="M281" s="1"/>
      <c r="N281" s="1"/>
      <c r="O281" s="1"/>
      <c r="P281" s="1"/>
      <c r="Q281" s="1"/>
      <c r="R281" s="3"/>
      <c r="S281" s="3"/>
      <c r="T281" s="3"/>
      <c r="U281" s="3"/>
      <c r="V281" s="1"/>
      <c r="W281" s="4"/>
      <c r="X281" s="5"/>
      <c r="Y281" s="6"/>
      <c r="Z281" s="1"/>
      <c r="AA281" s="1"/>
      <c r="AB281" s="1"/>
      <c r="AC281" s="1"/>
      <c r="AD281" s="1"/>
      <c r="AE281" s="1"/>
      <c r="AF281" s="1"/>
      <c r="AG281" s="1"/>
      <c r="AH281" s="1"/>
      <c r="AI281" s="1"/>
      <c r="AJ281" s="25"/>
      <c r="AK281" s="25"/>
      <c r="AL281" s="25"/>
      <c r="AM281" s="25"/>
      <c r="AN281" s="25"/>
    </row>
    <row r="282" spans="1:40" ht="15.75" customHeight="1">
      <c r="A282" s="1"/>
      <c r="B282" s="1"/>
      <c r="C282" s="1"/>
      <c r="D282" s="1"/>
      <c r="E282" s="1"/>
      <c r="F282" s="1"/>
      <c r="G282" s="1"/>
      <c r="H282" s="1"/>
      <c r="I282" s="1"/>
      <c r="J282" s="2"/>
      <c r="K282" s="1"/>
      <c r="L282" s="1"/>
      <c r="M282" s="1"/>
      <c r="N282" s="1"/>
      <c r="O282" s="1"/>
      <c r="P282" s="1"/>
      <c r="Q282" s="1"/>
      <c r="R282" s="3"/>
      <c r="S282" s="3"/>
      <c r="T282" s="3"/>
      <c r="U282" s="3"/>
      <c r="V282" s="1"/>
      <c r="W282" s="4"/>
      <c r="X282" s="5"/>
      <c r="Y282" s="6"/>
      <c r="Z282" s="1"/>
      <c r="AA282" s="1"/>
      <c r="AB282" s="1"/>
      <c r="AC282" s="1"/>
      <c r="AD282" s="1"/>
      <c r="AE282" s="1"/>
      <c r="AF282" s="1"/>
      <c r="AG282" s="1"/>
      <c r="AH282" s="1"/>
      <c r="AI282" s="1"/>
      <c r="AJ282" s="25"/>
      <c r="AK282" s="25"/>
      <c r="AL282" s="25"/>
      <c r="AM282" s="25"/>
      <c r="AN282" s="25"/>
    </row>
    <row r="283" spans="1:40" ht="15.75" customHeight="1">
      <c r="A283" s="1"/>
      <c r="B283" s="1"/>
      <c r="C283" s="1"/>
      <c r="D283" s="1"/>
      <c r="E283" s="1"/>
      <c r="F283" s="1"/>
      <c r="G283" s="1"/>
      <c r="H283" s="1"/>
      <c r="I283" s="1"/>
      <c r="J283" s="2"/>
      <c r="K283" s="1"/>
      <c r="L283" s="1"/>
      <c r="M283" s="1"/>
      <c r="N283" s="1"/>
      <c r="O283" s="1"/>
      <c r="P283" s="1"/>
      <c r="Q283" s="1"/>
      <c r="R283" s="3"/>
      <c r="S283" s="3"/>
      <c r="T283" s="3"/>
      <c r="U283" s="3"/>
      <c r="V283" s="1"/>
      <c r="W283" s="4"/>
      <c r="X283" s="5"/>
      <c r="Y283" s="6"/>
      <c r="Z283" s="1"/>
      <c r="AA283" s="1"/>
      <c r="AB283" s="1"/>
      <c r="AC283" s="1"/>
      <c r="AD283" s="1"/>
      <c r="AE283" s="1"/>
      <c r="AF283" s="1"/>
      <c r="AG283" s="1"/>
      <c r="AH283" s="1"/>
      <c r="AI283" s="1"/>
      <c r="AJ283" s="25"/>
      <c r="AK283" s="25"/>
      <c r="AL283" s="25"/>
      <c r="AM283" s="25"/>
      <c r="AN283" s="25"/>
    </row>
    <row r="284" spans="1:40" ht="15.75" customHeight="1">
      <c r="A284" s="1"/>
      <c r="B284" s="1"/>
      <c r="C284" s="1"/>
      <c r="D284" s="1"/>
      <c r="E284" s="1"/>
      <c r="F284" s="1"/>
      <c r="G284" s="1"/>
      <c r="H284" s="1"/>
      <c r="I284" s="1"/>
      <c r="J284" s="2"/>
      <c r="K284" s="1"/>
      <c r="L284" s="1"/>
      <c r="M284" s="1"/>
      <c r="N284" s="1"/>
      <c r="O284" s="1"/>
      <c r="P284" s="1"/>
      <c r="Q284" s="1"/>
      <c r="R284" s="3"/>
      <c r="S284" s="3"/>
      <c r="T284" s="3"/>
      <c r="U284" s="3"/>
      <c r="V284" s="1"/>
      <c r="W284" s="4"/>
      <c r="X284" s="5"/>
      <c r="Y284" s="6"/>
      <c r="Z284" s="1"/>
      <c r="AA284" s="1"/>
      <c r="AB284" s="1"/>
      <c r="AC284" s="1"/>
      <c r="AD284" s="1"/>
      <c r="AE284" s="1"/>
      <c r="AF284" s="1"/>
      <c r="AG284" s="1"/>
      <c r="AH284" s="1"/>
      <c r="AI284" s="1"/>
      <c r="AJ284" s="25"/>
      <c r="AK284" s="25"/>
      <c r="AL284" s="25"/>
      <c r="AM284" s="25"/>
      <c r="AN284" s="25"/>
    </row>
    <row r="285" spans="1:40" ht="15.75" customHeight="1">
      <c r="A285" s="1"/>
      <c r="B285" s="1"/>
      <c r="C285" s="1"/>
      <c r="D285" s="1"/>
      <c r="E285" s="1"/>
      <c r="F285" s="1"/>
      <c r="G285" s="1"/>
      <c r="H285" s="1"/>
      <c r="I285" s="1"/>
      <c r="J285" s="2"/>
      <c r="K285" s="1"/>
      <c r="L285" s="1"/>
      <c r="M285" s="1"/>
      <c r="N285" s="1"/>
      <c r="O285" s="1"/>
      <c r="P285" s="1"/>
      <c r="Q285" s="1"/>
      <c r="R285" s="3"/>
      <c r="S285" s="3"/>
      <c r="T285" s="3"/>
      <c r="U285" s="3"/>
      <c r="V285" s="1"/>
      <c r="W285" s="4"/>
      <c r="X285" s="5"/>
      <c r="Y285" s="6"/>
      <c r="Z285" s="1"/>
      <c r="AA285" s="1"/>
      <c r="AB285" s="1"/>
      <c r="AC285" s="1"/>
      <c r="AD285" s="1"/>
      <c r="AE285" s="1"/>
      <c r="AF285" s="1"/>
      <c r="AG285" s="1"/>
      <c r="AH285" s="1"/>
      <c r="AI285" s="1"/>
      <c r="AJ285" s="25"/>
      <c r="AK285" s="25"/>
      <c r="AL285" s="25"/>
      <c r="AM285" s="25"/>
      <c r="AN285" s="25"/>
    </row>
    <row r="286" spans="1:40" ht="15.75" customHeight="1">
      <c r="A286" s="1"/>
      <c r="B286" s="1"/>
      <c r="C286" s="1"/>
      <c r="D286" s="1"/>
      <c r="E286" s="1"/>
      <c r="F286" s="1"/>
      <c r="G286" s="1"/>
      <c r="H286" s="1"/>
      <c r="I286" s="1"/>
      <c r="J286" s="2"/>
      <c r="K286" s="1"/>
      <c r="L286" s="1"/>
      <c r="M286" s="1"/>
      <c r="N286" s="1"/>
      <c r="O286" s="1"/>
      <c r="P286" s="1"/>
      <c r="Q286" s="1"/>
      <c r="R286" s="3"/>
      <c r="S286" s="3"/>
      <c r="T286" s="3"/>
      <c r="U286" s="3"/>
      <c r="V286" s="1"/>
      <c r="W286" s="4"/>
      <c r="X286" s="5"/>
      <c r="Y286" s="6"/>
      <c r="Z286" s="1"/>
      <c r="AA286" s="1"/>
      <c r="AB286" s="1"/>
      <c r="AC286" s="1"/>
      <c r="AD286" s="1"/>
      <c r="AE286" s="1"/>
      <c r="AF286" s="1"/>
      <c r="AG286" s="1"/>
      <c r="AH286" s="1"/>
      <c r="AI286" s="1"/>
      <c r="AJ286" s="25"/>
      <c r="AK286" s="25"/>
      <c r="AL286" s="25"/>
      <c r="AM286" s="25"/>
      <c r="AN286" s="25"/>
    </row>
    <row r="287" spans="1:40" ht="15.75" customHeight="1">
      <c r="A287" s="1"/>
      <c r="B287" s="1"/>
      <c r="C287" s="1"/>
      <c r="D287" s="1"/>
      <c r="E287" s="1"/>
      <c r="F287" s="1"/>
      <c r="G287" s="1"/>
      <c r="H287" s="1"/>
      <c r="I287" s="1"/>
      <c r="J287" s="2"/>
      <c r="K287" s="1"/>
      <c r="L287" s="1"/>
      <c r="M287" s="1"/>
      <c r="N287" s="1"/>
      <c r="O287" s="1"/>
      <c r="P287" s="1"/>
      <c r="Q287" s="1"/>
      <c r="R287" s="3"/>
      <c r="S287" s="3"/>
      <c r="T287" s="3"/>
      <c r="U287" s="3"/>
      <c r="V287" s="1"/>
      <c r="W287" s="4"/>
      <c r="X287" s="5"/>
      <c r="Y287" s="6"/>
      <c r="Z287" s="1"/>
      <c r="AA287" s="1"/>
      <c r="AB287" s="1"/>
      <c r="AC287" s="1"/>
      <c r="AD287" s="1"/>
      <c r="AE287" s="1"/>
      <c r="AF287" s="1"/>
      <c r="AG287" s="1"/>
      <c r="AH287" s="1"/>
      <c r="AI287" s="1"/>
      <c r="AJ287" s="25"/>
      <c r="AK287" s="25"/>
      <c r="AL287" s="25"/>
      <c r="AM287" s="25"/>
      <c r="AN287" s="25"/>
    </row>
    <row r="288" spans="1:40" ht="15.75" customHeight="1">
      <c r="A288" s="1"/>
      <c r="B288" s="1"/>
      <c r="C288" s="1"/>
      <c r="D288" s="1"/>
      <c r="E288" s="1"/>
      <c r="F288" s="1"/>
      <c r="G288" s="1"/>
      <c r="H288" s="1"/>
      <c r="I288" s="1"/>
      <c r="J288" s="2"/>
      <c r="K288" s="1"/>
      <c r="L288" s="1"/>
      <c r="M288" s="1"/>
      <c r="N288" s="1"/>
      <c r="O288" s="1"/>
      <c r="P288" s="1"/>
      <c r="Q288" s="1"/>
      <c r="R288" s="3"/>
      <c r="S288" s="3"/>
      <c r="T288" s="3"/>
      <c r="U288" s="3"/>
      <c r="V288" s="1"/>
      <c r="W288" s="4"/>
      <c r="X288" s="5"/>
      <c r="Y288" s="6"/>
      <c r="Z288" s="1"/>
      <c r="AA288" s="1"/>
      <c r="AB288" s="1"/>
      <c r="AC288" s="1"/>
      <c r="AD288" s="1"/>
      <c r="AE288" s="1"/>
      <c r="AF288" s="1"/>
      <c r="AG288" s="1"/>
      <c r="AH288" s="1"/>
      <c r="AI288" s="1"/>
      <c r="AJ288" s="25"/>
      <c r="AK288" s="25"/>
      <c r="AL288" s="25"/>
      <c r="AM288" s="25"/>
      <c r="AN288" s="25"/>
    </row>
    <row r="289" spans="1:40" ht="15.75" customHeight="1">
      <c r="A289" s="1"/>
      <c r="B289" s="1"/>
      <c r="C289" s="1"/>
      <c r="D289" s="1"/>
      <c r="E289" s="1"/>
      <c r="F289" s="1"/>
      <c r="G289" s="1"/>
      <c r="H289" s="1"/>
      <c r="I289" s="1"/>
      <c r="J289" s="2"/>
      <c r="K289" s="1"/>
      <c r="L289" s="1"/>
      <c r="M289" s="1"/>
      <c r="N289" s="1"/>
      <c r="O289" s="1"/>
      <c r="P289" s="1"/>
      <c r="Q289" s="1"/>
      <c r="R289" s="3"/>
      <c r="S289" s="3"/>
      <c r="T289" s="3"/>
      <c r="U289" s="3"/>
      <c r="V289" s="1"/>
      <c r="W289" s="4"/>
      <c r="X289" s="5"/>
      <c r="Y289" s="6"/>
      <c r="Z289" s="1"/>
      <c r="AA289" s="1"/>
      <c r="AB289" s="1"/>
      <c r="AC289" s="1"/>
      <c r="AD289" s="1"/>
      <c r="AE289" s="1"/>
      <c r="AF289" s="1"/>
      <c r="AG289" s="1"/>
      <c r="AH289" s="1"/>
      <c r="AI289" s="1"/>
      <c r="AJ289" s="25"/>
      <c r="AK289" s="25"/>
      <c r="AL289" s="25"/>
      <c r="AM289" s="25"/>
      <c r="AN289" s="25"/>
    </row>
    <row r="290" spans="1:40" ht="15.75" customHeight="1">
      <c r="A290" s="1"/>
      <c r="B290" s="1"/>
      <c r="C290" s="1"/>
      <c r="D290" s="1"/>
      <c r="E290" s="1"/>
      <c r="F290" s="1"/>
      <c r="G290" s="1"/>
      <c r="H290" s="1"/>
      <c r="I290" s="1"/>
      <c r="J290" s="2"/>
      <c r="K290" s="1"/>
      <c r="L290" s="1"/>
      <c r="M290" s="1"/>
      <c r="N290" s="1"/>
      <c r="O290" s="1"/>
      <c r="P290" s="1"/>
      <c r="Q290" s="1"/>
      <c r="R290" s="3"/>
      <c r="S290" s="3"/>
      <c r="T290" s="3"/>
      <c r="U290" s="3"/>
      <c r="V290" s="1"/>
      <c r="W290" s="4"/>
      <c r="X290" s="5"/>
      <c r="Y290" s="6"/>
      <c r="Z290" s="1"/>
      <c r="AA290" s="1"/>
      <c r="AB290" s="1"/>
      <c r="AC290" s="1"/>
      <c r="AD290" s="1"/>
      <c r="AE290" s="1"/>
      <c r="AF290" s="1"/>
      <c r="AG290" s="1"/>
      <c r="AH290" s="1"/>
      <c r="AI290" s="1"/>
      <c r="AJ290" s="25"/>
      <c r="AK290" s="25"/>
      <c r="AL290" s="25"/>
      <c r="AM290" s="25"/>
      <c r="AN290" s="25"/>
    </row>
    <row r="291" spans="1:40" ht="15.75" customHeight="1">
      <c r="A291" s="1"/>
      <c r="B291" s="1"/>
      <c r="C291" s="1"/>
      <c r="D291" s="1"/>
      <c r="E291" s="1"/>
      <c r="F291" s="1"/>
      <c r="G291" s="1"/>
      <c r="H291" s="1"/>
      <c r="I291" s="1"/>
      <c r="J291" s="2"/>
      <c r="K291" s="1"/>
      <c r="L291" s="1"/>
      <c r="M291" s="1"/>
      <c r="N291" s="1"/>
      <c r="O291" s="1"/>
      <c r="P291" s="1"/>
      <c r="Q291" s="1"/>
      <c r="R291" s="3"/>
      <c r="S291" s="3"/>
      <c r="T291" s="3"/>
      <c r="U291" s="3"/>
      <c r="V291" s="1"/>
      <c r="W291" s="4"/>
      <c r="X291" s="5"/>
      <c r="Y291" s="6"/>
      <c r="Z291" s="1"/>
      <c r="AA291" s="1"/>
      <c r="AB291" s="1"/>
      <c r="AC291" s="1"/>
      <c r="AD291" s="1"/>
      <c r="AE291" s="1"/>
      <c r="AF291" s="1"/>
      <c r="AG291" s="1"/>
      <c r="AH291" s="1"/>
      <c r="AI291" s="1"/>
      <c r="AJ291" s="25"/>
      <c r="AK291" s="25"/>
      <c r="AL291" s="25"/>
      <c r="AM291" s="25"/>
      <c r="AN291" s="25"/>
    </row>
    <row r="292" spans="1:40" ht="15.75" customHeight="1">
      <c r="A292" s="1"/>
      <c r="B292" s="1"/>
      <c r="C292" s="1"/>
      <c r="D292" s="1"/>
      <c r="E292" s="1"/>
      <c r="F292" s="1"/>
      <c r="G292" s="1"/>
      <c r="H292" s="1"/>
      <c r="I292" s="1"/>
      <c r="J292" s="2"/>
      <c r="K292" s="1"/>
      <c r="L292" s="1"/>
      <c r="M292" s="1"/>
      <c r="N292" s="1"/>
      <c r="O292" s="1"/>
      <c r="P292" s="1"/>
      <c r="Q292" s="1"/>
      <c r="R292" s="3"/>
      <c r="S292" s="3"/>
      <c r="T292" s="3"/>
      <c r="U292" s="3"/>
      <c r="V292" s="1"/>
      <c r="W292" s="4"/>
      <c r="X292" s="5"/>
      <c r="Y292" s="6"/>
      <c r="Z292" s="1"/>
      <c r="AA292" s="1"/>
      <c r="AB292" s="1"/>
      <c r="AC292" s="1"/>
      <c r="AD292" s="1"/>
      <c r="AE292" s="1"/>
      <c r="AF292" s="1"/>
      <c r="AG292" s="1"/>
      <c r="AH292" s="1"/>
      <c r="AI292" s="1"/>
      <c r="AJ292" s="25"/>
      <c r="AK292" s="25"/>
      <c r="AL292" s="25"/>
      <c r="AM292" s="25"/>
      <c r="AN292" s="25"/>
    </row>
    <row r="293" spans="1:40" ht="15.75" customHeight="1">
      <c r="A293" s="1"/>
      <c r="B293" s="1"/>
      <c r="C293" s="1"/>
      <c r="D293" s="1"/>
      <c r="E293" s="1"/>
      <c r="F293" s="1"/>
      <c r="G293" s="1"/>
      <c r="H293" s="1"/>
      <c r="I293" s="1"/>
      <c r="J293" s="2"/>
      <c r="K293" s="1"/>
      <c r="L293" s="1"/>
      <c r="M293" s="1"/>
      <c r="N293" s="1"/>
      <c r="O293" s="1"/>
      <c r="P293" s="1"/>
      <c r="Q293" s="1"/>
      <c r="R293" s="3"/>
      <c r="S293" s="3"/>
      <c r="T293" s="3"/>
      <c r="U293" s="3"/>
      <c r="V293" s="1"/>
      <c r="W293" s="4"/>
      <c r="X293" s="5"/>
      <c r="Y293" s="6"/>
      <c r="Z293" s="1"/>
      <c r="AA293" s="1"/>
      <c r="AB293" s="1"/>
      <c r="AC293" s="1"/>
      <c r="AD293" s="1"/>
      <c r="AE293" s="1"/>
      <c r="AF293" s="1"/>
      <c r="AG293" s="1"/>
      <c r="AH293" s="1"/>
      <c r="AI293" s="1"/>
      <c r="AJ293" s="25"/>
      <c r="AK293" s="25"/>
      <c r="AL293" s="25"/>
      <c r="AM293" s="25"/>
      <c r="AN293" s="25"/>
    </row>
    <row r="294" spans="1:40" ht="15.75" customHeight="1">
      <c r="A294" s="1"/>
      <c r="B294" s="1"/>
      <c r="C294" s="1"/>
      <c r="D294" s="1"/>
      <c r="E294" s="1"/>
      <c r="F294" s="1"/>
      <c r="G294" s="1"/>
      <c r="H294" s="1"/>
      <c r="I294" s="1"/>
      <c r="J294" s="2"/>
      <c r="K294" s="1"/>
      <c r="L294" s="1"/>
      <c r="M294" s="1"/>
      <c r="N294" s="1"/>
      <c r="O294" s="1"/>
      <c r="P294" s="1"/>
      <c r="Q294" s="1"/>
      <c r="R294" s="3"/>
      <c r="S294" s="3"/>
      <c r="T294" s="3"/>
      <c r="U294" s="3"/>
      <c r="V294" s="1"/>
      <c r="W294" s="4"/>
      <c r="X294" s="5"/>
      <c r="Y294" s="6"/>
      <c r="Z294" s="1"/>
      <c r="AA294" s="1"/>
      <c r="AB294" s="1"/>
      <c r="AC294" s="1"/>
      <c r="AD294" s="1"/>
      <c r="AE294" s="1"/>
      <c r="AF294" s="1"/>
      <c r="AG294" s="1"/>
      <c r="AH294" s="1"/>
      <c r="AI294" s="1"/>
      <c r="AJ294" s="25"/>
      <c r="AK294" s="25"/>
      <c r="AL294" s="25"/>
      <c r="AM294" s="25"/>
      <c r="AN294" s="25"/>
    </row>
    <row r="295" spans="1:40" ht="15.75" customHeight="1">
      <c r="A295" s="1"/>
      <c r="B295" s="1"/>
      <c r="C295" s="1"/>
      <c r="D295" s="1"/>
      <c r="E295" s="1"/>
      <c r="F295" s="1"/>
      <c r="G295" s="1"/>
      <c r="H295" s="1"/>
      <c r="I295" s="1"/>
      <c r="J295" s="2"/>
      <c r="K295" s="1"/>
      <c r="L295" s="1"/>
      <c r="M295" s="1"/>
      <c r="N295" s="1"/>
      <c r="O295" s="1"/>
      <c r="P295" s="1"/>
      <c r="Q295" s="1"/>
      <c r="R295" s="3"/>
      <c r="S295" s="3"/>
      <c r="T295" s="3"/>
      <c r="U295" s="3"/>
      <c r="V295" s="1"/>
      <c r="W295" s="4"/>
      <c r="X295" s="5"/>
      <c r="Y295" s="6"/>
      <c r="Z295" s="1"/>
      <c r="AA295" s="1"/>
      <c r="AB295" s="1"/>
      <c r="AC295" s="1"/>
      <c r="AD295" s="1"/>
      <c r="AE295" s="1"/>
      <c r="AF295" s="1"/>
      <c r="AG295" s="1"/>
      <c r="AH295" s="1"/>
      <c r="AI295" s="1"/>
      <c r="AJ295" s="25"/>
      <c r="AK295" s="25"/>
      <c r="AL295" s="25"/>
      <c r="AM295" s="25"/>
      <c r="AN295" s="25"/>
    </row>
    <row r="296" spans="1:40" ht="15.75" customHeight="1">
      <c r="A296" s="1"/>
      <c r="B296" s="1"/>
      <c r="C296" s="1"/>
      <c r="D296" s="1"/>
      <c r="E296" s="1"/>
      <c r="F296" s="1"/>
      <c r="G296" s="1"/>
      <c r="H296" s="1"/>
      <c r="I296" s="1"/>
      <c r="J296" s="2"/>
      <c r="K296" s="1"/>
      <c r="L296" s="1"/>
      <c r="M296" s="1"/>
      <c r="N296" s="1"/>
      <c r="O296" s="1"/>
      <c r="P296" s="1"/>
      <c r="Q296" s="1"/>
      <c r="R296" s="3"/>
      <c r="S296" s="3"/>
      <c r="T296" s="3"/>
      <c r="U296" s="3"/>
      <c r="V296" s="1"/>
      <c r="W296" s="4"/>
      <c r="X296" s="5"/>
      <c r="Y296" s="6"/>
      <c r="Z296" s="1"/>
      <c r="AA296" s="1"/>
      <c r="AB296" s="1"/>
      <c r="AC296" s="1"/>
      <c r="AD296" s="1"/>
      <c r="AE296" s="1"/>
      <c r="AF296" s="1"/>
      <c r="AG296" s="1"/>
      <c r="AH296" s="1"/>
      <c r="AI296" s="1"/>
      <c r="AJ296" s="25"/>
      <c r="AK296" s="25"/>
      <c r="AL296" s="25"/>
      <c r="AM296" s="25"/>
      <c r="AN296" s="25"/>
    </row>
    <row r="297" spans="1:40" ht="15.75" customHeight="1">
      <c r="A297" s="1"/>
      <c r="B297" s="1"/>
      <c r="C297" s="1"/>
      <c r="D297" s="1"/>
      <c r="E297" s="1"/>
      <c r="F297" s="1"/>
      <c r="G297" s="1"/>
      <c r="H297" s="1"/>
      <c r="I297" s="1"/>
      <c r="J297" s="2"/>
      <c r="K297" s="1"/>
      <c r="L297" s="1"/>
      <c r="M297" s="1"/>
      <c r="N297" s="1"/>
      <c r="O297" s="1"/>
      <c r="P297" s="1"/>
      <c r="Q297" s="1"/>
      <c r="R297" s="3"/>
      <c r="S297" s="3"/>
      <c r="T297" s="3"/>
      <c r="U297" s="3"/>
      <c r="V297" s="1"/>
      <c r="W297" s="4"/>
      <c r="X297" s="5"/>
      <c r="Y297" s="6"/>
      <c r="Z297" s="1"/>
      <c r="AA297" s="1"/>
      <c r="AB297" s="1"/>
      <c r="AC297" s="1"/>
      <c r="AD297" s="1"/>
      <c r="AE297" s="1"/>
      <c r="AF297" s="1"/>
      <c r="AG297" s="1"/>
      <c r="AH297" s="1"/>
      <c r="AI297" s="1"/>
      <c r="AJ297" s="25"/>
      <c r="AK297" s="25"/>
      <c r="AL297" s="25"/>
      <c r="AM297" s="25"/>
      <c r="AN297" s="25"/>
    </row>
    <row r="298" spans="1:40" ht="15.75" customHeight="1">
      <c r="A298" s="1"/>
      <c r="B298" s="1"/>
      <c r="C298" s="1"/>
      <c r="D298" s="1"/>
      <c r="E298" s="1"/>
      <c r="F298" s="1"/>
      <c r="G298" s="1"/>
      <c r="H298" s="1"/>
      <c r="I298" s="1"/>
      <c r="J298" s="2"/>
      <c r="K298" s="1"/>
      <c r="L298" s="1"/>
      <c r="M298" s="1"/>
      <c r="N298" s="1"/>
      <c r="O298" s="1"/>
      <c r="P298" s="1"/>
      <c r="Q298" s="1"/>
      <c r="R298" s="3"/>
      <c r="S298" s="3"/>
      <c r="T298" s="3"/>
      <c r="U298" s="3"/>
      <c r="V298" s="1"/>
      <c r="W298" s="4"/>
      <c r="X298" s="5"/>
      <c r="Y298" s="6"/>
      <c r="Z298" s="1"/>
      <c r="AA298" s="1"/>
      <c r="AB298" s="1"/>
      <c r="AC298" s="1"/>
      <c r="AD298" s="1"/>
      <c r="AE298" s="1"/>
      <c r="AF298" s="1"/>
      <c r="AG298" s="1"/>
      <c r="AH298" s="1"/>
      <c r="AI298" s="1"/>
      <c r="AJ298" s="25"/>
      <c r="AK298" s="25"/>
      <c r="AL298" s="25"/>
      <c r="AM298" s="25"/>
      <c r="AN298" s="25"/>
    </row>
    <row r="299" spans="1:40" ht="15.75" customHeight="1">
      <c r="A299" s="1"/>
      <c r="B299" s="1"/>
      <c r="C299" s="1"/>
      <c r="D299" s="1"/>
      <c r="E299" s="1"/>
      <c r="F299" s="1"/>
      <c r="G299" s="1"/>
      <c r="H299" s="1"/>
      <c r="I299" s="1"/>
      <c r="J299" s="2"/>
      <c r="K299" s="1"/>
      <c r="L299" s="1"/>
      <c r="M299" s="1"/>
      <c r="N299" s="1"/>
      <c r="O299" s="1"/>
      <c r="P299" s="1"/>
      <c r="Q299" s="1"/>
      <c r="R299" s="3"/>
      <c r="S299" s="3"/>
      <c r="T299" s="3"/>
      <c r="U299" s="3"/>
      <c r="V299" s="1"/>
      <c r="W299" s="4"/>
      <c r="X299" s="5"/>
      <c r="Y299" s="6"/>
      <c r="Z299" s="1"/>
      <c r="AA299" s="1"/>
      <c r="AB299" s="1"/>
      <c r="AC299" s="1"/>
      <c r="AD299" s="1"/>
      <c r="AE299" s="1"/>
      <c r="AF299" s="1"/>
      <c r="AG299" s="1"/>
      <c r="AH299" s="1"/>
      <c r="AI299" s="1"/>
      <c r="AJ299" s="25"/>
      <c r="AK299" s="25"/>
      <c r="AL299" s="25"/>
      <c r="AM299" s="25"/>
      <c r="AN299" s="25"/>
    </row>
    <row r="300" spans="1:40" ht="15.75" customHeight="1">
      <c r="A300" s="1"/>
      <c r="B300" s="1"/>
      <c r="C300" s="1"/>
      <c r="D300" s="1"/>
      <c r="E300" s="1"/>
      <c r="F300" s="1"/>
      <c r="G300" s="1"/>
      <c r="H300" s="1"/>
      <c r="I300" s="1"/>
      <c r="J300" s="2"/>
      <c r="K300" s="1"/>
      <c r="L300" s="1"/>
      <c r="M300" s="1"/>
      <c r="N300" s="1"/>
      <c r="O300" s="1"/>
      <c r="P300" s="1"/>
      <c r="Q300" s="1"/>
      <c r="R300" s="3"/>
      <c r="S300" s="3"/>
      <c r="T300" s="3"/>
      <c r="U300" s="3"/>
      <c r="V300" s="1"/>
      <c r="W300" s="4"/>
      <c r="X300" s="5"/>
      <c r="Y300" s="6"/>
      <c r="Z300" s="1"/>
      <c r="AA300" s="1"/>
      <c r="AB300" s="1"/>
      <c r="AC300" s="1"/>
      <c r="AD300" s="1"/>
      <c r="AE300" s="1"/>
      <c r="AF300" s="1"/>
      <c r="AG300" s="1"/>
      <c r="AH300" s="1"/>
      <c r="AI300" s="1"/>
      <c r="AJ300" s="25"/>
      <c r="AK300" s="25"/>
      <c r="AL300" s="25"/>
      <c r="AM300" s="25"/>
      <c r="AN300" s="25"/>
    </row>
    <row r="301" spans="1:40" ht="15.75" customHeight="1">
      <c r="A301" s="1"/>
      <c r="B301" s="1"/>
      <c r="C301" s="1"/>
      <c r="D301" s="1"/>
      <c r="E301" s="1"/>
      <c r="F301" s="1"/>
      <c r="G301" s="1"/>
      <c r="H301" s="1"/>
      <c r="I301" s="1"/>
      <c r="J301" s="2"/>
      <c r="K301" s="1"/>
      <c r="L301" s="1"/>
      <c r="M301" s="1"/>
      <c r="N301" s="1"/>
      <c r="O301" s="1"/>
      <c r="P301" s="1"/>
      <c r="Q301" s="1"/>
      <c r="R301" s="3"/>
      <c r="S301" s="3"/>
      <c r="T301" s="3"/>
      <c r="U301" s="3"/>
      <c r="V301" s="1"/>
      <c r="W301" s="4"/>
      <c r="X301" s="5"/>
      <c r="Y301" s="6"/>
      <c r="Z301" s="1"/>
      <c r="AA301" s="1"/>
      <c r="AB301" s="1"/>
      <c r="AC301" s="1"/>
      <c r="AD301" s="1"/>
      <c r="AE301" s="1"/>
      <c r="AF301" s="1"/>
      <c r="AG301" s="1"/>
      <c r="AH301" s="1"/>
      <c r="AI301" s="1"/>
      <c r="AJ301" s="25"/>
      <c r="AK301" s="25"/>
      <c r="AL301" s="25"/>
      <c r="AM301" s="25"/>
      <c r="AN301" s="25"/>
    </row>
    <row r="302" spans="1:40" ht="15.75" customHeight="1">
      <c r="A302" s="1"/>
      <c r="B302" s="1"/>
      <c r="C302" s="1"/>
      <c r="D302" s="1"/>
      <c r="E302" s="1"/>
      <c r="F302" s="1"/>
      <c r="G302" s="1"/>
      <c r="H302" s="1"/>
      <c r="I302" s="1"/>
      <c r="J302" s="2"/>
      <c r="K302" s="1"/>
      <c r="L302" s="1"/>
      <c r="M302" s="1"/>
      <c r="N302" s="1"/>
      <c r="O302" s="1"/>
      <c r="P302" s="1"/>
      <c r="Q302" s="1"/>
      <c r="R302" s="3"/>
      <c r="S302" s="3"/>
      <c r="T302" s="3"/>
      <c r="U302" s="3"/>
      <c r="V302" s="1"/>
      <c r="W302" s="4"/>
      <c r="X302" s="5"/>
      <c r="Y302" s="6"/>
      <c r="Z302" s="1"/>
      <c r="AA302" s="1"/>
      <c r="AB302" s="1"/>
      <c r="AC302" s="1"/>
      <c r="AD302" s="1"/>
      <c r="AE302" s="1"/>
      <c r="AF302" s="1"/>
      <c r="AG302" s="1"/>
      <c r="AH302" s="1"/>
      <c r="AI302" s="1"/>
      <c r="AJ302" s="25"/>
      <c r="AK302" s="25"/>
      <c r="AL302" s="25"/>
      <c r="AM302" s="25"/>
      <c r="AN302" s="25"/>
    </row>
    <row r="303" spans="1:40" ht="15.75" customHeight="1">
      <c r="A303" s="1"/>
      <c r="B303" s="1"/>
      <c r="C303" s="1"/>
      <c r="D303" s="1"/>
      <c r="E303" s="1"/>
      <c r="F303" s="1"/>
      <c r="G303" s="1"/>
      <c r="H303" s="1"/>
      <c r="I303" s="1"/>
      <c r="J303" s="2"/>
      <c r="K303" s="1"/>
      <c r="L303" s="1"/>
      <c r="M303" s="1"/>
      <c r="N303" s="1"/>
      <c r="O303" s="1"/>
      <c r="P303" s="1"/>
      <c r="Q303" s="1"/>
      <c r="R303" s="3"/>
      <c r="S303" s="3"/>
      <c r="T303" s="3"/>
      <c r="U303" s="3"/>
      <c r="V303" s="1"/>
      <c r="W303" s="4"/>
      <c r="X303" s="5"/>
      <c r="Y303" s="6"/>
      <c r="Z303" s="1"/>
      <c r="AA303" s="1"/>
      <c r="AB303" s="1"/>
      <c r="AC303" s="1"/>
      <c r="AD303" s="1"/>
      <c r="AE303" s="1"/>
      <c r="AF303" s="1"/>
      <c r="AG303" s="1"/>
      <c r="AH303" s="1"/>
      <c r="AI303" s="1"/>
      <c r="AJ303" s="25"/>
      <c r="AK303" s="25"/>
      <c r="AL303" s="25"/>
      <c r="AM303" s="25"/>
      <c r="AN303" s="25"/>
    </row>
    <row r="304" spans="1:40" ht="15.75" customHeight="1">
      <c r="A304" s="1"/>
      <c r="B304" s="1"/>
      <c r="C304" s="1"/>
      <c r="D304" s="1"/>
      <c r="E304" s="1"/>
      <c r="F304" s="1"/>
      <c r="G304" s="1"/>
      <c r="H304" s="1"/>
      <c r="I304" s="1"/>
      <c r="J304" s="2"/>
      <c r="K304" s="1"/>
      <c r="L304" s="1"/>
      <c r="M304" s="1"/>
      <c r="N304" s="1"/>
      <c r="O304" s="1"/>
      <c r="P304" s="1"/>
      <c r="Q304" s="1"/>
      <c r="R304" s="3"/>
      <c r="S304" s="3"/>
      <c r="T304" s="3"/>
      <c r="U304" s="3"/>
      <c r="V304" s="1"/>
      <c r="W304" s="4"/>
      <c r="X304" s="5"/>
      <c r="Y304" s="6"/>
      <c r="Z304" s="1"/>
      <c r="AA304" s="1"/>
      <c r="AB304" s="1"/>
      <c r="AC304" s="1"/>
      <c r="AD304" s="1"/>
      <c r="AE304" s="1"/>
      <c r="AF304" s="1"/>
      <c r="AG304" s="1"/>
      <c r="AH304" s="1"/>
      <c r="AI304" s="1"/>
      <c r="AJ304" s="25"/>
      <c r="AK304" s="25"/>
      <c r="AL304" s="25"/>
      <c r="AM304" s="25"/>
      <c r="AN304" s="25"/>
    </row>
    <row r="305" spans="1:40" ht="15.75" customHeight="1">
      <c r="A305" s="1"/>
      <c r="B305" s="1"/>
      <c r="C305" s="1"/>
      <c r="D305" s="1"/>
      <c r="E305" s="1"/>
      <c r="F305" s="1"/>
      <c r="G305" s="1"/>
      <c r="H305" s="1"/>
      <c r="I305" s="1"/>
      <c r="J305" s="2"/>
      <c r="K305" s="1"/>
      <c r="L305" s="1"/>
      <c r="M305" s="1"/>
      <c r="N305" s="1"/>
      <c r="O305" s="1"/>
      <c r="P305" s="1"/>
      <c r="Q305" s="1"/>
      <c r="R305" s="3"/>
      <c r="S305" s="3"/>
      <c r="T305" s="3"/>
      <c r="U305" s="3"/>
      <c r="V305" s="1"/>
      <c r="W305" s="4"/>
      <c r="X305" s="5"/>
      <c r="Y305" s="6"/>
      <c r="Z305" s="1"/>
      <c r="AA305" s="1"/>
      <c r="AB305" s="1"/>
      <c r="AC305" s="1"/>
      <c r="AD305" s="1"/>
      <c r="AE305" s="1"/>
      <c r="AF305" s="1"/>
      <c r="AG305" s="1"/>
      <c r="AH305" s="1"/>
      <c r="AI305" s="1"/>
      <c r="AJ305" s="25"/>
      <c r="AK305" s="25"/>
      <c r="AL305" s="25"/>
      <c r="AM305" s="25"/>
      <c r="AN305" s="25"/>
    </row>
    <row r="306" spans="1:40" ht="15.75" customHeight="1">
      <c r="A306" s="1"/>
      <c r="B306" s="1"/>
      <c r="C306" s="1"/>
      <c r="D306" s="1"/>
      <c r="E306" s="1"/>
      <c r="F306" s="1"/>
      <c r="G306" s="1"/>
      <c r="H306" s="1"/>
      <c r="I306" s="1"/>
      <c r="J306" s="2"/>
      <c r="K306" s="1"/>
      <c r="L306" s="1"/>
      <c r="M306" s="1"/>
      <c r="N306" s="1"/>
      <c r="O306" s="1"/>
      <c r="P306" s="1"/>
      <c r="Q306" s="1"/>
      <c r="R306" s="3"/>
      <c r="S306" s="3"/>
      <c r="T306" s="3"/>
      <c r="U306" s="3"/>
      <c r="V306" s="1"/>
      <c r="W306" s="4"/>
      <c r="X306" s="5"/>
      <c r="Y306" s="6"/>
      <c r="Z306" s="1"/>
      <c r="AA306" s="1"/>
      <c r="AB306" s="1"/>
      <c r="AC306" s="1"/>
      <c r="AD306" s="1"/>
      <c r="AE306" s="1"/>
      <c r="AF306" s="1"/>
      <c r="AG306" s="1"/>
      <c r="AH306" s="1"/>
      <c r="AI306" s="1"/>
      <c r="AJ306" s="25"/>
      <c r="AK306" s="25"/>
      <c r="AL306" s="25"/>
      <c r="AM306" s="25"/>
      <c r="AN306" s="25"/>
    </row>
    <row r="307" spans="1:40" ht="15.75" customHeight="1">
      <c r="A307" s="1"/>
      <c r="B307" s="1"/>
      <c r="C307" s="1"/>
      <c r="D307" s="1"/>
      <c r="E307" s="1"/>
      <c r="F307" s="1"/>
      <c r="G307" s="1"/>
      <c r="H307" s="1"/>
      <c r="I307" s="1"/>
      <c r="J307" s="2"/>
      <c r="K307" s="1"/>
      <c r="L307" s="1"/>
      <c r="M307" s="1"/>
      <c r="N307" s="1"/>
      <c r="O307" s="1"/>
      <c r="P307" s="1"/>
      <c r="Q307" s="1"/>
      <c r="R307" s="3"/>
      <c r="S307" s="3"/>
      <c r="T307" s="3"/>
      <c r="U307" s="3"/>
      <c r="V307" s="1"/>
      <c r="W307" s="4"/>
      <c r="X307" s="5"/>
      <c r="Y307" s="6"/>
      <c r="Z307" s="1"/>
      <c r="AA307" s="1"/>
      <c r="AB307" s="1"/>
      <c r="AC307" s="1"/>
      <c r="AD307" s="1"/>
      <c r="AE307" s="1"/>
      <c r="AF307" s="1"/>
      <c r="AG307" s="1"/>
      <c r="AH307" s="1"/>
      <c r="AI307" s="1"/>
      <c r="AJ307" s="25"/>
      <c r="AK307" s="25"/>
      <c r="AL307" s="25"/>
      <c r="AM307" s="25"/>
      <c r="AN307" s="25"/>
    </row>
    <row r="308" spans="1:40" ht="15.75" customHeight="1">
      <c r="A308" s="1"/>
      <c r="B308" s="1"/>
      <c r="C308" s="1"/>
      <c r="D308" s="1"/>
      <c r="E308" s="1"/>
      <c r="F308" s="1"/>
      <c r="G308" s="1"/>
      <c r="H308" s="1"/>
      <c r="I308" s="1"/>
      <c r="J308" s="2"/>
      <c r="K308" s="1"/>
      <c r="L308" s="1"/>
      <c r="M308" s="1"/>
      <c r="N308" s="1"/>
      <c r="O308" s="1"/>
      <c r="P308" s="1"/>
      <c r="Q308" s="1"/>
      <c r="R308" s="3"/>
      <c r="S308" s="3"/>
      <c r="T308" s="3"/>
      <c r="U308" s="3"/>
      <c r="V308" s="1"/>
      <c r="W308" s="4"/>
      <c r="X308" s="5"/>
      <c r="Y308" s="6"/>
      <c r="Z308" s="1"/>
      <c r="AA308" s="1"/>
      <c r="AB308" s="1"/>
      <c r="AC308" s="1"/>
      <c r="AD308" s="1"/>
      <c r="AE308" s="1"/>
      <c r="AF308" s="1"/>
      <c r="AG308" s="1"/>
      <c r="AH308" s="1"/>
      <c r="AI308" s="1"/>
      <c r="AJ308" s="25"/>
      <c r="AK308" s="25"/>
      <c r="AL308" s="25"/>
      <c r="AM308" s="25"/>
      <c r="AN308" s="25"/>
    </row>
    <row r="309" spans="1:40" ht="15.75" customHeight="1">
      <c r="A309" s="1"/>
      <c r="B309" s="1"/>
      <c r="C309" s="1"/>
      <c r="D309" s="1"/>
      <c r="E309" s="1"/>
      <c r="F309" s="1"/>
      <c r="G309" s="1"/>
      <c r="H309" s="1"/>
      <c r="I309" s="1"/>
      <c r="J309" s="2"/>
      <c r="K309" s="1"/>
      <c r="L309" s="1"/>
      <c r="M309" s="1"/>
      <c r="N309" s="1"/>
      <c r="O309" s="1"/>
      <c r="P309" s="1"/>
      <c r="Q309" s="1"/>
      <c r="R309" s="3"/>
      <c r="S309" s="3"/>
      <c r="T309" s="3"/>
      <c r="U309" s="3"/>
      <c r="V309" s="1"/>
      <c r="W309" s="4"/>
      <c r="X309" s="5"/>
      <c r="Y309" s="6"/>
      <c r="Z309" s="1"/>
      <c r="AA309" s="1"/>
      <c r="AB309" s="1"/>
      <c r="AC309" s="1"/>
      <c r="AD309" s="1"/>
      <c r="AE309" s="1"/>
      <c r="AF309" s="1"/>
      <c r="AG309" s="1"/>
      <c r="AH309" s="1"/>
      <c r="AI309" s="1"/>
      <c r="AJ309" s="25"/>
      <c r="AK309" s="25"/>
      <c r="AL309" s="25"/>
      <c r="AM309" s="25"/>
      <c r="AN309" s="25"/>
    </row>
    <row r="310" spans="1:40" ht="15.75" customHeight="1">
      <c r="A310" s="1"/>
      <c r="B310" s="1"/>
      <c r="C310" s="1"/>
      <c r="D310" s="1"/>
      <c r="E310" s="1"/>
      <c r="F310" s="1"/>
      <c r="G310" s="1"/>
      <c r="H310" s="1"/>
      <c r="I310" s="1"/>
      <c r="J310" s="2"/>
      <c r="K310" s="1"/>
      <c r="L310" s="1"/>
      <c r="M310" s="1"/>
      <c r="N310" s="1"/>
      <c r="O310" s="1"/>
      <c r="P310" s="1"/>
      <c r="Q310" s="1"/>
      <c r="R310" s="3"/>
      <c r="S310" s="3"/>
      <c r="T310" s="3"/>
      <c r="U310" s="3"/>
      <c r="V310" s="1"/>
      <c r="W310" s="4"/>
      <c r="X310" s="5"/>
      <c r="Y310" s="6"/>
      <c r="Z310" s="1"/>
      <c r="AA310" s="1"/>
      <c r="AB310" s="1"/>
      <c r="AC310" s="1"/>
      <c r="AD310" s="1"/>
      <c r="AE310" s="1"/>
      <c r="AF310" s="1"/>
      <c r="AG310" s="1"/>
      <c r="AH310" s="1"/>
      <c r="AI310" s="1"/>
      <c r="AJ310" s="25"/>
      <c r="AK310" s="25"/>
      <c r="AL310" s="25"/>
      <c r="AM310" s="25"/>
      <c r="AN310" s="25"/>
    </row>
    <row r="311" spans="1:40" ht="15.75" customHeight="1">
      <c r="A311" s="1"/>
      <c r="B311" s="1"/>
      <c r="C311" s="1"/>
      <c r="D311" s="1"/>
      <c r="E311" s="1"/>
      <c r="F311" s="1"/>
      <c r="G311" s="1"/>
      <c r="H311" s="1"/>
      <c r="I311" s="1"/>
      <c r="J311" s="2"/>
      <c r="K311" s="1"/>
      <c r="L311" s="1"/>
      <c r="M311" s="1"/>
      <c r="N311" s="1"/>
      <c r="O311" s="1"/>
      <c r="P311" s="1"/>
      <c r="Q311" s="1"/>
      <c r="R311" s="3"/>
      <c r="S311" s="3"/>
      <c r="T311" s="3"/>
      <c r="U311" s="3"/>
      <c r="V311" s="1"/>
      <c r="W311" s="4"/>
      <c r="X311" s="5"/>
      <c r="Y311" s="6"/>
      <c r="Z311" s="1"/>
      <c r="AA311" s="1"/>
      <c r="AB311" s="1"/>
      <c r="AC311" s="1"/>
      <c r="AD311" s="1"/>
      <c r="AE311" s="1"/>
      <c r="AF311" s="1"/>
      <c r="AG311" s="1"/>
      <c r="AH311" s="1"/>
      <c r="AI311" s="1"/>
      <c r="AJ311" s="25"/>
      <c r="AK311" s="25"/>
      <c r="AL311" s="25"/>
      <c r="AM311" s="25"/>
      <c r="AN311" s="25"/>
    </row>
    <row r="312" spans="1:40" ht="15.75" customHeight="1">
      <c r="A312" s="1"/>
      <c r="B312" s="1"/>
      <c r="C312" s="1"/>
      <c r="D312" s="1"/>
      <c r="E312" s="1"/>
      <c r="F312" s="1"/>
      <c r="G312" s="1"/>
      <c r="H312" s="1"/>
      <c r="I312" s="1"/>
      <c r="J312" s="2"/>
      <c r="K312" s="1"/>
      <c r="L312" s="1"/>
      <c r="M312" s="1"/>
      <c r="N312" s="1"/>
      <c r="O312" s="1"/>
      <c r="P312" s="1"/>
      <c r="Q312" s="1"/>
      <c r="R312" s="3"/>
      <c r="S312" s="3"/>
      <c r="T312" s="3"/>
      <c r="U312" s="3"/>
      <c r="V312" s="1"/>
      <c r="W312" s="4"/>
      <c r="X312" s="5"/>
      <c r="Y312" s="6"/>
      <c r="Z312" s="1"/>
      <c r="AA312" s="1"/>
      <c r="AB312" s="1"/>
      <c r="AC312" s="1"/>
      <c r="AD312" s="1"/>
      <c r="AE312" s="1"/>
      <c r="AF312" s="1"/>
      <c r="AG312" s="1"/>
      <c r="AH312" s="1"/>
      <c r="AI312" s="1"/>
      <c r="AJ312" s="25"/>
      <c r="AK312" s="25"/>
      <c r="AL312" s="25"/>
      <c r="AM312" s="25"/>
      <c r="AN312" s="25"/>
    </row>
    <row r="313" spans="1:40" ht="15.75" customHeight="1">
      <c r="A313" s="1"/>
      <c r="B313" s="1"/>
      <c r="C313" s="1"/>
      <c r="D313" s="1"/>
      <c r="E313" s="1"/>
      <c r="F313" s="1"/>
      <c r="G313" s="1"/>
      <c r="H313" s="1"/>
      <c r="I313" s="1"/>
      <c r="J313" s="2"/>
      <c r="K313" s="1"/>
      <c r="L313" s="1"/>
      <c r="M313" s="1"/>
      <c r="N313" s="1"/>
      <c r="O313" s="1"/>
      <c r="P313" s="1"/>
      <c r="Q313" s="1"/>
      <c r="R313" s="3"/>
      <c r="S313" s="3"/>
      <c r="T313" s="3"/>
      <c r="U313" s="3"/>
      <c r="V313" s="1"/>
      <c r="W313" s="4"/>
      <c r="X313" s="5"/>
      <c r="Y313" s="6"/>
      <c r="Z313" s="1"/>
      <c r="AA313" s="1"/>
      <c r="AB313" s="1"/>
      <c r="AC313" s="1"/>
      <c r="AD313" s="1"/>
      <c r="AE313" s="1"/>
      <c r="AF313" s="1"/>
      <c r="AG313" s="1"/>
      <c r="AH313" s="1"/>
      <c r="AI313" s="1"/>
      <c r="AJ313" s="25"/>
      <c r="AK313" s="25"/>
      <c r="AL313" s="25"/>
      <c r="AM313" s="25"/>
      <c r="AN313" s="25"/>
    </row>
    <row r="314" spans="1:40" ht="15.75" customHeight="1">
      <c r="A314" s="1"/>
      <c r="B314" s="1"/>
      <c r="C314" s="1"/>
      <c r="D314" s="1"/>
      <c r="E314" s="1"/>
      <c r="F314" s="1"/>
      <c r="G314" s="1"/>
      <c r="H314" s="1"/>
      <c r="I314" s="1"/>
      <c r="J314" s="2"/>
      <c r="K314" s="1"/>
      <c r="L314" s="1"/>
      <c r="M314" s="1"/>
      <c r="N314" s="1"/>
      <c r="O314" s="1"/>
      <c r="P314" s="1"/>
      <c r="Q314" s="1"/>
      <c r="R314" s="3"/>
      <c r="S314" s="3"/>
      <c r="T314" s="3"/>
      <c r="U314" s="3"/>
      <c r="V314" s="1"/>
      <c r="W314" s="4"/>
      <c r="X314" s="5"/>
      <c r="Y314" s="6"/>
      <c r="Z314" s="1"/>
      <c r="AA314" s="1"/>
      <c r="AB314" s="1"/>
      <c r="AC314" s="1"/>
      <c r="AD314" s="1"/>
      <c r="AE314" s="1"/>
      <c r="AF314" s="1"/>
      <c r="AG314" s="1"/>
      <c r="AH314" s="1"/>
      <c r="AI314" s="1"/>
      <c r="AJ314" s="25"/>
      <c r="AK314" s="25"/>
      <c r="AL314" s="25"/>
      <c r="AM314" s="25"/>
      <c r="AN314" s="25"/>
    </row>
    <row r="315" spans="1:40" ht="15.75" customHeight="1">
      <c r="A315" s="1"/>
      <c r="B315" s="1"/>
      <c r="C315" s="1"/>
      <c r="D315" s="1"/>
      <c r="E315" s="1"/>
      <c r="F315" s="1"/>
      <c r="G315" s="1"/>
      <c r="H315" s="1"/>
      <c r="I315" s="1"/>
      <c r="J315" s="2"/>
      <c r="K315" s="1"/>
      <c r="L315" s="1"/>
      <c r="M315" s="1"/>
      <c r="N315" s="1"/>
      <c r="O315" s="1"/>
      <c r="P315" s="1"/>
      <c r="Q315" s="1"/>
      <c r="R315" s="3"/>
      <c r="S315" s="3"/>
      <c r="T315" s="3"/>
      <c r="U315" s="3"/>
      <c r="V315" s="1"/>
      <c r="W315" s="4"/>
      <c r="X315" s="5"/>
      <c r="Y315" s="6"/>
      <c r="Z315" s="1"/>
      <c r="AA315" s="1"/>
      <c r="AB315" s="1"/>
      <c r="AC315" s="1"/>
      <c r="AD315" s="1"/>
      <c r="AE315" s="1"/>
      <c r="AF315" s="1"/>
      <c r="AG315" s="1"/>
      <c r="AH315" s="1"/>
      <c r="AI315" s="1"/>
      <c r="AJ315" s="25"/>
      <c r="AK315" s="25"/>
      <c r="AL315" s="25"/>
      <c r="AM315" s="25"/>
      <c r="AN315" s="25"/>
    </row>
    <row r="316" spans="1:40" ht="15.75" customHeight="1">
      <c r="A316" s="1"/>
      <c r="B316" s="1"/>
      <c r="C316" s="1"/>
      <c r="D316" s="1"/>
      <c r="E316" s="1"/>
      <c r="F316" s="1"/>
      <c r="G316" s="1"/>
      <c r="H316" s="1"/>
      <c r="I316" s="1"/>
      <c r="J316" s="2"/>
      <c r="K316" s="1"/>
      <c r="L316" s="1"/>
      <c r="M316" s="1"/>
      <c r="N316" s="1"/>
      <c r="O316" s="1"/>
      <c r="P316" s="1"/>
      <c r="Q316" s="1"/>
      <c r="R316" s="3"/>
      <c r="S316" s="3"/>
      <c r="T316" s="3"/>
      <c r="U316" s="3"/>
      <c r="V316" s="1"/>
      <c r="W316" s="4"/>
      <c r="X316" s="5"/>
      <c r="Y316" s="6"/>
      <c r="Z316" s="1"/>
      <c r="AA316" s="1"/>
      <c r="AB316" s="1"/>
      <c r="AC316" s="1"/>
      <c r="AD316" s="1"/>
      <c r="AE316" s="1"/>
      <c r="AF316" s="1"/>
      <c r="AG316" s="1"/>
      <c r="AH316" s="1"/>
      <c r="AI316" s="1"/>
      <c r="AJ316" s="25"/>
      <c r="AK316" s="25"/>
      <c r="AL316" s="25"/>
      <c r="AM316" s="25"/>
      <c r="AN316" s="25"/>
    </row>
    <row r="317" spans="1:40" ht="15.75" customHeight="1">
      <c r="A317" s="1"/>
      <c r="B317" s="1"/>
      <c r="C317" s="1"/>
      <c r="D317" s="1"/>
      <c r="E317" s="1"/>
      <c r="F317" s="1"/>
      <c r="G317" s="1"/>
      <c r="H317" s="1"/>
      <c r="I317" s="1"/>
      <c r="J317" s="2"/>
      <c r="K317" s="1"/>
      <c r="L317" s="1"/>
      <c r="M317" s="1"/>
      <c r="N317" s="1"/>
      <c r="O317" s="1"/>
      <c r="P317" s="1"/>
      <c r="Q317" s="1"/>
      <c r="R317" s="3"/>
      <c r="S317" s="3"/>
      <c r="T317" s="3"/>
      <c r="U317" s="3"/>
      <c r="V317" s="1"/>
      <c r="W317" s="4"/>
      <c r="X317" s="5"/>
      <c r="Y317" s="6"/>
      <c r="Z317" s="1"/>
      <c r="AA317" s="1"/>
      <c r="AB317" s="1"/>
      <c r="AC317" s="1"/>
      <c r="AD317" s="1"/>
      <c r="AE317" s="1"/>
      <c r="AF317" s="1"/>
      <c r="AG317" s="1"/>
      <c r="AH317" s="1"/>
      <c r="AI317" s="1"/>
      <c r="AJ317" s="25"/>
      <c r="AK317" s="25"/>
      <c r="AL317" s="25"/>
      <c r="AM317" s="25"/>
      <c r="AN317" s="25"/>
    </row>
    <row r="318" spans="1:40" ht="15.75" customHeight="1">
      <c r="A318" s="1"/>
      <c r="B318" s="1"/>
      <c r="C318" s="1"/>
      <c r="D318" s="1"/>
      <c r="E318" s="1"/>
      <c r="F318" s="1"/>
      <c r="G318" s="1"/>
      <c r="H318" s="1"/>
      <c r="I318" s="1"/>
      <c r="J318" s="2"/>
      <c r="K318" s="1"/>
      <c r="L318" s="1"/>
      <c r="M318" s="1"/>
      <c r="N318" s="1"/>
      <c r="O318" s="1"/>
      <c r="P318" s="1"/>
      <c r="Q318" s="1"/>
      <c r="R318" s="3"/>
      <c r="S318" s="3"/>
      <c r="T318" s="3"/>
      <c r="U318" s="3"/>
      <c r="V318" s="1"/>
      <c r="W318" s="4"/>
      <c r="X318" s="5"/>
      <c r="Y318" s="6"/>
      <c r="Z318" s="1"/>
      <c r="AA318" s="1"/>
      <c r="AB318" s="1"/>
      <c r="AC318" s="1"/>
      <c r="AD318" s="1"/>
      <c r="AE318" s="1"/>
      <c r="AF318" s="1"/>
      <c r="AG318" s="1"/>
      <c r="AH318" s="1"/>
      <c r="AI318" s="1"/>
      <c r="AJ318" s="25"/>
      <c r="AK318" s="25"/>
      <c r="AL318" s="25"/>
      <c r="AM318" s="25"/>
      <c r="AN318" s="25"/>
    </row>
    <row r="319" spans="1:40" ht="15.75" customHeight="1">
      <c r="A319" s="1"/>
      <c r="B319" s="1"/>
      <c r="C319" s="1"/>
      <c r="D319" s="1"/>
      <c r="E319" s="1"/>
      <c r="F319" s="1"/>
      <c r="G319" s="1"/>
      <c r="H319" s="1"/>
      <c r="I319" s="1"/>
      <c r="J319" s="2"/>
      <c r="K319" s="1"/>
      <c r="L319" s="1"/>
      <c r="M319" s="1"/>
      <c r="N319" s="1"/>
      <c r="O319" s="1"/>
      <c r="P319" s="1"/>
      <c r="Q319" s="1"/>
      <c r="R319" s="3"/>
      <c r="S319" s="3"/>
      <c r="T319" s="3"/>
      <c r="U319" s="3"/>
      <c r="V319" s="1"/>
      <c r="W319" s="4"/>
      <c r="X319" s="5"/>
      <c r="Y319" s="6"/>
      <c r="Z319" s="1"/>
      <c r="AA319" s="1"/>
      <c r="AB319" s="1"/>
      <c r="AC319" s="1"/>
      <c r="AD319" s="1"/>
      <c r="AE319" s="1"/>
      <c r="AF319" s="1"/>
      <c r="AG319" s="1"/>
      <c r="AH319" s="1"/>
      <c r="AI319" s="1"/>
      <c r="AJ319" s="25"/>
      <c r="AK319" s="25"/>
      <c r="AL319" s="25"/>
      <c r="AM319" s="25"/>
      <c r="AN319" s="25"/>
    </row>
    <row r="320" spans="1:40" ht="15.75" customHeight="1">
      <c r="A320" s="1"/>
      <c r="B320" s="1"/>
      <c r="C320" s="1"/>
      <c r="D320" s="1"/>
      <c r="E320" s="1"/>
      <c r="F320" s="1"/>
      <c r="G320" s="1"/>
      <c r="H320" s="1"/>
      <c r="I320" s="1"/>
      <c r="J320" s="2"/>
      <c r="K320" s="1"/>
      <c r="L320" s="1"/>
      <c r="M320" s="1"/>
      <c r="N320" s="1"/>
      <c r="O320" s="1"/>
      <c r="P320" s="1"/>
      <c r="Q320" s="1"/>
      <c r="R320" s="3"/>
      <c r="S320" s="3"/>
      <c r="T320" s="3"/>
      <c r="U320" s="3"/>
      <c r="V320" s="1"/>
      <c r="W320" s="4"/>
      <c r="X320" s="5"/>
      <c r="Y320" s="6"/>
      <c r="Z320" s="1"/>
      <c r="AA320" s="1"/>
      <c r="AB320" s="1"/>
      <c r="AC320" s="1"/>
      <c r="AD320" s="1"/>
      <c r="AE320" s="1"/>
      <c r="AF320" s="1"/>
      <c r="AG320" s="1"/>
      <c r="AH320" s="1"/>
      <c r="AI320" s="1"/>
      <c r="AJ320" s="25"/>
      <c r="AK320" s="25"/>
      <c r="AL320" s="25"/>
      <c r="AM320" s="25"/>
      <c r="AN320" s="25"/>
    </row>
    <row r="321" spans="1:40" ht="15.75" customHeight="1">
      <c r="A321" s="1"/>
      <c r="B321" s="1"/>
      <c r="C321" s="1"/>
      <c r="D321" s="1"/>
      <c r="E321" s="1"/>
      <c r="F321" s="1"/>
      <c r="G321" s="1"/>
      <c r="H321" s="1"/>
      <c r="I321" s="1"/>
      <c r="J321" s="2"/>
      <c r="K321" s="1"/>
      <c r="L321" s="1"/>
      <c r="M321" s="1"/>
      <c r="N321" s="1"/>
      <c r="O321" s="1"/>
      <c r="P321" s="1"/>
      <c r="Q321" s="1"/>
      <c r="R321" s="3"/>
      <c r="S321" s="3"/>
      <c r="T321" s="3"/>
      <c r="U321" s="3"/>
      <c r="V321" s="1"/>
      <c r="W321" s="4"/>
      <c r="X321" s="5"/>
      <c r="Y321" s="6"/>
      <c r="Z321" s="1"/>
      <c r="AA321" s="1"/>
      <c r="AB321" s="1"/>
      <c r="AC321" s="1"/>
      <c r="AD321" s="1"/>
      <c r="AE321" s="1"/>
      <c r="AF321" s="1"/>
      <c r="AG321" s="1"/>
      <c r="AH321" s="1"/>
      <c r="AI321" s="1"/>
      <c r="AJ321" s="25"/>
      <c r="AK321" s="25"/>
      <c r="AL321" s="25"/>
      <c r="AM321" s="25"/>
      <c r="AN321" s="25"/>
    </row>
    <row r="322" spans="1:40" ht="15.75" customHeight="1">
      <c r="A322" s="1"/>
      <c r="B322" s="1"/>
      <c r="C322" s="1"/>
      <c r="D322" s="1"/>
      <c r="E322" s="1"/>
      <c r="F322" s="1"/>
      <c r="G322" s="1"/>
      <c r="H322" s="1"/>
      <c r="I322" s="1"/>
      <c r="J322" s="2"/>
      <c r="K322" s="1"/>
      <c r="L322" s="1"/>
      <c r="M322" s="1"/>
      <c r="N322" s="1"/>
      <c r="O322" s="1"/>
      <c r="P322" s="1"/>
      <c r="Q322" s="1"/>
      <c r="R322" s="3"/>
      <c r="S322" s="3"/>
      <c r="T322" s="3"/>
      <c r="U322" s="3"/>
      <c r="V322" s="1"/>
      <c r="W322" s="4"/>
      <c r="X322" s="5"/>
      <c r="Y322" s="6"/>
      <c r="Z322" s="1"/>
      <c r="AA322" s="1"/>
      <c r="AB322" s="1"/>
      <c r="AC322" s="1"/>
      <c r="AD322" s="1"/>
      <c r="AE322" s="1"/>
      <c r="AF322" s="1"/>
      <c r="AG322" s="1"/>
      <c r="AH322" s="1"/>
      <c r="AI322" s="1"/>
      <c r="AJ322" s="25"/>
      <c r="AK322" s="25"/>
      <c r="AL322" s="25"/>
      <c r="AM322" s="25"/>
      <c r="AN322" s="25"/>
    </row>
    <row r="323" spans="1:40" ht="15.75" customHeight="1">
      <c r="A323" s="1"/>
      <c r="B323" s="1"/>
      <c r="C323" s="1"/>
      <c r="D323" s="1"/>
      <c r="E323" s="1"/>
      <c r="F323" s="1"/>
      <c r="G323" s="1"/>
      <c r="H323" s="1"/>
      <c r="I323" s="1"/>
      <c r="J323" s="2"/>
      <c r="K323" s="1"/>
      <c r="L323" s="1"/>
      <c r="M323" s="1"/>
      <c r="N323" s="1"/>
      <c r="O323" s="1"/>
      <c r="P323" s="1"/>
      <c r="Q323" s="1"/>
      <c r="R323" s="3"/>
      <c r="S323" s="3"/>
      <c r="T323" s="3"/>
      <c r="U323" s="3"/>
      <c r="V323" s="1"/>
      <c r="W323" s="4"/>
      <c r="X323" s="5"/>
      <c r="Y323" s="6"/>
      <c r="Z323" s="1"/>
      <c r="AA323" s="1"/>
      <c r="AB323" s="1"/>
      <c r="AC323" s="1"/>
      <c r="AD323" s="1"/>
      <c r="AE323" s="1"/>
      <c r="AF323" s="1"/>
      <c r="AG323" s="1"/>
      <c r="AH323" s="1"/>
      <c r="AI323" s="1"/>
      <c r="AJ323" s="25"/>
      <c r="AK323" s="25"/>
      <c r="AL323" s="25"/>
      <c r="AM323" s="25"/>
      <c r="AN323" s="25"/>
    </row>
    <row r="324" spans="1:40" ht="15.75" customHeight="1">
      <c r="A324" s="1"/>
      <c r="B324" s="1"/>
      <c r="C324" s="1"/>
      <c r="D324" s="1"/>
      <c r="E324" s="1"/>
      <c r="F324" s="1"/>
      <c r="G324" s="1"/>
      <c r="H324" s="1"/>
      <c r="I324" s="1"/>
      <c r="J324" s="2"/>
      <c r="K324" s="1"/>
      <c r="L324" s="1"/>
      <c r="M324" s="1"/>
      <c r="N324" s="1"/>
      <c r="O324" s="1"/>
      <c r="P324" s="1"/>
      <c r="Q324" s="1"/>
      <c r="R324" s="3"/>
      <c r="S324" s="3"/>
      <c r="T324" s="3"/>
      <c r="U324" s="3"/>
      <c r="V324" s="1"/>
      <c r="W324" s="4"/>
      <c r="X324" s="5"/>
      <c r="Y324" s="6"/>
      <c r="Z324" s="1"/>
      <c r="AA324" s="1"/>
      <c r="AB324" s="1"/>
      <c r="AC324" s="1"/>
      <c r="AD324" s="1"/>
      <c r="AE324" s="1"/>
      <c r="AF324" s="1"/>
      <c r="AG324" s="1"/>
      <c r="AH324" s="1"/>
      <c r="AI324" s="1"/>
      <c r="AJ324" s="25"/>
      <c r="AK324" s="25"/>
      <c r="AL324" s="25"/>
      <c r="AM324" s="25"/>
      <c r="AN324" s="25"/>
    </row>
    <row r="325" spans="1:40" ht="15.75" customHeight="1">
      <c r="A325" s="1"/>
      <c r="B325" s="1"/>
      <c r="C325" s="1"/>
      <c r="D325" s="1"/>
      <c r="E325" s="1"/>
      <c r="F325" s="1"/>
      <c r="G325" s="1"/>
      <c r="H325" s="1"/>
      <c r="I325" s="1"/>
      <c r="J325" s="2"/>
      <c r="K325" s="1"/>
      <c r="L325" s="1"/>
      <c r="M325" s="1"/>
      <c r="N325" s="1"/>
      <c r="O325" s="1"/>
      <c r="P325" s="1"/>
      <c r="Q325" s="1"/>
      <c r="R325" s="3"/>
      <c r="S325" s="3"/>
      <c r="T325" s="3"/>
      <c r="U325" s="3"/>
      <c r="V325" s="1"/>
      <c r="W325" s="4"/>
      <c r="X325" s="5"/>
      <c r="Y325" s="6"/>
      <c r="Z325" s="1"/>
      <c r="AA325" s="1"/>
      <c r="AB325" s="1"/>
      <c r="AC325" s="1"/>
      <c r="AD325" s="1"/>
      <c r="AE325" s="1"/>
      <c r="AF325" s="1"/>
      <c r="AG325" s="1"/>
      <c r="AH325" s="1"/>
      <c r="AI325" s="1"/>
      <c r="AJ325" s="25"/>
      <c r="AK325" s="25"/>
      <c r="AL325" s="25"/>
      <c r="AM325" s="25"/>
      <c r="AN325" s="25"/>
    </row>
    <row r="326" spans="1:40" ht="15.75" customHeight="1">
      <c r="A326" s="1"/>
      <c r="B326" s="1"/>
      <c r="C326" s="1"/>
      <c r="D326" s="1"/>
      <c r="E326" s="1"/>
      <c r="F326" s="1"/>
      <c r="G326" s="1"/>
      <c r="H326" s="1"/>
      <c r="I326" s="1"/>
      <c r="J326" s="2"/>
      <c r="K326" s="1"/>
      <c r="L326" s="1"/>
      <c r="M326" s="1"/>
      <c r="N326" s="1"/>
      <c r="O326" s="1"/>
      <c r="P326" s="1"/>
      <c r="Q326" s="1"/>
      <c r="R326" s="3"/>
      <c r="S326" s="3"/>
      <c r="T326" s="3"/>
      <c r="U326" s="3"/>
      <c r="V326" s="1"/>
      <c r="W326" s="4"/>
      <c r="X326" s="5"/>
      <c r="Y326" s="6"/>
      <c r="Z326" s="1"/>
      <c r="AA326" s="1"/>
      <c r="AB326" s="1"/>
      <c r="AC326" s="1"/>
      <c r="AD326" s="1"/>
      <c r="AE326" s="1"/>
      <c r="AF326" s="1"/>
      <c r="AG326" s="1"/>
      <c r="AH326" s="1"/>
      <c r="AI326" s="1"/>
      <c r="AJ326" s="25"/>
      <c r="AK326" s="25"/>
      <c r="AL326" s="25"/>
      <c r="AM326" s="25"/>
      <c r="AN326" s="25"/>
    </row>
    <row r="327" spans="1:40" ht="15.75" customHeight="1">
      <c r="A327" s="1"/>
      <c r="B327" s="1"/>
      <c r="C327" s="1"/>
      <c r="D327" s="1"/>
      <c r="E327" s="1"/>
      <c r="F327" s="1"/>
      <c r="G327" s="1"/>
      <c r="H327" s="1"/>
      <c r="I327" s="1"/>
      <c r="J327" s="2"/>
      <c r="K327" s="1"/>
      <c r="L327" s="1"/>
      <c r="M327" s="1"/>
      <c r="N327" s="1"/>
      <c r="O327" s="1"/>
      <c r="P327" s="1"/>
      <c r="Q327" s="1"/>
      <c r="R327" s="3"/>
      <c r="S327" s="3"/>
      <c r="T327" s="3"/>
      <c r="U327" s="3"/>
      <c r="V327" s="1"/>
      <c r="W327" s="4"/>
      <c r="X327" s="5"/>
      <c r="Y327" s="6"/>
      <c r="Z327" s="1"/>
      <c r="AA327" s="1"/>
      <c r="AB327" s="1"/>
      <c r="AC327" s="1"/>
      <c r="AD327" s="1"/>
      <c r="AE327" s="1"/>
      <c r="AF327" s="1"/>
      <c r="AG327" s="1"/>
      <c r="AH327" s="1"/>
      <c r="AI327" s="1"/>
      <c r="AJ327" s="25"/>
      <c r="AK327" s="25"/>
      <c r="AL327" s="25"/>
      <c r="AM327" s="25"/>
      <c r="AN327" s="25"/>
    </row>
    <row r="328" spans="1:40" ht="15.75" customHeight="1">
      <c r="A328" s="1"/>
      <c r="B328" s="1"/>
      <c r="C328" s="1"/>
      <c r="D328" s="1"/>
      <c r="E328" s="1"/>
      <c r="F328" s="1"/>
      <c r="G328" s="1"/>
      <c r="H328" s="1"/>
      <c r="I328" s="1"/>
      <c r="J328" s="2"/>
      <c r="K328" s="1"/>
      <c r="L328" s="1"/>
      <c r="M328" s="1"/>
      <c r="N328" s="1"/>
      <c r="O328" s="1"/>
      <c r="P328" s="1"/>
      <c r="Q328" s="1"/>
      <c r="R328" s="3"/>
      <c r="S328" s="3"/>
      <c r="T328" s="3"/>
      <c r="U328" s="3"/>
      <c r="V328" s="1"/>
      <c r="W328" s="4"/>
      <c r="X328" s="5"/>
      <c r="Y328" s="6"/>
      <c r="Z328" s="1"/>
      <c r="AA328" s="1"/>
      <c r="AB328" s="1"/>
      <c r="AC328" s="1"/>
      <c r="AD328" s="1"/>
      <c r="AE328" s="1"/>
      <c r="AF328" s="1"/>
      <c r="AG328" s="1"/>
      <c r="AH328" s="1"/>
      <c r="AI328" s="1"/>
      <c r="AJ328" s="25"/>
      <c r="AK328" s="25"/>
      <c r="AL328" s="25"/>
      <c r="AM328" s="25"/>
      <c r="AN328" s="25"/>
    </row>
    <row r="329" spans="1:40" ht="15.75" customHeight="1">
      <c r="A329" s="1"/>
      <c r="B329" s="1"/>
      <c r="C329" s="1"/>
      <c r="D329" s="1"/>
      <c r="E329" s="1"/>
      <c r="F329" s="1"/>
      <c r="G329" s="1"/>
      <c r="H329" s="1"/>
      <c r="I329" s="1"/>
      <c r="J329" s="2"/>
      <c r="K329" s="1"/>
      <c r="L329" s="1"/>
      <c r="M329" s="1"/>
      <c r="N329" s="1"/>
      <c r="O329" s="1"/>
      <c r="P329" s="1"/>
      <c r="Q329" s="1"/>
      <c r="R329" s="3"/>
      <c r="S329" s="3"/>
      <c r="T329" s="3"/>
      <c r="U329" s="3"/>
      <c r="V329" s="1"/>
      <c r="W329" s="4"/>
      <c r="X329" s="5"/>
      <c r="Y329" s="6"/>
      <c r="Z329" s="1"/>
      <c r="AA329" s="1"/>
      <c r="AB329" s="1"/>
      <c r="AC329" s="1"/>
      <c r="AD329" s="1"/>
      <c r="AE329" s="1"/>
      <c r="AF329" s="1"/>
      <c r="AG329" s="1"/>
      <c r="AH329" s="1"/>
      <c r="AI329" s="1"/>
      <c r="AJ329" s="25"/>
      <c r="AK329" s="25"/>
      <c r="AL329" s="25"/>
      <c r="AM329" s="25"/>
      <c r="AN329" s="25"/>
    </row>
    <row r="330" spans="1:40" ht="15.75" customHeight="1">
      <c r="A330" s="1"/>
      <c r="B330" s="1"/>
      <c r="C330" s="1"/>
      <c r="D330" s="1"/>
      <c r="E330" s="1"/>
      <c r="F330" s="1"/>
      <c r="G330" s="1"/>
      <c r="H330" s="1"/>
      <c r="I330" s="1"/>
      <c r="J330" s="2"/>
      <c r="K330" s="1"/>
      <c r="L330" s="1"/>
      <c r="M330" s="1"/>
      <c r="N330" s="1"/>
      <c r="O330" s="1"/>
      <c r="P330" s="1"/>
      <c r="Q330" s="1"/>
      <c r="R330" s="3"/>
      <c r="S330" s="3"/>
      <c r="T330" s="3"/>
      <c r="U330" s="3"/>
      <c r="V330" s="1"/>
      <c r="W330" s="4"/>
      <c r="X330" s="5"/>
      <c r="Y330" s="6"/>
      <c r="Z330" s="1"/>
      <c r="AA330" s="1"/>
      <c r="AB330" s="1"/>
      <c r="AC330" s="1"/>
      <c r="AD330" s="1"/>
      <c r="AE330" s="1"/>
      <c r="AF330" s="1"/>
      <c r="AG330" s="1"/>
      <c r="AH330" s="1"/>
      <c r="AI330" s="1"/>
      <c r="AJ330" s="25"/>
      <c r="AK330" s="25"/>
      <c r="AL330" s="25"/>
      <c r="AM330" s="25"/>
      <c r="AN330" s="25"/>
    </row>
    <row r="331" spans="1:40" ht="15.75" customHeight="1">
      <c r="A331" s="1"/>
      <c r="B331" s="1"/>
      <c r="C331" s="1"/>
      <c r="D331" s="1"/>
      <c r="E331" s="1"/>
      <c r="F331" s="1"/>
      <c r="G331" s="1"/>
      <c r="H331" s="1"/>
      <c r="I331" s="1"/>
      <c r="J331" s="2"/>
      <c r="K331" s="1"/>
      <c r="L331" s="1"/>
      <c r="M331" s="1"/>
      <c r="N331" s="1"/>
      <c r="O331" s="1"/>
      <c r="P331" s="1"/>
      <c r="Q331" s="1"/>
      <c r="R331" s="3"/>
      <c r="S331" s="3"/>
      <c r="T331" s="3"/>
      <c r="U331" s="3"/>
      <c r="V331" s="1"/>
      <c r="W331" s="4"/>
      <c r="X331" s="5"/>
      <c r="Y331" s="6"/>
      <c r="Z331" s="1"/>
      <c r="AA331" s="1"/>
      <c r="AB331" s="1"/>
      <c r="AC331" s="1"/>
      <c r="AD331" s="1"/>
      <c r="AE331" s="1"/>
      <c r="AF331" s="1"/>
      <c r="AG331" s="1"/>
      <c r="AH331" s="1"/>
      <c r="AI331" s="1"/>
      <c r="AJ331" s="25"/>
      <c r="AK331" s="25"/>
      <c r="AL331" s="25"/>
      <c r="AM331" s="25"/>
      <c r="AN331" s="25"/>
    </row>
    <row r="332" spans="1:40" ht="15.75" customHeight="1">
      <c r="A332" s="1"/>
      <c r="B332" s="1"/>
      <c r="C332" s="1"/>
      <c r="D332" s="1"/>
      <c r="E332" s="1"/>
      <c r="F332" s="1"/>
      <c r="G332" s="1"/>
      <c r="H332" s="1"/>
      <c r="I332" s="1"/>
      <c r="J332" s="2"/>
      <c r="K332" s="1"/>
      <c r="L332" s="1"/>
      <c r="M332" s="1"/>
      <c r="N332" s="1"/>
      <c r="O332" s="1"/>
      <c r="P332" s="1"/>
      <c r="Q332" s="1"/>
      <c r="R332" s="3"/>
      <c r="S332" s="3"/>
      <c r="T332" s="3"/>
      <c r="U332" s="3"/>
      <c r="V332" s="1"/>
      <c r="W332" s="4"/>
      <c r="X332" s="5"/>
      <c r="Y332" s="6"/>
      <c r="Z332" s="1"/>
      <c r="AA332" s="1"/>
      <c r="AB332" s="1"/>
      <c r="AC332" s="1"/>
      <c r="AD332" s="1"/>
      <c r="AE332" s="1"/>
      <c r="AF332" s="1"/>
      <c r="AG332" s="1"/>
      <c r="AH332" s="1"/>
      <c r="AI332" s="1"/>
      <c r="AJ332" s="25"/>
      <c r="AK332" s="25"/>
      <c r="AL332" s="25"/>
      <c r="AM332" s="25"/>
      <c r="AN332" s="25"/>
    </row>
    <row r="333" spans="1:40" ht="15.75" customHeight="1">
      <c r="A333" s="1"/>
      <c r="B333" s="1"/>
      <c r="C333" s="1"/>
      <c r="D333" s="1"/>
      <c r="E333" s="1"/>
      <c r="F333" s="1"/>
      <c r="G333" s="1"/>
      <c r="H333" s="1"/>
      <c r="I333" s="1"/>
      <c r="J333" s="2"/>
      <c r="K333" s="1"/>
      <c r="L333" s="1"/>
      <c r="M333" s="1"/>
      <c r="N333" s="1"/>
      <c r="O333" s="1"/>
      <c r="P333" s="1"/>
      <c r="Q333" s="1"/>
      <c r="R333" s="3"/>
      <c r="S333" s="3"/>
      <c r="T333" s="3"/>
      <c r="U333" s="3"/>
      <c r="V333" s="1"/>
      <c r="W333" s="4"/>
      <c r="X333" s="5"/>
      <c r="Y333" s="6"/>
      <c r="Z333" s="1"/>
      <c r="AA333" s="1"/>
      <c r="AB333" s="1"/>
      <c r="AC333" s="1"/>
      <c r="AD333" s="1"/>
      <c r="AE333" s="1"/>
      <c r="AF333" s="1"/>
      <c r="AG333" s="1"/>
      <c r="AH333" s="1"/>
      <c r="AI333" s="1"/>
      <c r="AJ333" s="25"/>
      <c r="AK333" s="25"/>
      <c r="AL333" s="25"/>
      <c r="AM333" s="25"/>
      <c r="AN333" s="25"/>
    </row>
    <row r="334" spans="1:40" ht="15.75" customHeight="1">
      <c r="A334" s="1"/>
      <c r="B334" s="1"/>
      <c r="C334" s="1"/>
      <c r="D334" s="1"/>
      <c r="E334" s="1"/>
      <c r="F334" s="1"/>
      <c r="G334" s="1"/>
      <c r="H334" s="1"/>
      <c r="I334" s="1"/>
      <c r="J334" s="2"/>
      <c r="K334" s="1"/>
      <c r="L334" s="1"/>
      <c r="M334" s="1"/>
      <c r="N334" s="1"/>
      <c r="O334" s="1"/>
      <c r="P334" s="1"/>
      <c r="Q334" s="1"/>
      <c r="R334" s="3"/>
      <c r="S334" s="3"/>
      <c r="T334" s="3"/>
      <c r="U334" s="3"/>
      <c r="V334" s="1"/>
      <c r="W334" s="4"/>
      <c r="X334" s="5"/>
      <c r="Y334" s="6"/>
      <c r="Z334" s="1"/>
      <c r="AA334" s="1"/>
      <c r="AB334" s="1"/>
      <c r="AC334" s="1"/>
      <c r="AD334" s="1"/>
      <c r="AE334" s="1"/>
      <c r="AF334" s="1"/>
      <c r="AG334" s="1"/>
      <c r="AH334" s="1"/>
      <c r="AI334" s="1"/>
      <c r="AJ334" s="25"/>
      <c r="AK334" s="25"/>
      <c r="AL334" s="25"/>
      <c r="AM334" s="25"/>
      <c r="AN334" s="25"/>
    </row>
    <row r="335" spans="1:40" ht="15.75" customHeight="1">
      <c r="A335" s="1"/>
      <c r="B335" s="1"/>
      <c r="C335" s="1"/>
      <c r="D335" s="1"/>
      <c r="E335" s="1"/>
      <c r="F335" s="1"/>
      <c r="G335" s="1"/>
      <c r="H335" s="1"/>
      <c r="I335" s="1"/>
      <c r="J335" s="2"/>
      <c r="K335" s="1"/>
      <c r="L335" s="1"/>
      <c r="M335" s="1"/>
      <c r="N335" s="1"/>
      <c r="O335" s="1"/>
      <c r="P335" s="1"/>
      <c r="Q335" s="1"/>
      <c r="R335" s="3"/>
      <c r="S335" s="3"/>
      <c r="T335" s="3"/>
      <c r="U335" s="3"/>
      <c r="V335" s="1"/>
      <c r="W335" s="4"/>
      <c r="X335" s="5"/>
      <c r="Y335" s="6"/>
      <c r="Z335" s="1"/>
      <c r="AA335" s="1"/>
      <c r="AB335" s="1"/>
      <c r="AC335" s="1"/>
      <c r="AD335" s="1"/>
      <c r="AE335" s="1"/>
      <c r="AF335" s="1"/>
      <c r="AG335" s="1"/>
      <c r="AH335" s="1"/>
      <c r="AI335" s="1"/>
      <c r="AJ335" s="25"/>
      <c r="AK335" s="25"/>
      <c r="AL335" s="25"/>
      <c r="AM335" s="25"/>
      <c r="AN335" s="25"/>
    </row>
    <row r="336" spans="1:40" ht="15.75" customHeight="1">
      <c r="A336" s="1"/>
      <c r="B336" s="1"/>
      <c r="C336" s="1"/>
      <c r="D336" s="1"/>
      <c r="E336" s="1"/>
      <c r="F336" s="1"/>
      <c r="G336" s="1"/>
      <c r="H336" s="1"/>
      <c r="I336" s="1"/>
      <c r="J336" s="2"/>
      <c r="K336" s="1"/>
      <c r="L336" s="1"/>
      <c r="M336" s="1"/>
      <c r="N336" s="1"/>
      <c r="O336" s="1"/>
      <c r="P336" s="1"/>
      <c r="Q336" s="1"/>
      <c r="R336" s="3"/>
      <c r="S336" s="3"/>
      <c r="T336" s="3"/>
      <c r="U336" s="3"/>
      <c r="V336" s="1"/>
      <c r="W336" s="4"/>
      <c r="X336" s="5"/>
      <c r="Y336" s="6"/>
      <c r="Z336" s="1"/>
      <c r="AA336" s="1"/>
      <c r="AB336" s="1"/>
      <c r="AC336" s="1"/>
      <c r="AD336" s="1"/>
      <c r="AE336" s="1"/>
      <c r="AF336" s="1"/>
      <c r="AG336" s="1"/>
      <c r="AH336" s="1"/>
      <c r="AI336" s="1"/>
      <c r="AJ336" s="25"/>
      <c r="AK336" s="25"/>
      <c r="AL336" s="25"/>
      <c r="AM336" s="25"/>
      <c r="AN336" s="25"/>
    </row>
    <row r="337" spans="1:40" ht="15.75" customHeight="1">
      <c r="A337" s="1"/>
      <c r="B337" s="1"/>
      <c r="C337" s="1"/>
      <c r="D337" s="1"/>
      <c r="E337" s="1"/>
      <c r="F337" s="1"/>
      <c r="G337" s="1"/>
      <c r="H337" s="1"/>
      <c r="I337" s="1"/>
      <c r="J337" s="2"/>
      <c r="K337" s="1"/>
      <c r="L337" s="1"/>
      <c r="M337" s="1"/>
      <c r="N337" s="1"/>
      <c r="O337" s="1"/>
      <c r="P337" s="1"/>
      <c r="Q337" s="1"/>
      <c r="R337" s="3"/>
      <c r="S337" s="3"/>
      <c r="T337" s="3"/>
      <c r="U337" s="3"/>
      <c r="V337" s="1"/>
      <c r="W337" s="4"/>
      <c r="X337" s="5"/>
      <c r="Y337" s="6"/>
      <c r="Z337" s="1"/>
      <c r="AA337" s="1"/>
      <c r="AB337" s="1"/>
      <c r="AC337" s="1"/>
      <c r="AD337" s="1"/>
      <c r="AE337" s="1"/>
      <c r="AF337" s="1"/>
      <c r="AG337" s="1"/>
      <c r="AH337" s="1"/>
      <c r="AI337" s="1"/>
      <c r="AJ337" s="25"/>
      <c r="AK337" s="25"/>
      <c r="AL337" s="25"/>
      <c r="AM337" s="25"/>
      <c r="AN337" s="25"/>
    </row>
    <row r="338" spans="1:40" ht="15.75" customHeight="1">
      <c r="A338" s="1"/>
      <c r="B338" s="1"/>
      <c r="C338" s="1"/>
      <c r="D338" s="1"/>
      <c r="E338" s="1"/>
      <c r="F338" s="1"/>
      <c r="G338" s="1"/>
      <c r="H338" s="1"/>
      <c r="I338" s="1"/>
      <c r="J338" s="2"/>
      <c r="K338" s="1"/>
      <c r="L338" s="1"/>
      <c r="M338" s="1"/>
      <c r="N338" s="1"/>
      <c r="O338" s="1"/>
      <c r="P338" s="1"/>
      <c r="Q338" s="1"/>
      <c r="R338" s="3"/>
      <c r="S338" s="3"/>
      <c r="T338" s="3"/>
      <c r="U338" s="3"/>
      <c r="V338" s="1"/>
      <c r="W338" s="4"/>
      <c r="X338" s="5"/>
      <c r="Y338" s="6"/>
      <c r="Z338" s="1"/>
      <c r="AA338" s="1"/>
      <c r="AB338" s="1"/>
      <c r="AC338" s="1"/>
      <c r="AD338" s="1"/>
      <c r="AE338" s="1"/>
      <c r="AF338" s="1"/>
      <c r="AG338" s="1"/>
      <c r="AH338" s="1"/>
      <c r="AI338" s="1"/>
      <c r="AJ338" s="25"/>
      <c r="AK338" s="25"/>
      <c r="AL338" s="25"/>
      <c r="AM338" s="25"/>
      <c r="AN338" s="25"/>
    </row>
    <row r="339" spans="1:40" ht="15.75" customHeight="1">
      <c r="A339" s="1"/>
      <c r="B339" s="1"/>
      <c r="C339" s="1"/>
      <c r="D339" s="1"/>
      <c r="E339" s="1"/>
      <c r="F339" s="1"/>
      <c r="G339" s="1"/>
      <c r="H339" s="1"/>
      <c r="I339" s="1"/>
      <c r="J339" s="2"/>
      <c r="K339" s="1"/>
      <c r="L339" s="1"/>
      <c r="M339" s="1"/>
      <c r="N339" s="1"/>
      <c r="O339" s="1"/>
      <c r="P339" s="1"/>
      <c r="Q339" s="1"/>
      <c r="R339" s="3"/>
      <c r="S339" s="3"/>
      <c r="T339" s="3"/>
      <c r="U339" s="3"/>
      <c r="V339" s="1"/>
      <c r="W339" s="4"/>
      <c r="X339" s="5"/>
      <c r="Y339" s="6"/>
      <c r="Z339" s="1"/>
      <c r="AA339" s="1"/>
      <c r="AB339" s="1"/>
      <c r="AC339" s="1"/>
      <c r="AD339" s="1"/>
      <c r="AE339" s="1"/>
      <c r="AF339" s="1"/>
      <c r="AG339" s="1"/>
      <c r="AH339" s="1"/>
      <c r="AI339" s="1"/>
      <c r="AJ339" s="25"/>
      <c r="AK339" s="25"/>
      <c r="AL339" s="25"/>
      <c r="AM339" s="25"/>
      <c r="AN339" s="25"/>
    </row>
    <row r="340" spans="1:40" ht="15.75" customHeight="1">
      <c r="A340" s="1"/>
      <c r="B340" s="1"/>
      <c r="C340" s="1"/>
      <c r="D340" s="1"/>
      <c r="E340" s="1"/>
      <c r="F340" s="1"/>
      <c r="G340" s="1"/>
      <c r="H340" s="1"/>
      <c r="I340" s="1"/>
      <c r="J340" s="2"/>
      <c r="K340" s="1"/>
      <c r="L340" s="1"/>
      <c r="M340" s="1"/>
      <c r="N340" s="1"/>
      <c r="O340" s="1"/>
      <c r="P340" s="1"/>
      <c r="Q340" s="1"/>
      <c r="R340" s="3"/>
      <c r="S340" s="3"/>
      <c r="T340" s="3"/>
      <c r="U340" s="3"/>
      <c r="V340" s="1"/>
      <c r="W340" s="4"/>
      <c r="X340" s="5"/>
      <c r="Y340" s="6"/>
      <c r="Z340" s="1"/>
      <c r="AA340" s="1"/>
      <c r="AB340" s="1"/>
      <c r="AC340" s="1"/>
      <c r="AD340" s="1"/>
      <c r="AE340" s="1"/>
      <c r="AF340" s="1"/>
      <c r="AG340" s="1"/>
      <c r="AH340" s="1"/>
      <c r="AI340" s="1"/>
      <c r="AJ340" s="25"/>
      <c r="AK340" s="25"/>
      <c r="AL340" s="25"/>
      <c r="AM340" s="25"/>
      <c r="AN340" s="25"/>
    </row>
    <row r="341" spans="1:40" ht="15.75" customHeight="1">
      <c r="A341" s="1"/>
      <c r="B341" s="1"/>
      <c r="C341" s="1"/>
      <c r="D341" s="1"/>
      <c r="E341" s="1"/>
      <c r="F341" s="1"/>
      <c r="G341" s="1"/>
      <c r="H341" s="1"/>
      <c r="I341" s="1"/>
      <c r="J341" s="2"/>
      <c r="K341" s="1"/>
      <c r="L341" s="1"/>
      <c r="M341" s="1"/>
      <c r="N341" s="1"/>
      <c r="O341" s="1"/>
      <c r="P341" s="1"/>
      <c r="Q341" s="1"/>
      <c r="R341" s="3"/>
      <c r="S341" s="3"/>
      <c r="T341" s="3"/>
      <c r="U341" s="3"/>
      <c r="V341" s="1"/>
      <c r="W341" s="4"/>
      <c r="X341" s="5"/>
      <c r="Y341" s="6"/>
      <c r="Z341" s="1"/>
      <c r="AA341" s="1"/>
      <c r="AB341" s="1"/>
      <c r="AC341" s="1"/>
      <c r="AD341" s="1"/>
      <c r="AE341" s="1"/>
      <c r="AF341" s="1"/>
      <c r="AG341" s="1"/>
      <c r="AH341" s="1"/>
      <c r="AI341" s="1"/>
      <c r="AJ341" s="25"/>
      <c r="AK341" s="25"/>
      <c r="AL341" s="25"/>
      <c r="AM341" s="25"/>
      <c r="AN341" s="25"/>
    </row>
    <row r="342" spans="1:40" ht="15.75" customHeight="1">
      <c r="A342" s="1"/>
      <c r="B342" s="1"/>
      <c r="C342" s="1"/>
      <c r="D342" s="1"/>
      <c r="E342" s="1"/>
      <c r="F342" s="1"/>
      <c r="G342" s="1"/>
      <c r="H342" s="1"/>
      <c r="I342" s="1"/>
      <c r="J342" s="2"/>
      <c r="K342" s="1"/>
      <c r="L342" s="1"/>
      <c r="M342" s="1"/>
      <c r="N342" s="1"/>
      <c r="O342" s="1"/>
      <c r="P342" s="1"/>
      <c r="Q342" s="1"/>
      <c r="R342" s="3"/>
      <c r="S342" s="3"/>
      <c r="T342" s="3"/>
      <c r="U342" s="3"/>
      <c r="V342" s="1"/>
      <c r="W342" s="4"/>
      <c r="X342" s="5"/>
      <c r="Y342" s="6"/>
      <c r="Z342" s="1"/>
      <c r="AA342" s="1"/>
      <c r="AB342" s="1"/>
      <c r="AC342" s="1"/>
      <c r="AD342" s="1"/>
      <c r="AE342" s="1"/>
      <c r="AF342" s="1"/>
      <c r="AG342" s="1"/>
      <c r="AH342" s="1"/>
      <c r="AI342" s="1"/>
      <c r="AJ342" s="25"/>
      <c r="AK342" s="25"/>
      <c r="AL342" s="25"/>
      <c r="AM342" s="25"/>
      <c r="AN342" s="25"/>
    </row>
    <row r="343" spans="1:40" ht="15.75" customHeight="1">
      <c r="A343" s="1"/>
      <c r="B343" s="1"/>
      <c r="C343" s="1"/>
      <c r="D343" s="1"/>
      <c r="E343" s="1"/>
      <c r="F343" s="1"/>
      <c r="G343" s="1"/>
      <c r="H343" s="1"/>
      <c r="I343" s="1"/>
      <c r="J343" s="2"/>
      <c r="K343" s="1"/>
      <c r="L343" s="1"/>
      <c r="M343" s="1"/>
      <c r="N343" s="1"/>
      <c r="O343" s="1"/>
      <c r="P343" s="1"/>
      <c r="Q343" s="1"/>
      <c r="R343" s="3"/>
      <c r="S343" s="3"/>
      <c r="T343" s="3"/>
      <c r="U343" s="3"/>
      <c r="V343" s="1"/>
      <c r="W343" s="4"/>
      <c r="X343" s="5"/>
      <c r="Y343" s="6"/>
      <c r="Z343" s="1"/>
      <c r="AA343" s="1"/>
      <c r="AB343" s="1"/>
      <c r="AC343" s="1"/>
      <c r="AD343" s="1"/>
      <c r="AE343" s="1"/>
      <c r="AF343" s="1"/>
      <c r="AG343" s="1"/>
      <c r="AH343" s="1"/>
      <c r="AI343" s="1"/>
      <c r="AJ343" s="25"/>
      <c r="AK343" s="25"/>
      <c r="AL343" s="25"/>
      <c r="AM343" s="25"/>
      <c r="AN343" s="25"/>
    </row>
    <row r="344" spans="1:40" ht="15.75" customHeight="1">
      <c r="A344" s="1"/>
      <c r="B344" s="1"/>
      <c r="C344" s="1"/>
      <c r="D344" s="1"/>
      <c r="E344" s="1"/>
      <c r="F344" s="1"/>
      <c r="G344" s="1"/>
      <c r="H344" s="1"/>
      <c r="I344" s="1"/>
      <c r="J344" s="2"/>
      <c r="K344" s="1"/>
      <c r="L344" s="1"/>
      <c r="M344" s="1"/>
      <c r="N344" s="1"/>
      <c r="O344" s="1"/>
      <c r="P344" s="1"/>
      <c r="Q344" s="1"/>
      <c r="R344" s="3"/>
      <c r="S344" s="3"/>
      <c r="T344" s="3"/>
      <c r="U344" s="3"/>
      <c r="V344" s="1"/>
      <c r="W344" s="4"/>
      <c r="X344" s="5"/>
      <c r="Y344" s="6"/>
      <c r="Z344" s="1"/>
      <c r="AA344" s="1"/>
      <c r="AB344" s="1"/>
      <c r="AC344" s="1"/>
      <c r="AD344" s="1"/>
      <c r="AE344" s="1"/>
      <c r="AF344" s="1"/>
      <c r="AG344" s="1"/>
      <c r="AH344" s="1"/>
      <c r="AI344" s="1"/>
      <c r="AJ344" s="25"/>
      <c r="AK344" s="25"/>
      <c r="AL344" s="25"/>
      <c r="AM344" s="25"/>
      <c r="AN344" s="25"/>
    </row>
    <row r="345" spans="1:40" ht="15.75" customHeight="1">
      <c r="A345" s="1"/>
      <c r="B345" s="1"/>
      <c r="C345" s="1"/>
      <c r="D345" s="1"/>
      <c r="E345" s="1"/>
      <c r="F345" s="1"/>
      <c r="G345" s="1"/>
      <c r="H345" s="1"/>
      <c r="I345" s="1"/>
      <c r="J345" s="2"/>
      <c r="K345" s="1"/>
      <c r="L345" s="1"/>
      <c r="M345" s="1"/>
      <c r="N345" s="1"/>
      <c r="O345" s="1"/>
      <c r="P345" s="1"/>
      <c r="Q345" s="1"/>
      <c r="R345" s="3"/>
      <c r="S345" s="3"/>
      <c r="T345" s="3"/>
      <c r="U345" s="3"/>
      <c r="V345" s="1"/>
      <c r="W345" s="4"/>
      <c r="X345" s="5"/>
      <c r="Y345" s="6"/>
      <c r="Z345" s="1"/>
      <c r="AA345" s="1"/>
      <c r="AB345" s="1"/>
      <c r="AC345" s="1"/>
      <c r="AD345" s="1"/>
      <c r="AE345" s="1"/>
      <c r="AF345" s="1"/>
      <c r="AG345" s="1"/>
      <c r="AH345" s="1"/>
      <c r="AI345" s="1"/>
      <c r="AJ345" s="25"/>
      <c r="AK345" s="25"/>
      <c r="AL345" s="25"/>
      <c r="AM345" s="25"/>
      <c r="AN345" s="25"/>
    </row>
    <row r="346" spans="1:40" ht="15.75" customHeight="1">
      <c r="A346" s="1"/>
      <c r="B346" s="1"/>
      <c r="C346" s="1"/>
      <c r="D346" s="1"/>
      <c r="E346" s="1"/>
      <c r="F346" s="1"/>
      <c r="G346" s="1"/>
      <c r="H346" s="1"/>
      <c r="I346" s="1"/>
      <c r="J346" s="2"/>
      <c r="K346" s="1"/>
      <c r="L346" s="1"/>
      <c r="M346" s="1"/>
      <c r="N346" s="1"/>
      <c r="O346" s="1"/>
      <c r="P346" s="1"/>
      <c r="Q346" s="1"/>
      <c r="R346" s="3"/>
      <c r="S346" s="3"/>
      <c r="T346" s="3"/>
      <c r="U346" s="3"/>
      <c r="V346" s="1"/>
      <c r="W346" s="4"/>
      <c r="X346" s="5"/>
      <c r="Y346" s="6"/>
      <c r="Z346" s="1"/>
      <c r="AA346" s="1"/>
      <c r="AB346" s="1"/>
      <c r="AC346" s="1"/>
      <c r="AD346" s="1"/>
      <c r="AE346" s="1"/>
      <c r="AF346" s="1"/>
      <c r="AG346" s="1"/>
      <c r="AH346" s="1"/>
      <c r="AI346" s="1"/>
      <c r="AJ346" s="25"/>
      <c r="AK346" s="25"/>
      <c r="AL346" s="25"/>
      <c r="AM346" s="25"/>
      <c r="AN346" s="25"/>
    </row>
    <row r="347" spans="1:40" ht="15.75" customHeight="1">
      <c r="A347" s="1"/>
      <c r="B347" s="1"/>
      <c r="C347" s="1"/>
      <c r="D347" s="1"/>
      <c r="E347" s="1"/>
      <c r="F347" s="1"/>
      <c r="G347" s="1"/>
      <c r="H347" s="1"/>
      <c r="I347" s="1"/>
      <c r="J347" s="2"/>
      <c r="K347" s="1"/>
      <c r="L347" s="1"/>
      <c r="M347" s="1"/>
      <c r="N347" s="1"/>
      <c r="O347" s="1"/>
      <c r="P347" s="1"/>
      <c r="Q347" s="1"/>
      <c r="R347" s="3"/>
      <c r="S347" s="3"/>
      <c r="T347" s="3"/>
      <c r="U347" s="3"/>
      <c r="V347" s="1"/>
      <c r="W347" s="4"/>
      <c r="X347" s="5"/>
      <c r="Y347" s="6"/>
      <c r="Z347" s="1"/>
      <c r="AA347" s="1"/>
      <c r="AB347" s="1"/>
      <c r="AC347" s="1"/>
      <c r="AD347" s="1"/>
      <c r="AE347" s="1"/>
      <c r="AF347" s="1"/>
      <c r="AG347" s="1"/>
      <c r="AH347" s="1"/>
      <c r="AI347" s="1"/>
      <c r="AJ347" s="25"/>
      <c r="AK347" s="25"/>
      <c r="AL347" s="25"/>
      <c r="AM347" s="25"/>
      <c r="AN347" s="25"/>
    </row>
    <row r="348" spans="1:40" ht="15.75" customHeight="1">
      <c r="A348" s="1"/>
      <c r="B348" s="1"/>
      <c r="C348" s="1"/>
      <c r="D348" s="1"/>
      <c r="E348" s="1"/>
      <c r="F348" s="1"/>
      <c r="G348" s="1"/>
      <c r="H348" s="1"/>
      <c r="I348" s="1"/>
      <c r="J348" s="2"/>
      <c r="K348" s="1"/>
      <c r="L348" s="1"/>
      <c r="M348" s="1"/>
      <c r="N348" s="1"/>
      <c r="O348" s="1"/>
      <c r="P348" s="1"/>
      <c r="Q348" s="1"/>
      <c r="R348" s="3"/>
      <c r="S348" s="3"/>
      <c r="T348" s="3"/>
      <c r="U348" s="3"/>
      <c r="V348" s="1"/>
      <c r="W348" s="4"/>
      <c r="X348" s="5"/>
      <c r="Y348" s="6"/>
      <c r="Z348" s="1"/>
      <c r="AA348" s="1"/>
      <c r="AB348" s="1"/>
      <c r="AC348" s="1"/>
      <c r="AD348" s="1"/>
      <c r="AE348" s="1"/>
      <c r="AF348" s="1"/>
      <c r="AG348" s="1"/>
      <c r="AH348" s="1"/>
      <c r="AI348" s="1"/>
      <c r="AJ348" s="25"/>
      <c r="AK348" s="25"/>
      <c r="AL348" s="25"/>
      <c r="AM348" s="25"/>
      <c r="AN348" s="25"/>
    </row>
    <row r="349" spans="1:40" ht="15.75" customHeight="1">
      <c r="A349" s="1"/>
      <c r="B349" s="1"/>
      <c r="C349" s="1"/>
      <c r="D349" s="1"/>
      <c r="E349" s="1"/>
      <c r="F349" s="1"/>
      <c r="G349" s="1"/>
      <c r="H349" s="1"/>
      <c r="I349" s="1"/>
      <c r="J349" s="2"/>
      <c r="K349" s="1"/>
      <c r="L349" s="1"/>
      <c r="M349" s="1"/>
      <c r="N349" s="1"/>
      <c r="O349" s="1"/>
      <c r="P349" s="1"/>
      <c r="Q349" s="1"/>
      <c r="R349" s="3"/>
      <c r="S349" s="3"/>
      <c r="T349" s="3"/>
      <c r="U349" s="3"/>
      <c r="V349" s="1"/>
      <c r="W349" s="4"/>
      <c r="X349" s="5"/>
      <c r="Y349" s="6"/>
      <c r="Z349" s="1"/>
      <c r="AA349" s="1"/>
      <c r="AB349" s="1"/>
      <c r="AC349" s="1"/>
      <c r="AD349" s="1"/>
      <c r="AE349" s="1"/>
      <c r="AF349" s="1"/>
      <c r="AG349" s="1"/>
      <c r="AH349" s="1"/>
      <c r="AI349" s="1"/>
      <c r="AJ349" s="25"/>
      <c r="AK349" s="25"/>
      <c r="AL349" s="25"/>
      <c r="AM349" s="25"/>
      <c r="AN349" s="25"/>
    </row>
    <row r="350" spans="1:40" ht="15.75" customHeight="1">
      <c r="A350" s="1"/>
      <c r="B350" s="1"/>
      <c r="C350" s="1"/>
      <c r="D350" s="1"/>
      <c r="E350" s="1"/>
      <c r="F350" s="1"/>
      <c r="G350" s="1"/>
      <c r="H350" s="1"/>
      <c r="I350" s="1"/>
      <c r="J350" s="2"/>
      <c r="K350" s="1"/>
      <c r="L350" s="1"/>
      <c r="M350" s="1"/>
      <c r="N350" s="1"/>
      <c r="O350" s="1"/>
      <c r="P350" s="1"/>
      <c r="Q350" s="1"/>
      <c r="R350" s="3"/>
      <c r="S350" s="3"/>
      <c r="T350" s="3"/>
      <c r="U350" s="3"/>
      <c r="V350" s="1"/>
      <c r="W350" s="4"/>
      <c r="X350" s="5"/>
      <c r="Y350" s="6"/>
      <c r="Z350" s="1"/>
      <c r="AA350" s="1"/>
      <c r="AB350" s="1"/>
      <c r="AC350" s="1"/>
      <c r="AD350" s="1"/>
      <c r="AE350" s="1"/>
      <c r="AF350" s="1"/>
      <c r="AG350" s="1"/>
      <c r="AH350" s="1"/>
      <c r="AI350" s="1"/>
      <c r="AJ350" s="25"/>
      <c r="AK350" s="25"/>
      <c r="AL350" s="25"/>
      <c r="AM350" s="25"/>
      <c r="AN350" s="25"/>
    </row>
    <row r="351" spans="1:40" ht="15.75" customHeight="1">
      <c r="A351" s="1"/>
      <c r="B351" s="1"/>
      <c r="C351" s="1"/>
      <c r="D351" s="1"/>
      <c r="E351" s="1"/>
      <c r="F351" s="1"/>
      <c r="G351" s="1"/>
      <c r="H351" s="1"/>
      <c r="I351" s="1"/>
      <c r="J351" s="2"/>
      <c r="K351" s="1"/>
      <c r="L351" s="1"/>
      <c r="M351" s="1"/>
      <c r="N351" s="1"/>
      <c r="O351" s="1"/>
      <c r="P351" s="1"/>
      <c r="Q351" s="1"/>
      <c r="R351" s="3"/>
      <c r="S351" s="3"/>
      <c r="T351" s="3"/>
      <c r="U351" s="3"/>
      <c r="V351" s="1"/>
      <c r="W351" s="4"/>
      <c r="X351" s="5"/>
      <c r="Y351" s="6"/>
      <c r="Z351" s="1"/>
      <c r="AA351" s="1"/>
      <c r="AB351" s="1"/>
      <c r="AC351" s="1"/>
      <c r="AD351" s="1"/>
      <c r="AE351" s="1"/>
      <c r="AF351" s="1"/>
      <c r="AG351" s="1"/>
      <c r="AH351" s="1"/>
      <c r="AI351" s="1"/>
      <c r="AJ351" s="25"/>
      <c r="AK351" s="25"/>
      <c r="AL351" s="25"/>
      <c r="AM351" s="25"/>
      <c r="AN351" s="25"/>
    </row>
    <row r="352" spans="1:40" ht="15.75" customHeight="1">
      <c r="A352" s="1"/>
      <c r="B352" s="1"/>
      <c r="C352" s="1"/>
      <c r="D352" s="1"/>
      <c r="E352" s="1"/>
      <c r="F352" s="1"/>
      <c r="G352" s="1"/>
      <c r="H352" s="1"/>
      <c r="I352" s="1"/>
      <c r="J352" s="2"/>
      <c r="K352" s="1"/>
      <c r="L352" s="1"/>
      <c r="M352" s="1"/>
      <c r="N352" s="1"/>
      <c r="O352" s="1"/>
      <c r="P352" s="1"/>
      <c r="Q352" s="1"/>
      <c r="R352" s="3"/>
      <c r="S352" s="3"/>
      <c r="T352" s="3"/>
      <c r="U352" s="3"/>
      <c r="V352" s="1"/>
      <c r="W352" s="4"/>
      <c r="X352" s="5"/>
      <c r="Y352" s="6"/>
      <c r="Z352" s="1"/>
      <c r="AA352" s="1"/>
      <c r="AB352" s="1"/>
      <c r="AC352" s="1"/>
      <c r="AD352" s="1"/>
      <c r="AE352" s="1"/>
      <c r="AF352" s="1"/>
      <c r="AG352" s="1"/>
      <c r="AH352" s="1"/>
      <c r="AI352" s="1"/>
      <c r="AJ352" s="25"/>
      <c r="AK352" s="25"/>
      <c r="AL352" s="25"/>
      <c r="AM352" s="25"/>
      <c r="AN352" s="25"/>
    </row>
    <row r="353" spans="1:40" ht="15.75" customHeight="1">
      <c r="A353" s="1"/>
      <c r="B353" s="1"/>
      <c r="C353" s="1"/>
      <c r="D353" s="1"/>
      <c r="E353" s="1"/>
      <c r="F353" s="1"/>
      <c r="G353" s="1"/>
      <c r="H353" s="1"/>
      <c r="I353" s="1"/>
      <c r="J353" s="2"/>
      <c r="K353" s="1"/>
      <c r="L353" s="1"/>
      <c r="M353" s="1"/>
      <c r="N353" s="1"/>
      <c r="O353" s="1"/>
      <c r="P353" s="1"/>
      <c r="Q353" s="1"/>
      <c r="R353" s="3"/>
      <c r="S353" s="3"/>
      <c r="T353" s="3"/>
      <c r="U353" s="3"/>
      <c r="V353" s="1"/>
      <c r="W353" s="4"/>
      <c r="X353" s="5"/>
      <c r="Y353" s="6"/>
      <c r="Z353" s="1"/>
      <c r="AA353" s="1"/>
      <c r="AB353" s="1"/>
      <c r="AC353" s="1"/>
      <c r="AD353" s="1"/>
      <c r="AE353" s="1"/>
      <c r="AF353" s="1"/>
      <c r="AG353" s="1"/>
      <c r="AH353" s="1"/>
      <c r="AI353" s="1"/>
      <c r="AJ353" s="25"/>
      <c r="AK353" s="25"/>
      <c r="AL353" s="25"/>
      <c r="AM353" s="25"/>
      <c r="AN353" s="25"/>
    </row>
    <row r="354" spans="1:40" ht="15.75" customHeight="1">
      <c r="A354" s="1"/>
      <c r="B354" s="1"/>
      <c r="C354" s="1"/>
      <c r="D354" s="1"/>
      <c r="E354" s="1"/>
      <c r="F354" s="1"/>
      <c r="G354" s="1"/>
      <c r="H354" s="1"/>
      <c r="I354" s="1"/>
      <c r="J354" s="2"/>
      <c r="K354" s="1"/>
      <c r="L354" s="1"/>
      <c r="M354" s="1"/>
      <c r="N354" s="1"/>
      <c r="O354" s="1"/>
      <c r="P354" s="1"/>
      <c r="Q354" s="1"/>
      <c r="R354" s="3"/>
      <c r="S354" s="3"/>
      <c r="T354" s="3"/>
      <c r="U354" s="3"/>
      <c r="V354" s="1"/>
      <c r="W354" s="4"/>
      <c r="X354" s="5"/>
      <c r="Y354" s="6"/>
      <c r="Z354" s="1"/>
      <c r="AA354" s="1"/>
      <c r="AB354" s="1"/>
      <c r="AC354" s="1"/>
      <c r="AD354" s="1"/>
      <c r="AE354" s="1"/>
      <c r="AF354" s="1"/>
      <c r="AG354" s="1"/>
      <c r="AH354" s="1"/>
      <c r="AI354" s="1"/>
      <c r="AJ354" s="25"/>
      <c r="AK354" s="25"/>
      <c r="AL354" s="25"/>
      <c r="AM354" s="25"/>
      <c r="AN354" s="25"/>
    </row>
    <row r="355" spans="1:40" ht="15.75" customHeight="1">
      <c r="A355" s="1"/>
      <c r="B355" s="1"/>
      <c r="C355" s="1"/>
      <c r="D355" s="1"/>
      <c r="E355" s="1"/>
      <c r="F355" s="1"/>
      <c r="G355" s="1"/>
      <c r="H355" s="1"/>
      <c r="I355" s="1"/>
      <c r="J355" s="2"/>
      <c r="K355" s="1"/>
      <c r="L355" s="1"/>
      <c r="M355" s="1"/>
      <c r="N355" s="1"/>
      <c r="O355" s="1"/>
      <c r="P355" s="1"/>
      <c r="Q355" s="1"/>
      <c r="R355" s="3"/>
      <c r="S355" s="3"/>
      <c r="T355" s="3"/>
      <c r="U355" s="3"/>
      <c r="V355" s="1"/>
      <c r="W355" s="4"/>
      <c r="X355" s="5"/>
      <c r="Y355" s="6"/>
      <c r="Z355" s="1"/>
      <c r="AA355" s="1"/>
      <c r="AB355" s="1"/>
      <c r="AC355" s="1"/>
      <c r="AD355" s="1"/>
      <c r="AE355" s="1"/>
      <c r="AF355" s="1"/>
      <c r="AG355" s="1"/>
      <c r="AH355" s="1"/>
      <c r="AI355" s="1"/>
      <c r="AJ355" s="25"/>
      <c r="AK355" s="25"/>
      <c r="AL355" s="25"/>
      <c r="AM355" s="25"/>
      <c r="AN355" s="25"/>
    </row>
    <row r="356" spans="1:40" ht="15.75" customHeight="1">
      <c r="A356" s="1"/>
      <c r="B356" s="1"/>
      <c r="C356" s="1"/>
      <c r="D356" s="1"/>
      <c r="E356" s="1"/>
      <c r="F356" s="1"/>
      <c r="G356" s="1"/>
      <c r="H356" s="1"/>
      <c r="I356" s="1"/>
      <c r="J356" s="2"/>
      <c r="K356" s="1"/>
      <c r="L356" s="1"/>
      <c r="M356" s="1"/>
      <c r="N356" s="1"/>
      <c r="O356" s="1"/>
      <c r="P356" s="1"/>
      <c r="Q356" s="1"/>
      <c r="R356" s="3"/>
      <c r="S356" s="3"/>
      <c r="T356" s="3"/>
      <c r="U356" s="3"/>
      <c r="V356" s="1"/>
      <c r="W356" s="4"/>
      <c r="X356" s="5"/>
      <c r="Y356" s="6"/>
      <c r="Z356" s="1"/>
      <c r="AA356" s="1"/>
      <c r="AB356" s="1"/>
      <c r="AC356" s="1"/>
      <c r="AD356" s="1"/>
      <c r="AE356" s="1"/>
      <c r="AF356" s="1"/>
      <c r="AG356" s="1"/>
      <c r="AH356" s="1"/>
      <c r="AI356" s="1"/>
      <c r="AJ356" s="25"/>
      <c r="AK356" s="25"/>
      <c r="AL356" s="25"/>
      <c r="AM356" s="25"/>
      <c r="AN356" s="25"/>
    </row>
    <row r="357" spans="1:40" ht="15.75" customHeight="1">
      <c r="A357" s="1"/>
      <c r="B357" s="1"/>
      <c r="C357" s="1"/>
      <c r="D357" s="1"/>
      <c r="E357" s="1"/>
      <c r="F357" s="1"/>
      <c r="G357" s="1"/>
      <c r="H357" s="1"/>
      <c r="I357" s="1"/>
      <c r="J357" s="2"/>
      <c r="K357" s="1"/>
      <c r="L357" s="1"/>
      <c r="M357" s="1"/>
      <c r="N357" s="1"/>
      <c r="O357" s="1"/>
      <c r="P357" s="1"/>
      <c r="Q357" s="1"/>
      <c r="R357" s="3"/>
      <c r="S357" s="3"/>
      <c r="T357" s="3"/>
      <c r="U357" s="3"/>
      <c r="V357" s="1"/>
      <c r="W357" s="4"/>
      <c r="X357" s="5"/>
      <c r="Y357" s="6"/>
      <c r="Z357" s="1"/>
      <c r="AA357" s="1"/>
      <c r="AB357" s="1"/>
      <c r="AC357" s="1"/>
      <c r="AD357" s="1"/>
      <c r="AE357" s="1"/>
      <c r="AF357" s="1"/>
      <c r="AG357" s="1"/>
      <c r="AH357" s="1"/>
      <c r="AI357" s="1"/>
      <c r="AJ357" s="25"/>
      <c r="AK357" s="25"/>
      <c r="AL357" s="25"/>
      <c r="AM357" s="25"/>
      <c r="AN357" s="25"/>
    </row>
    <row r="358" spans="1:40" ht="15.75" customHeight="1">
      <c r="A358" s="1"/>
      <c r="B358" s="1"/>
      <c r="C358" s="1"/>
      <c r="D358" s="1"/>
      <c r="E358" s="1"/>
      <c r="F358" s="1"/>
      <c r="G358" s="1"/>
      <c r="H358" s="1"/>
      <c r="I358" s="1"/>
      <c r="J358" s="2"/>
      <c r="K358" s="1"/>
      <c r="L358" s="1"/>
      <c r="M358" s="1"/>
      <c r="N358" s="1"/>
      <c r="O358" s="1"/>
      <c r="P358" s="1"/>
      <c r="Q358" s="1"/>
      <c r="R358" s="3"/>
      <c r="S358" s="3"/>
      <c r="T358" s="3"/>
      <c r="U358" s="3"/>
      <c r="V358" s="1"/>
      <c r="W358" s="4"/>
      <c r="X358" s="5"/>
      <c r="Y358" s="6"/>
      <c r="Z358" s="1"/>
      <c r="AA358" s="1"/>
      <c r="AB358" s="1"/>
      <c r="AC358" s="1"/>
      <c r="AD358" s="1"/>
      <c r="AE358" s="1"/>
      <c r="AF358" s="1"/>
      <c r="AG358" s="1"/>
      <c r="AH358" s="1"/>
      <c r="AI358" s="1"/>
      <c r="AJ358" s="25"/>
      <c r="AK358" s="25"/>
      <c r="AL358" s="25"/>
      <c r="AM358" s="25"/>
      <c r="AN358" s="25"/>
    </row>
    <row r="359" spans="1:40" ht="15.75" customHeight="1">
      <c r="A359" s="1"/>
      <c r="B359" s="1"/>
      <c r="C359" s="1"/>
      <c r="D359" s="1"/>
      <c r="E359" s="1"/>
      <c r="F359" s="1"/>
      <c r="G359" s="1"/>
      <c r="H359" s="1"/>
      <c r="I359" s="1"/>
      <c r="J359" s="2"/>
      <c r="K359" s="1"/>
      <c r="L359" s="1"/>
      <c r="M359" s="1"/>
      <c r="N359" s="1"/>
      <c r="O359" s="1"/>
      <c r="P359" s="1"/>
      <c r="Q359" s="1"/>
      <c r="R359" s="3"/>
      <c r="S359" s="3"/>
      <c r="T359" s="3"/>
      <c r="U359" s="3"/>
      <c r="V359" s="1"/>
      <c r="W359" s="4"/>
      <c r="X359" s="5"/>
      <c r="Y359" s="6"/>
      <c r="Z359" s="1"/>
      <c r="AA359" s="1"/>
      <c r="AB359" s="1"/>
      <c r="AC359" s="1"/>
      <c r="AD359" s="1"/>
      <c r="AE359" s="1"/>
      <c r="AF359" s="1"/>
      <c r="AG359" s="1"/>
      <c r="AH359" s="1"/>
      <c r="AI359" s="1"/>
      <c r="AJ359" s="25"/>
      <c r="AK359" s="25"/>
      <c r="AL359" s="25"/>
      <c r="AM359" s="25"/>
      <c r="AN359" s="25"/>
    </row>
    <row r="360" spans="1:40" ht="15.75" customHeight="1">
      <c r="A360" s="1"/>
      <c r="B360" s="1"/>
      <c r="C360" s="1"/>
      <c r="D360" s="1"/>
      <c r="E360" s="1"/>
      <c r="F360" s="1"/>
      <c r="G360" s="1"/>
      <c r="H360" s="1"/>
      <c r="I360" s="1"/>
      <c r="J360" s="2"/>
      <c r="K360" s="1"/>
      <c r="L360" s="1"/>
      <c r="M360" s="1"/>
      <c r="N360" s="1"/>
      <c r="O360" s="1"/>
      <c r="P360" s="1"/>
      <c r="Q360" s="1"/>
      <c r="R360" s="3"/>
      <c r="S360" s="3"/>
      <c r="T360" s="3"/>
      <c r="U360" s="3"/>
      <c r="V360" s="1"/>
      <c r="W360" s="4"/>
      <c r="X360" s="5"/>
      <c r="Y360" s="6"/>
      <c r="Z360" s="1"/>
      <c r="AA360" s="1"/>
      <c r="AB360" s="1"/>
      <c r="AC360" s="1"/>
      <c r="AD360" s="1"/>
      <c r="AE360" s="1"/>
      <c r="AF360" s="1"/>
      <c r="AG360" s="1"/>
      <c r="AH360" s="1"/>
      <c r="AI360" s="1"/>
      <c r="AJ360" s="25"/>
      <c r="AK360" s="25"/>
      <c r="AL360" s="25"/>
      <c r="AM360" s="25"/>
      <c r="AN360" s="25"/>
    </row>
    <row r="361" spans="1:40" ht="15.75" customHeight="1">
      <c r="A361" s="1"/>
      <c r="B361" s="1"/>
      <c r="C361" s="1"/>
      <c r="D361" s="1"/>
      <c r="E361" s="1"/>
      <c r="F361" s="1"/>
      <c r="G361" s="1"/>
      <c r="H361" s="1"/>
      <c r="I361" s="1"/>
      <c r="J361" s="2"/>
      <c r="K361" s="1"/>
      <c r="L361" s="1"/>
      <c r="M361" s="1"/>
      <c r="N361" s="1"/>
      <c r="O361" s="1"/>
      <c r="P361" s="1"/>
      <c r="Q361" s="1"/>
      <c r="R361" s="3"/>
      <c r="S361" s="3"/>
      <c r="T361" s="3"/>
      <c r="U361" s="3"/>
      <c r="V361" s="1"/>
      <c r="W361" s="4"/>
      <c r="X361" s="5"/>
      <c r="Y361" s="6"/>
      <c r="Z361" s="1"/>
      <c r="AA361" s="1"/>
      <c r="AB361" s="1"/>
      <c r="AC361" s="1"/>
      <c r="AD361" s="1"/>
      <c r="AE361" s="1"/>
      <c r="AF361" s="1"/>
      <c r="AG361" s="1"/>
      <c r="AH361" s="1"/>
      <c r="AI361" s="1"/>
      <c r="AJ361" s="25"/>
      <c r="AK361" s="25"/>
      <c r="AL361" s="25"/>
      <c r="AM361" s="25"/>
      <c r="AN361" s="25"/>
    </row>
    <row r="362" spans="1:40" ht="15.75" customHeight="1">
      <c r="A362" s="1"/>
      <c r="B362" s="1"/>
      <c r="C362" s="1"/>
      <c r="D362" s="1"/>
      <c r="E362" s="1"/>
      <c r="F362" s="1"/>
      <c r="G362" s="1"/>
      <c r="H362" s="1"/>
      <c r="I362" s="1"/>
      <c r="J362" s="2"/>
      <c r="K362" s="1"/>
      <c r="L362" s="1"/>
      <c r="M362" s="1"/>
      <c r="N362" s="1"/>
      <c r="O362" s="1"/>
      <c r="P362" s="1"/>
      <c r="Q362" s="1"/>
      <c r="R362" s="3"/>
      <c r="S362" s="3"/>
      <c r="T362" s="3"/>
      <c r="U362" s="3"/>
      <c r="V362" s="1"/>
      <c r="W362" s="4"/>
      <c r="X362" s="5"/>
      <c r="Y362" s="6"/>
      <c r="Z362" s="1"/>
      <c r="AA362" s="1"/>
      <c r="AB362" s="1"/>
      <c r="AC362" s="1"/>
      <c r="AD362" s="1"/>
      <c r="AE362" s="1"/>
      <c r="AF362" s="1"/>
      <c r="AG362" s="1"/>
      <c r="AH362" s="1"/>
      <c r="AI362" s="1"/>
      <c r="AJ362" s="25"/>
      <c r="AK362" s="25"/>
      <c r="AL362" s="25"/>
      <c r="AM362" s="25"/>
      <c r="AN362" s="25"/>
    </row>
    <row r="363" spans="1:40" ht="15.75" customHeight="1">
      <c r="A363" s="1"/>
      <c r="B363" s="1"/>
      <c r="C363" s="1"/>
      <c r="D363" s="1"/>
      <c r="E363" s="1"/>
      <c r="F363" s="1"/>
      <c r="G363" s="1"/>
      <c r="H363" s="1"/>
      <c r="I363" s="1"/>
      <c r="J363" s="2"/>
      <c r="K363" s="1"/>
      <c r="L363" s="1"/>
      <c r="M363" s="1"/>
      <c r="N363" s="1"/>
      <c r="O363" s="1"/>
      <c r="P363" s="1"/>
      <c r="Q363" s="1"/>
      <c r="R363" s="3"/>
      <c r="S363" s="3"/>
      <c r="T363" s="3"/>
      <c r="U363" s="3"/>
      <c r="V363" s="1"/>
      <c r="W363" s="4"/>
      <c r="X363" s="5"/>
      <c r="Y363" s="6"/>
      <c r="Z363" s="1"/>
      <c r="AA363" s="1"/>
      <c r="AB363" s="1"/>
      <c r="AC363" s="1"/>
      <c r="AD363" s="1"/>
      <c r="AE363" s="1"/>
      <c r="AF363" s="1"/>
      <c r="AG363" s="1"/>
      <c r="AH363" s="1"/>
      <c r="AI363" s="1"/>
      <c r="AJ363" s="25"/>
      <c r="AK363" s="25"/>
      <c r="AL363" s="25"/>
      <c r="AM363" s="25"/>
      <c r="AN363" s="25"/>
    </row>
    <row r="364" spans="1:40" ht="15.75" customHeight="1">
      <c r="A364" s="1"/>
      <c r="B364" s="1"/>
      <c r="C364" s="1"/>
      <c r="D364" s="1"/>
      <c r="E364" s="1"/>
      <c r="F364" s="1"/>
      <c r="G364" s="1"/>
      <c r="H364" s="1"/>
      <c r="I364" s="1"/>
      <c r="J364" s="2"/>
      <c r="K364" s="1"/>
      <c r="L364" s="1"/>
      <c r="M364" s="1"/>
      <c r="N364" s="1"/>
      <c r="O364" s="1"/>
      <c r="P364" s="1"/>
      <c r="Q364" s="1"/>
      <c r="R364" s="3"/>
      <c r="S364" s="3"/>
      <c r="T364" s="3"/>
      <c r="U364" s="3"/>
      <c r="V364" s="1"/>
      <c r="W364" s="4"/>
      <c r="X364" s="5"/>
      <c r="Y364" s="6"/>
      <c r="Z364" s="1"/>
      <c r="AA364" s="1"/>
      <c r="AB364" s="1"/>
      <c r="AC364" s="1"/>
      <c r="AD364" s="1"/>
      <c r="AE364" s="1"/>
      <c r="AF364" s="1"/>
      <c r="AG364" s="1"/>
      <c r="AH364" s="1"/>
      <c r="AI364" s="1"/>
      <c r="AJ364" s="25"/>
      <c r="AK364" s="25"/>
      <c r="AL364" s="25"/>
      <c r="AM364" s="25"/>
      <c r="AN364" s="25"/>
    </row>
    <row r="365" spans="1:40" ht="15.75" customHeight="1">
      <c r="A365" s="1"/>
      <c r="B365" s="1"/>
      <c r="C365" s="1"/>
      <c r="D365" s="1"/>
      <c r="E365" s="1"/>
      <c r="F365" s="1"/>
      <c r="G365" s="1"/>
      <c r="H365" s="1"/>
      <c r="I365" s="1"/>
      <c r="J365" s="2"/>
      <c r="K365" s="1"/>
      <c r="L365" s="1"/>
      <c r="M365" s="1"/>
      <c r="N365" s="1"/>
      <c r="O365" s="1"/>
      <c r="P365" s="1"/>
      <c r="Q365" s="1"/>
      <c r="R365" s="3"/>
      <c r="S365" s="3"/>
      <c r="T365" s="3"/>
      <c r="U365" s="3"/>
      <c r="V365" s="1"/>
      <c r="W365" s="4"/>
      <c r="X365" s="5"/>
      <c r="Y365" s="6"/>
      <c r="Z365" s="1"/>
      <c r="AA365" s="1"/>
      <c r="AB365" s="1"/>
      <c r="AC365" s="1"/>
      <c r="AD365" s="1"/>
      <c r="AE365" s="1"/>
      <c r="AF365" s="1"/>
      <c r="AG365" s="1"/>
      <c r="AH365" s="1"/>
      <c r="AI365" s="1"/>
      <c r="AJ365" s="25"/>
      <c r="AK365" s="25"/>
      <c r="AL365" s="25"/>
      <c r="AM365" s="25"/>
      <c r="AN365" s="25"/>
    </row>
    <row r="366" spans="1:40" ht="15.75" customHeight="1">
      <c r="A366" s="1"/>
      <c r="B366" s="1"/>
      <c r="C366" s="1"/>
      <c r="D366" s="1"/>
      <c r="E366" s="1"/>
      <c r="F366" s="1"/>
      <c r="G366" s="1"/>
      <c r="H366" s="1"/>
      <c r="I366" s="1"/>
      <c r="J366" s="2"/>
      <c r="K366" s="1"/>
      <c r="L366" s="1"/>
      <c r="M366" s="1"/>
      <c r="N366" s="1"/>
      <c r="O366" s="1"/>
      <c r="P366" s="1"/>
      <c r="Q366" s="1"/>
      <c r="R366" s="3"/>
      <c r="S366" s="3"/>
      <c r="T366" s="3"/>
      <c r="U366" s="3"/>
      <c r="V366" s="1"/>
      <c r="W366" s="4"/>
      <c r="X366" s="5"/>
      <c r="Y366" s="6"/>
      <c r="Z366" s="1"/>
      <c r="AA366" s="1"/>
      <c r="AB366" s="1"/>
      <c r="AC366" s="1"/>
      <c r="AD366" s="1"/>
      <c r="AE366" s="1"/>
      <c r="AF366" s="1"/>
      <c r="AG366" s="1"/>
      <c r="AH366" s="1"/>
      <c r="AI366" s="1"/>
      <c r="AJ366" s="25"/>
      <c r="AK366" s="25"/>
      <c r="AL366" s="25"/>
      <c r="AM366" s="25"/>
      <c r="AN366" s="25"/>
    </row>
    <row r="367" spans="1:40" ht="15.75" customHeight="1">
      <c r="A367" s="1"/>
      <c r="B367" s="1"/>
      <c r="C367" s="1"/>
      <c r="D367" s="1"/>
      <c r="E367" s="1"/>
      <c r="F367" s="1"/>
      <c r="G367" s="1"/>
      <c r="H367" s="1"/>
      <c r="I367" s="1"/>
      <c r="J367" s="2"/>
      <c r="K367" s="1"/>
      <c r="L367" s="1"/>
      <c r="M367" s="1"/>
      <c r="N367" s="1"/>
      <c r="O367" s="1"/>
      <c r="P367" s="1"/>
      <c r="Q367" s="1"/>
      <c r="R367" s="3"/>
      <c r="S367" s="3"/>
      <c r="T367" s="3"/>
      <c r="U367" s="3"/>
      <c r="V367" s="1"/>
      <c r="W367" s="4"/>
      <c r="X367" s="5"/>
      <c r="Y367" s="6"/>
      <c r="Z367" s="1"/>
      <c r="AA367" s="1"/>
      <c r="AB367" s="1"/>
      <c r="AC367" s="1"/>
      <c r="AD367" s="1"/>
      <c r="AE367" s="1"/>
      <c r="AF367" s="1"/>
      <c r="AG367" s="1"/>
      <c r="AH367" s="1"/>
      <c r="AI367" s="1"/>
      <c r="AJ367" s="25"/>
      <c r="AK367" s="25"/>
      <c r="AL367" s="25"/>
      <c r="AM367" s="25"/>
      <c r="AN367" s="25"/>
    </row>
    <row r="368" spans="1:40" ht="15.75" customHeight="1">
      <c r="A368" s="1"/>
      <c r="B368" s="1"/>
      <c r="C368" s="1"/>
      <c r="D368" s="1"/>
      <c r="E368" s="1"/>
      <c r="F368" s="1"/>
      <c r="G368" s="1"/>
      <c r="H368" s="1"/>
      <c r="I368" s="1"/>
      <c r="J368" s="2"/>
      <c r="K368" s="1"/>
      <c r="L368" s="1"/>
      <c r="M368" s="1"/>
      <c r="N368" s="1"/>
      <c r="O368" s="1"/>
      <c r="P368" s="1"/>
      <c r="Q368" s="1"/>
      <c r="R368" s="3"/>
      <c r="S368" s="3"/>
      <c r="T368" s="3"/>
      <c r="U368" s="3"/>
      <c r="V368" s="1"/>
      <c r="W368" s="4"/>
      <c r="X368" s="5"/>
      <c r="Y368" s="6"/>
      <c r="Z368" s="1"/>
      <c r="AA368" s="1"/>
      <c r="AB368" s="1"/>
      <c r="AC368" s="1"/>
      <c r="AD368" s="1"/>
      <c r="AE368" s="1"/>
      <c r="AF368" s="1"/>
      <c r="AG368" s="1"/>
      <c r="AH368" s="1"/>
      <c r="AI368" s="1"/>
      <c r="AJ368" s="25"/>
      <c r="AK368" s="25"/>
      <c r="AL368" s="25"/>
      <c r="AM368" s="25"/>
      <c r="AN368" s="25"/>
    </row>
    <row r="369" spans="1:40" ht="15.75" customHeight="1">
      <c r="A369" s="1"/>
      <c r="B369" s="1"/>
      <c r="C369" s="1"/>
      <c r="D369" s="1"/>
      <c r="E369" s="1"/>
      <c r="F369" s="1"/>
      <c r="G369" s="1"/>
      <c r="H369" s="1"/>
      <c r="I369" s="1"/>
      <c r="J369" s="2"/>
      <c r="K369" s="1"/>
      <c r="L369" s="1"/>
      <c r="M369" s="1"/>
      <c r="N369" s="1"/>
      <c r="O369" s="1"/>
      <c r="P369" s="1"/>
      <c r="Q369" s="1"/>
      <c r="R369" s="3"/>
      <c r="S369" s="3"/>
      <c r="T369" s="3"/>
      <c r="U369" s="3"/>
      <c r="V369" s="1"/>
      <c r="W369" s="4"/>
      <c r="X369" s="5"/>
      <c r="Y369" s="6"/>
      <c r="Z369" s="1"/>
      <c r="AA369" s="1"/>
      <c r="AB369" s="1"/>
      <c r="AC369" s="1"/>
      <c r="AD369" s="1"/>
      <c r="AE369" s="1"/>
      <c r="AF369" s="1"/>
      <c r="AG369" s="1"/>
      <c r="AH369" s="1"/>
      <c r="AI369" s="1"/>
      <c r="AJ369" s="25"/>
      <c r="AK369" s="25"/>
      <c r="AL369" s="25"/>
      <c r="AM369" s="25"/>
      <c r="AN369" s="25"/>
    </row>
    <row r="370" spans="1:40" ht="15.75" customHeight="1">
      <c r="A370" s="1"/>
      <c r="B370" s="1"/>
      <c r="C370" s="1"/>
      <c r="D370" s="1"/>
      <c r="E370" s="1"/>
      <c r="F370" s="1"/>
      <c r="G370" s="1"/>
      <c r="H370" s="1"/>
      <c r="I370" s="1"/>
      <c r="J370" s="2"/>
      <c r="K370" s="1"/>
      <c r="L370" s="1"/>
      <c r="M370" s="1"/>
      <c r="N370" s="1"/>
      <c r="O370" s="1"/>
      <c r="P370" s="1"/>
      <c r="Q370" s="1"/>
      <c r="R370" s="3"/>
      <c r="S370" s="3"/>
      <c r="T370" s="3"/>
      <c r="U370" s="3"/>
      <c r="V370" s="1"/>
      <c r="W370" s="4"/>
      <c r="X370" s="5"/>
      <c r="Y370" s="6"/>
      <c r="Z370" s="1"/>
      <c r="AA370" s="1"/>
      <c r="AB370" s="1"/>
      <c r="AC370" s="1"/>
      <c r="AD370" s="1"/>
      <c r="AE370" s="1"/>
      <c r="AF370" s="1"/>
      <c r="AG370" s="1"/>
      <c r="AH370" s="1"/>
      <c r="AI370" s="1"/>
      <c r="AJ370" s="25"/>
      <c r="AK370" s="25"/>
      <c r="AL370" s="25"/>
      <c r="AM370" s="25"/>
      <c r="AN370" s="25"/>
    </row>
    <row r="371" spans="1:40" ht="15.75" customHeight="1">
      <c r="A371" s="1"/>
      <c r="B371" s="1"/>
      <c r="C371" s="1"/>
      <c r="D371" s="1"/>
      <c r="E371" s="1"/>
      <c r="F371" s="1"/>
      <c r="G371" s="1"/>
      <c r="H371" s="1"/>
      <c r="I371" s="1"/>
      <c r="J371" s="2"/>
      <c r="K371" s="1"/>
      <c r="L371" s="1"/>
      <c r="M371" s="1"/>
      <c r="N371" s="1"/>
      <c r="O371" s="1"/>
      <c r="P371" s="1"/>
      <c r="Q371" s="1"/>
      <c r="R371" s="3"/>
      <c r="S371" s="3"/>
      <c r="T371" s="3"/>
      <c r="U371" s="3"/>
      <c r="V371" s="1"/>
      <c r="W371" s="4"/>
      <c r="X371" s="5"/>
      <c r="Y371" s="6"/>
      <c r="Z371" s="1"/>
      <c r="AA371" s="1"/>
      <c r="AB371" s="1"/>
      <c r="AC371" s="1"/>
      <c r="AD371" s="1"/>
      <c r="AE371" s="1"/>
      <c r="AF371" s="1"/>
      <c r="AG371" s="1"/>
      <c r="AH371" s="1"/>
      <c r="AI371" s="1"/>
      <c r="AJ371" s="25"/>
      <c r="AK371" s="25"/>
      <c r="AL371" s="25"/>
      <c r="AM371" s="25"/>
      <c r="AN371" s="25"/>
    </row>
    <row r="372" spans="1:40" ht="15.75" customHeight="1">
      <c r="A372" s="1"/>
      <c r="B372" s="1"/>
      <c r="C372" s="1"/>
      <c r="D372" s="1"/>
      <c r="E372" s="1"/>
      <c r="F372" s="1"/>
      <c r="G372" s="1"/>
      <c r="H372" s="1"/>
      <c r="I372" s="1"/>
      <c r="J372" s="2"/>
      <c r="K372" s="1"/>
      <c r="L372" s="1"/>
      <c r="M372" s="1"/>
      <c r="N372" s="1"/>
      <c r="O372" s="1"/>
      <c r="P372" s="1"/>
      <c r="Q372" s="1"/>
      <c r="R372" s="3"/>
      <c r="S372" s="3"/>
      <c r="T372" s="3"/>
      <c r="U372" s="3"/>
      <c r="V372" s="1"/>
      <c r="W372" s="4"/>
      <c r="X372" s="5"/>
      <c r="Y372" s="6"/>
      <c r="Z372" s="1"/>
      <c r="AA372" s="1"/>
      <c r="AB372" s="1"/>
      <c r="AC372" s="1"/>
      <c r="AD372" s="1"/>
      <c r="AE372" s="1"/>
      <c r="AF372" s="1"/>
      <c r="AG372" s="1"/>
      <c r="AH372" s="1"/>
      <c r="AI372" s="1"/>
      <c r="AJ372" s="25"/>
      <c r="AK372" s="25"/>
      <c r="AL372" s="25"/>
      <c r="AM372" s="25"/>
      <c r="AN372" s="25"/>
    </row>
    <row r="373" spans="1:40" ht="15.75" customHeight="1">
      <c r="A373" s="1"/>
      <c r="B373" s="1"/>
      <c r="C373" s="1"/>
      <c r="D373" s="1"/>
      <c r="E373" s="1"/>
      <c r="F373" s="1"/>
      <c r="G373" s="1"/>
      <c r="H373" s="1"/>
      <c r="I373" s="1"/>
      <c r="J373" s="2"/>
      <c r="K373" s="1"/>
      <c r="L373" s="1"/>
      <c r="M373" s="1"/>
      <c r="N373" s="1"/>
      <c r="O373" s="1"/>
      <c r="P373" s="1"/>
      <c r="Q373" s="1"/>
      <c r="R373" s="3"/>
      <c r="S373" s="3"/>
      <c r="T373" s="3"/>
      <c r="U373" s="3"/>
      <c r="V373" s="1"/>
      <c r="W373" s="4"/>
      <c r="X373" s="5"/>
      <c r="Y373" s="6"/>
      <c r="Z373" s="1"/>
      <c r="AA373" s="1"/>
      <c r="AB373" s="1"/>
      <c r="AC373" s="1"/>
      <c r="AD373" s="1"/>
      <c r="AE373" s="1"/>
      <c r="AF373" s="1"/>
      <c r="AG373" s="1"/>
      <c r="AH373" s="1"/>
      <c r="AI373" s="1"/>
      <c r="AJ373" s="25"/>
      <c r="AK373" s="25"/>
      <c r="AL373" s="25"/>
      <c r="AM373" s="25"/>
      <c r="AN373" s="25"/>
    </row>
    <row r="374" spans="1:40" ht="15.75" customHeight="1">
      <c r="A374" s="1"/>
      <c r="B374" s="1"/>
      <c r="C374" s="1"/>
      <c r="D374" s="1"/>
      <c r="E374" s="1"/>
      <c r="F374" s="1"/>
      <c r="G374" s="1"/>
      <c r="H374" s="1"/>
      <c r="I374" s="1"/>
      <c r="J374" s="2"/>
      <c r="K374" s="1"/>
      <c r="L374" s="1"/>
      <c r="M374" s="1"/>
      <c r="N374" s="1"/>
      <c r="O374" s="1"/>
      <c r="P374" s="1"/>
      <c r="Q374" s="1"/>
      <c r="R374" s="3"/>
      <c r="S374" s="3"/>
      <c r="T374" s="3"/>
      <c r="U374" s="3"/>
      <c r="V374" s="1"/>
      <c r="W374" s="4"/>
      <c r="X374" s="5"/>
      <c r="Y374" s="6"/>
      <c r="Z374" s="1"/>
      <c r="AA374" s="1"/>
      <c r="AB374" s="1"/>
      <c r="AC374" s="1"/>
      <c r="AD374" s="1"/>
      <c r="AE374" s="1"/>
      <c r="AF374" s="1"/>
      <c r="AG374" s="1"/>
      <c r="AH374" s="1"/>
      <c r="AI374" s="1"/>
      <c r="AJ374" s="25"/>
      <c r="AK374" s="25"/>
      <c r="AL374" s="25"/>
      <c r="AM374" s="25"/>
      <c r="AN374" s="25"/>
    </row>
    <row r="375" spans="1:40" ht="15.75" customHeight="1">
      <c r="A375" s="1"/>
      <c r="B375" s="1"/>
      <c r="C375" s="1"/>
      <c r="D375" s="1"/>
      <c r="E375" s="1"/>
      <c r="F375" s="1"/>
      <c r="G375" s="1"/>
      <c r="H375" s="1"/>
      <c r="I375" s="1"/>
      <c r="J375" s="2"/>
      <c r="K375" s="1"/>
      <c r="L375" s="1"/>
      <c r="M375" s="1"/>
      <c r="N375" s="1"/>
      <c r="O375" s="1"/>
      <c r="P375" s="1"/>
      <c r="Q375" s="1"/>
      <c r="R375" s="3"/>
      <c r="S375" s="3"/>
      <c r="T375" s="3"/>
      <c r="U375" s="3"/>
      <c r="V375" s="1"/>
      <c r="W375" s="4"/>
      <c r="X375" s="5"/>
      <c r="Y375" s="6"/>
      <c r="Z375" s="1"/>
      <c r="AA375" s="1"/>
      <c r="AB375" s="1"/>
      <c r="AC375" s="1"/>
      <c r="AD375" s="1"/>
      <c r="AE375" s="1"/>
      <c r="AF375" s="1"/>
      <c r="AG375" s="1"/>
      <c r="AH375" s="1"/>
      <c r="AI375" s="1"/>
      <c r="AJ375" s="25"/>
      <c r="AK375" s="25"/>
      <c r="AL375" s="25"/>
      <c r="AM375" s="25"/>
      <c r="AN375" s="25"/>
    </row>
    <row r="376" spans="1:40" ht="15.75" customHeight="1">
      <c r="A376" s="1"/>
      <c r="B376" s="1"/>
      <c r="C376" s="1"/>
      <c r="D376" s="1"/>
      <c r="E376" s="1"/>
      <c r="F376" s="1"/>
      <c r="G376" s="1"/>
      <c r="H376" s="1"/>
      <c r="I376" s="1"/>
      <c r="J376" s="2"/>
      <c r="K376" s="1"/>
      <c r="L376" s="1"/>
      <c r="M376" s="1"/>
      <c r="N376" s="1"/>
      <c r="O376" s="1"/>
      <c r="P376" s="1"/>
      <c r="Q376" s="1"/>
      <c r="R376" s="3"/>
      <c r="S376" s="3"/>
      <c r="T376" s="3"/>
      <c r="U376" s="3"/>
      <c r="V376" s="1"/>
      <c r="W376" s="4"/>
      <c r="X376" s="5"/>
      <c r="Y376" s="6"/>
      <c r="Z376" s="1"/>
      <c r="AA376" s="1"/>
      <c r="AB376" s="1"/>
      <c r="AC376" s="1"/>
      <c r="AD376" s="1"/>
      <c r="AE376" s="1"/>
      <c r="AF376" s="1"/>
      <c r="AG376" s="1"/>
      <c r="AH376" s="1"/>
      <c r="AI376" s="1"/>
      <c r="AJ376" s="25"/>
      <c r="AK376" s="25"/>
      <c r="AL376" s="25"/>
      <c r="AM376" s="25"/>
      <c r="AN376" s="25"/>
    </row>
    <row r="377" spans="1:40" ht="15.75" customHeight="1">
      <c r="A377" s="1"/>
      <c r="B377" s="1"/>
      <c r="C377" s="1"/>
      <c r="D377" s="1"/>
      <c r="E377" s="1"/>
      <c r="F377" s="1"/>
      <c r="G377" s="1"/>
      <c r="H377" s="1"/>
      <c r="I377" s="1"/>
      <c r="J377" s="2"/>
      <c r="K377" s="1"/>
      <c r="L377" s="1"/>
      <c r="M377" s="1"/>
      <c r="N377" s="1"/>
      <c r="O377" s="1"/>
      <c r="P377" s="1"/>
      <c r="Q377" s="1"/>
      <c r="R377" s="3"/>
      <c r="S377" s="3"/>
      <c r="T377" s="3"/>
      <c r="U377" s="3"/>
      <c r="V377" s="1"/>
      <c r="W377" s="4"/>
      <c r="X377" s="5"/>
      <c r="Y377" s="6"/>
      <c r="Z377" s="1"/>
      <c r="AA377" s="1"/>
      <c r="AB377" s="1"/>
      <c r="AC377" s="1"/>
      <c r="AD377" s="1"/>
      <c r="AE377" s="1"/>
      <c r="AF377" s="1"/>
      <c r="AG377" s="1"/>
      <c r="AH377" s="1"/>
      <c r="AI377" s="1"/>
      <c r="AJ377" s="25"/>
      <c r="AK377" s="25"/>
      <c r="AL377" s="25"/>
      <c r="AM377" s="25"/>
      <c r="AN377" s="25"/>
    </row>
    <row r="378" spans="1:40" ht="15.75" customHeight="1">
      <c r="A378" s="1"/>
      <c r="B378" s="1"/>
      <c r="C378" s="1"/>
      <c r="D378" s="1"/>
      <c r="E378" s="1"/>
      <c r="F378" s="1"/>
      <c r="G378" s="1"/>
      <c r="H378" s="1"/>
      <c r="I378" s="1"/>
      <c r="J378" s="2"/>
      <c r="K378" s="1"/>
      <c r="L378" s="1"/>
      <c r="M378" s="1"/>
      <c r="N378" s="1"/>
      <c r="O378" s="1"/>
      <c r="P378" s="1"/>
      <c r="Q378" s="1"/>
      <c r="R378" s="3"/>
      <c r="S378" s="3"/>
      <c r="T378" s="3"/>
      <c r="U378" s="3"/>
      <c r="V378" s="1"/>
      <c r="W378" s="4"/>
      <c r="X378" s="5"/>
      <c r="Y378" s="6"/>
      <c r="Z378" s="1"/>
      <c r="AA378" s="1"/>
      <c r="AB378" s="1"/>
      <c r="AC378" s="1"/>
      <c r="AD378" s="1"/>
      <c r="AE378" s="1"/>
      <c r="AF378" s="1"/>
      <c r="AG378" s="1"/>
      <c r="AH378" s="1"/>
      <c r="AI378" s="1"/>
      <c r="AJ378" s="25"/>
      <c r="AK378" s="25"/>
      <c r="AL378" s="25"/>
      <c r="AM378" s="25"/>
      <c r="AN378" s="25"/>
    </row>
    <row r="379" spans="1:40" ht="15.75" customHeight="1">
      <c r="A379" s="1"/>
      <c r="B379" s="1"/>
      <c r="C379" s="1"/>
      <c r="D379" s="1"/>
      <c r="E379" s="1"/>
      <c r="F379" s="1"/>
      <c r="G379" s="1"/>
      <c r="H379" s="1"/>
      <c r="I379" s="1"/>
      <c r="J379" s="2"/>
      <c r="K379" s="1"/>
      <c r="L379" s="1"/>
      <c r="M379" s="1"/>
      <c r="N379" s="1"/>
      <c r="O379" s="1"/>
      <c r="P379" s="1"/>
      <c r="Q379" s="1"/>
      <c r="R379" s="3"/>
      <c r="S379" s="3"/>
      <c r="T379" s="3"/>
      <c r="U379" s="3"/>
      <c r="V379" s="1"/>
      <c r="W379" s="4"/>
      <c r="X379" s="5"/>
      <c r="Y379" s="6"/>
      <c r="Z379" s="1"/>
      <c r="AA379" s="1"/>
      <c r="AB379" s="1"/>
      <c r="AC379" s="1"/>
      <c r="AD379" s="1"/>
      <c r="AE379" s="1"/>
      <c r="AF379" s="1"/>
      <c r="AG379" s="1"/>
      <c r="AH379" s="1"/>
      <c r="AI379" s="1"/>
      <c r="AJ379" s="25"/>
      <c r="AK379" s="25"/>
      <c r="AL379" s="25"/>
      <c r="AM379" s="25"/>
      <c r="AN379" s="25"/>
    </row>
    <row r="380" spans="1:40" ht="15.75" customHeight="1">
      <c r="A380" s="1"/>
      <c r="B380" s="1"/>
      <c r="C380" s="1"/>
      <c r="D380" s="1"/>
      <c r="E380" s="1"/>
      <c r="F380" s="1"/>
      <c r="G380" s="1"/>
      <c r="H380" s="1"/>
      <c r="I380" s="1"/>
      <c r="J380" s="2"/>
      <c r="K380" s="1"/>
      <c r="L380" s="1"/>
      <c r="M380" s="1"/>
      <c r="N380" s="1"/>
      <c r="O380" s="1"/>
      <c r="P380" s="1"/>
      <c r="Q380" s="1"/>
      <c r="R380" s="3"/>
      <c r="S380" s="3"/>
      <c r="T380" s="3"/>
      <c r="U380" s="3"/>
      <c r="V380" s="1"/>
      <c r="W380" s="4"/>
      <c r="X380" s="5"/>
      <c r="Y380" s="6"/>
      <c r="Z380" s="1"/>
      <c r="AA380" s="1"/>
      <c r="AB380" s="1"/>
      <c r="AC380" s="1"/>
      <c r="AD380" s="1"/>
      <c r="AE380" s="1"/>
      <c r="AF380" s="1"/>
      <c r="AG380" s="1"/>
      <c r="AH380" s="1"/>
      <c r="AI380" s="1"/>
      <c r="AJ380" s="25"/>
      <c r="AK380" s="25"/>
      <c r="AL380" s="25"/>
      <c r="AM380" s="25"/>
      <c r="AN380" s="25"/>
    </row>
    <row r="381" spans="1:40" ht="15.75" customHeight="1">
      <c r="A381" s="1"/>
      <c r="B381" s="1"/>
      <c r="C381" s="1"/>
      <c r="D381" s="1"/>
      <c r="E381" s="1"/>
      <c r="F381" s="1"/>
      <c r="G381" s="1"/>
      <c r="H381" s="1"/>
      <c r="I381" s="1"/>
      <c r="J381" s="2"/>
      <c r="K381" s="1"/>
      <c r="L381" s="1"/>
      <c r="M381" s="1"/>
      <c r="N381" s="1"/>
      <c r="O381" s="1"/>
      <c r="P381" s="1"/>
      <c r="Q381" s="1"/>
      <c r="R381" s="3"/>
      <c r="S381" s="3"/>
      <c r="T381" s="3"/>
      <c r="U381" s="3"/>
      <c r="V381" s="1"/>
      <c r="W381" s="4"/>
      <c r="X381" s="5"/>
      <c r="Y381" s="6"/>
      <c r="Z381" s="1"/>
      <c r="AA381" s="1"/>
      <c r="AB381" s="1"/>
      <c r="AC381" s="1"/>
      <c r="AD381" s="1"/>
      <c r="AE381" s="1"/>
      <c r="AF381" s="1"/>
      <c r="AG381" s="1"/>
      <c r="AH381" s="1"/>
      <c r="AI381" s="1"/>
      <c r="AJ381" s="25"/>
      <c r="AK381" s="25"/>
      <c r="AL381" s="25"/>
      <c r="AM381" s="25"/>
      <c r="AN381" s="25"/>
    </row>
    <row r="382" spans="1:40" ht="15.75" customHeight="1">
      <c r="A382" s="1"/>
      <c r="B382" s="1"/>
      <c r="C382" s="1"/>
      <c r="D382" s="1"/>
      <c r="E382" s="1"/>
      <c r="F382" s="1"/>
      <c r="G382" s="1"/>
      <c r="H382" s="1"/>
      <c r="I382" s="1"/>
      <c r="J382" s="2"/>
      <c r="K382" s="1"/>
      <c r="L382" s="1"/>
      <c r="M382" s="1"/>
      <c r="N382" s="1"/>
      <c r="O382" s="1"/>
      <c r="P382" s="1"/>
      <c r="Q382" s="1"/>
      <c r="R382" s="3"/>
      <c r="S382" s="3"/>
      <c r="T382" s="3"/>
      <c r="U382" s="3"/>
      <c r="V382" s="1"/>
      <c r="W382" s="4"/>
      <c r="X382" s="5"/>
      <c r="Y382" s="6"/>
      <c r="Z382" s="1"/>
      <c r="AA382" s="1"/>
      <c r="AB382" s="1"/>
      <c r="AC382" s="1"/>
      <c r="AD382" s="1"/>
      <c r="AE382" s="1"/>
      <c r="AF382" s="1"/>
      <c r="AG382" s="1"/>
      <c r="AH382" s="1"/>
      <c r="AI382" s="1"/>
      <c r="AJ382" s="25"/>
      <c r="AK382" s="25"/>
      <c r="AL382" s="25"/>
      <c r="AM382" s="25"/>
      <c r="AN382" s="25"/>
    </row>
    <row r="383" spans="1:40" ht="15.75" customHeight="1">
      <c r="A383" s="1"/>
      <c r="B383" s="1"/>
      <c r="C383" s="1"/>
      <c r="D383" s="1"/>
      <c r="E383" s="1"/>
      <c r="F383" s="1"/>
      <c r="G383" s="1"/>
      <c r="H383" s="1"/>
      <c r="I383" s="1"/>
      <c r="J383" s="2"/>
      <c r="K383" s="1"/>
      <c r="L383" s="1"/>
      <c r="M383" s="1"/>
      <c r="N383" s="1"/>
      <c r="O383" s="1"/>
      <c r="P383" s="1"/>
      <c r="Q383" s="1"/>
      <c r="R383" s="3"/>
      <c r="S383" s="3"/>
      <c r="T383" s="3"/>
      <c r="U383" s="3"/>
      <c r="V383" s="1"/>
      <c r="W383" s="4"/>
      <c r="X383" s="5"/>
      <c r="Y383" s="6"/>
      <c r="Z383" s="1"/>
      <c r="AA383" s="1"/>
      <c r="AB383" s="1"/>
      <c r="AC383" s="1"/>
      <c r="AD383" s="1"/>
      <c r="AE383" s="1"/>
      <c r="AF383" s="1"/>
      <c r="AG383" s="1"/>
      <c r="AH383" s="1"/>
      <c r="AI383" s="1"/>
      <c r="AJ383" s="25"/>
      <c r="AK383" s="25"/>
      <c r="AL383" s="25"/>
      <c r="AM383" s="25"/>
      <c r="AN383" s="25"/>
    </row>
    <row r="384" spans="1:40" ht="15.75" customHeight="1">
      <c r="A384" s="1"/>
      <c r="B384" s="1"/>
      <c r="C384" s="1"/>
      <c r="D384" s="1"/>
      <c r="E384" s="1"/>
      <c r="F384" s="1"/>
      <c r="G384" s="1"/>
      <c r="H384" s="1"/>
      <c r="I384" s="1"/>
      <c r="J384" s="2"/>
      <c r="K384" s="1"/>
      <c r="L384" s="1"/>
      <c r="M384" s="1"/>
      <c r="N384" s="1"/>
      <c r="O384" s="1"/>
      <c r="P384" s="1"/>
      <c r="Q384" s="1"/>
      <c r="R384" s="3"/>
      <c r="S384" s="3"/>
      <c r="T384" s="3"/>
      <c r="U384" s="3"/>
      <c r="V384" s="1"/>
      <c r="W384" s="4"/>
      <c r="X384" s="5"/>
      <c r="Y384" s="6"/>
      <c r="Z384" s="1"/>
      <c r="AA384" s="1"/>
      <c r="AB384" s="1"/>
      <c r="AC384" s="1"/>
      <c r="AD384" s="1"/>
      <c r="AE384" s="1"/>
      <c r="AF384" s="1"/>
      <c r="AG384" s="1"/>
      <c r="AH384" s="1"/>
      <c r="AI384" s="1"/>
      <c r="AJ384" s="25"/>
      <c r="AK384" s="25"/>
      <c r="AL384" s="25"/>
      <c r="AM384" s="25"/>
      <c r="AN384" s="25"/>
    </row>
    <row r="385" spans="1:40" ht="15.75" customHeight="1">
      <c r="A385" s="1"/>
      <c r="B385" s="1"/>
      <c r="C385" s="1"/>
      <c r="D385" s="1"/>
      <c r="E385" s="1"/>
      <c r="F385" s="1"/>
      <c r="G385" s="1"/>
      <c r="H385" s="1"/>
      <c r="I385" s="1"/>
      <c r="J385" s="2"/>
      <c r="K385" s="1"/>
      <c r="L385" s="1"/>
      <c r="M385" s="1"/>
      <c r="N385" s="1"/>
      <c r="O385" s="1"/>
      <c r="P385" s="1"/>
      <c r="Q385" s="1"/>
      <c r="R385" s="3"/>
      <c r="S385" s="3"/>
      <c r="T385" s="3"/>
      <c r="U385" s="3"/>
      <c r="V385" s="1"/>
      <c r="W385" s="4"/>
      <c r="X385" s="5"/>
      <c r="Y385" s="6"/>
      <c r="Z385" s="1"/>
      <c r="AA385" s="1"/>
      <c r="AB385" s="1"/>
      <c r="AC385" s="1"/>
      <c r="AD385" s="1"/>
      <c r="AE385" s="1"/>
      <c r="AF385" s="1"/>
      <c r="AG385" s="1"/>
      <c r="AH385" s="1"/>
      <c r="AI385" s="1"/>
      <c r="AJ385" s="25"/>
      <c r="AK385" s="25"/>
      <c r="AL385" s="25"/>
      <c r="AM385" s="25"/>
      <c r="AN385" s="25"/>
    </row>
    <row r="386" spans="1:40" ht="15.75" customHeight="1">
      <c r="A386" s="1"/>
      <c r="B386" s="1"/>
      <c r="C386" s="1"/>
      <c r="D386" s="1"/>
      <c r="E386" s="1"/>
      <c r="F386" s="1"/>
      <c r="G386" s="1"/>
      <c r="H386" s="1"/>
      <c r="I386" s="1"/>
      <c r="J386" s="2"/>
      <c r="K386" s="1"/>
      <c r="L386" s="1"/>
      <c r="M386" s="1"/>
      <c r="N386" s="1"/>
      <c r="O386" s="1"/>
      <c r="P386" s="1"/>
      <c r="Q386" s="1"/>
      <c r="R386" s="3"/>
      <c r="S386" s="3"/>
      <c r="T386" s="3"/>
      <c r="U386" s="3"/>
      <c r="V386" s="1"/>
      <c r="W386" s="4"/>
      <c r="X386" s="5"/>
      <c r="Y386" s="6"/>
      <c r="Z386" s="1"/>
      <c r="AA386" s="1"/>
      <c r="AB386" s="1"/>
      <c r="AC386" s="1"/>
      <c r="AD386" s="1"/>
      <c r="AE386" s="1"/>
      <c r="AF386" s="1"/>
      <c r="AG386" s="1"/>
      <c r="AH386" s="1"/>
      <c r="AI386" s="1"/>
      <c r="AJ386" s="25"/>
      <c r="AK386" s="25"/>
      <c r="AL386" s="25"/>
      <c r="AM386" s="25"/>
      <c r="AN386" s="25"/>
    </row>
    <row r="387" spans="1:40" ht="15.75" customHeight="1">
      <c r="A387" s="1"/>
      <c r="B387" s="1"/>
      <c r="C387" s="1"/>
      <c r="D387" s="1"/>
      <c r="E387" s="1"/>
      <c r="F387" s="1"/>
      <c r="G387" s="1"/>
      <c r="H387" s="1"/>
      <c r="I387" s="1"/>
      <c r="J387" s="2"/>
      <c r="K387" s="1"/>
      <c r="L387" s="1"/>
      <c r="M387" s="1"/>
      <c r="N387" s="1"/>
      <c r="O387" s="1"/>
      <c r="P387" s="1"/>
      <c r="Q387" s="1"/>
      <c r="R387" s="3"/>
      <c r="S387" s="3"/>
      <c r="T387" s="3"/>
      <c r="U387" s="3"/>
      <c r="V387" s="1"/>
      <c r="W387" s="4"/>
      <c r="X387" s="5"/>
      <c r="Y387" s="6"/>
      <c r="Z387" s="1"/>
      <c r="AA387" s="1"/>
      <c r="AB387" s="1"/>
      <c r="AC387" s="1"/>
      <c r="AD387" s="1"/>
      <c r="AE387" s="1"/>
      <c r="AF387" s="1"/>
      <c r="AG387" s="1"/>
      <c r="AH387" s="1"/>
      <c r="AI387" s="1"/>
      <c r="AJ387" s="25"/>
      <c r="AK387" s="25"/>
      <c r="AL387" s="25"/>
      <c r="AM387" s="25"/>
      <c r="AN387" s="25"/>
    </row>
    <row r="388" spans="1:40" ht="15.75" customHeight="1">
      <c r="A388" s="1"/>
      <c r="B388" s="1"/>
      <c r="C388" s="1"/>
      <c r="D388" s="1"/>
      <c r="E388" s="1"/>
      <c r="F388" s="1"/>
      <c r="G388" s="1"/>
      <c r="H388" s="1"/>
      <c r="I388" s="1"/>
      <c r="J388" s="2"/>
      <c r="K388" s="1"/>
      <c r="L388" s="1"/>
      <c r="M388" s="1"/>
      <c r="N388" s="1"/>
      <c r="O388" s="1"/>
      <c r="P388" s="1"/>
      <c r="Q388" s="1"/>
      <c r="R388" s="3"/>
      <c r="S388" s="3"/>
      <c r="T388" s="3"/>
      <c r="U388" s="3"/>
      <c r="V388" s="1"/>
      <c r="W388" s="4"/>
      <c r="X388" s="5"/>
      <c r="Y388" s="6"/>
      <c r="Z388" s="1"/>
      <c r="AA388" s="1"/>
      <c r="AB388" s="1"/>
      <c r="AC388" s="1"/>
      <c r="AD388" s="1"/>
      <c r="AE388" s="1"/>
      <c r="AF388" s="1"/>
      <c r="AG388" s="1"/>
      <c r="AH388" s="1"/>
      <c r="AI388" s="1"/>
      <c r="AJ388" s="25"/>
      <c r="AK388" s="25"/>
      <c r="AL388" s="25"/>
      <c r="AM388" s="25"/>
      <c r="AN388" s="25"/>
    </row>
    <row r="389" spans="1:40" ht="15.75" customHeight="1">
      <c r="A389" s="1"/>
      <c r="B389" s="1"/>
      <c r="C389" s="1"/>
      <c r="D389" s="1"/>
      <c r="E389" s="1"/>
      <c r="F389" s="1"/>
      <c r="G389" s="1"/>
      <c r="H389" s="1"/>
      <c r="I389" s="1"/>
      <c r="J389" s="2"/>
      <c r="K389" s="1"/>
      <c r="L389" s="1"/>
      <c r="M389" s="1"/>
      <c r="N389" s="1"/>
      <c r="O389" s="1"/>
      <c r="P389" s="1"/>
      <c r="Q389" s="1"/>
      <c r="R389" s="3"/>
      <c r="S389" s="3"/>
      <c r="T389" s="3"/>
      <c r="U389" s="3"/>
      <c r="V389" s="1"/>
      <c r="W389" s="4"/>
      <c r="X389" s="5"/>
      <c r="Y389" s="6"/>
      <c r="Z389" s="1"/>
      <c r="AA389" s="1"/>
      <c r="AB389" s="1"/>
      <c r="AC389" s="1"/>
      <c r="AD389" s="1"/>
      <c r="AE389" s="1"/>
      <c r="AF389" s="1"/>
      <c r="AG389" s="1"/>
      <c r="AH389" s="1"/>
      <c r="AI389" s="1"/>
      <c r="AJ389" s="25"/>
      <c r="AK389" s="25"/>
      <c r="AL389" s="25"/>
      <c r="AM389" s="25"/>
      <c r="AN389" s="25"/>
    </row>
    <row r="390" spans="1:40" ht="15.75" customHeight="1">
      <c r="A390" s="1"/>
      <c r="B390" s="1"/>
      <c r="C390" s="1"/>
      <c r="D390" s="1"/>
      <c r="E390" s="1"/>
      <c r="F390" s="1"/>
      <c r="G390" s="1"/>
      <c r="H390" s="1"/>
      <c r="I390" s="1"/>
      <c r="J390" s="2"/>
      <c r="K390" s="1"/>
      <c r="L390" s="1"/>
      <c r="M390" s="1"/>
      <c r="N390" s="1"/>
      <c r="O390" s="1"/>
      <c r="P390" s="1"/>
      <c r="Q390" s="1"/>
      <c r="R390" s="3"/>
      <c r="S390" s="3"/>
      <c r="T390" s="3"/>
      <c r="U390" s="3"/>
      <c r="V390" s="1"/>
      <c r="W390" s="4"/>
      <c r="X390" s="5"/>
      <c r="Y390" s="6"/>
      <c r="Z390" s="1"/>
      <c r="AA390" s="1"/>
      <c r="AB390" s="1"/>
      <c r="AC390" s="1"/>
      <c r="AD390" s="1"/>
      <c r="AE390" s="1"/>
      <c r="AF390" s="1"/>
      <c r="AG390" s="1"/>
      <c r="AH390" s="1"/>
      <c r="AI390" s="1"/>
      <c r="AJ390" s="25"/>
      <c r="AK390" s="25"/>
      <c r="AL390" s="25"/>
      <c r="AM390" s="25"/>
      <c r="AN390" s="25"/>
    </row>
    <row r="391" spans="1:40" ht="15.75" customHeight="1">
      <c r="A391" s="1"/>
      <c r="B391" s="1"/>
      <c r="C391" s="1"/>
      <c r="D391" s="1"/>
      <c r="E391" s="1"/>
      <c r="F391" s="1"/>
      <c r="G391" s="1"/>
      <c r="H391" s="1"/>
      <c r="I391" s="1"/>
      <c r="J391" s="2"/>
      <c r="K391" s="1"/>
      <c r="L391" s="1"/>
      <c r="M391" s="1"/>
      <c r="N391" s="1"/>
      <c r="O391" s="1"/>
      <c r="P391" s="1"/>
      <c r="Q391" s="1"/>
      <c r="R391" s="3"/>
      <c r="S391" s="3"/>
      <c r="T391" s="3"/>
      <c r="U391" s="3"/>
      <c r="V391" s="1"/>
      <c r="W391" s="4"/>
      <c r="X391" s="5"/>
      <c r="Y391" s="6"/>
      <c r="Z391" s="1"/>
      <c r="AA391" s="1"/>
      <c r="AB391" s="1"/>
      <c r="AC391" s="1"/>
      <c r="AD391" s="1"/>
      <c r="AE391" s="1"/>
      <c r="AF391" s="1"/>
      <c r="AG391" s="1"/>
      <c r="AH391" s="1"/>
      <c r="AI391" s="1"/>
      <c r="AJ391" s="25"/>
      <c r="AK391" s="25"/>
      <c r="AL391" s="25"/>
      <c r="AM391" s="25"/>
      <c r="AN391" s="25"/>
    </row>
    <row r="392" spans="1:40" ht="15.75" customHeight="1">
      <c r="A392" s="1"/>
      <c r="B392" s="1"/>
      <c r="C392" s="1"/>
      <c r="D392" s="1"/>
      <c r="E392" s="1"/>
      <c r="F392" s="1"/>
      <c r="G392" s="1"/>
      <c r="H392" s="1"/>
      <c r="I392" s="1"/>
      <c r="J392" s="2"/>
      <c r="K392" s="1"/>
      <c r="L392" s="1"/>
      <c r="M392" s="1"/>
      <c r="N392" s="1"/>
      <c r="O392" s="1"/>
      <c r="P392" s="1"/>
      <c r="Q392" s="1"/>
      <c r="R392" s="3"/>
      <c r="S392" s="3"/>
      <c r="T392" s="3"/>
      <c r="U392" s="3"/>
      <c r="V392" s="1"/>
      <c r="W392" s="4"/>
      <c r="X392" s="5"/>
      <c r="Y392" s="6"/>
      <c r="Z392" s="1"/>
      <c r="AA392" s="1"/>
      <c r="AB392" s="1"/>
      <c r="AC392" s="1"/>
      <c r="AD392" s="1"/>
      <c r="AE392" s="1"/>
      <c r="AF392" s="1"/>
      <c r="AG392" s="1"/>
      <c r="AH392" s="1"/>
      <c r="AI392" s="1"/>
      <c r="AJ392" s="25"/>
      <c r="AK392" s="25"/>
      <c r="AL392" s="25"/>
      <c r="AM392" s="25"/>
      <c r="AN392" s="25"/>
    </row>
    <row r="393" spans="1:40" ht="15.75" customHeight="1">
      <c r="A393" s="1"/>
      <c r="B393" s="1"/>
      <c r="C393" s="1"/>
      <c r="D393" s="1"/>
      <c r="E393" s="1"/>
      <c r="F393" s="1"/>
      <c r="G393" s="1"/>
      <c r="H393" s="1"/>
      <c r="I393" s="1"/>
      <c r="J393" s="2"/>
      <c r="K393" s="1"/>
      <c r="L393" s="1"/>
      <c r="M393" s="1"/>
      <c r="N393" s="1"/>
      <c r="O393" s="1"/>
      <c r="P393" s="1"/>
      <c r="Q393" s="1"/>
      <c r="R393" s="3"/>
      <c r="S393" s="3"/>
      <c r="T393" s="3"/>
      <c r="U393" s="3"/>
      <c r="V393" s="1"/>
      <c r="W393" s="4"/>
      <c r="X393" s="5"/>
      <c r="Y393" s="6"/>
      <c r="Z393" s="1"/>
      <c r="AA393" s="1"/>
      <c r="AB393" s="1"/>
      <c r="AC393" s="1"/>
      <c r="AD393" s="1"/>
      <c r="AE393" s="1"/>
      <c r="AF393" s="1"/>
      <c r="AG393" s="1"/>
      <c r="AH393" s="1"/>
      <c r="AI393" s="1"/>
      <c r="AJ393" s="25"/>
      <c r="AK393" s="25"/>
      <c r="AL393" s="25"/>
      <c r="AM393" s="25"/>
      <c r="AN393" s="25"/>
    </row>
    <row r="394" spans="1:40" ht="15.75" customHeight="1">
      <c r="A394" s="1"/>
      <c r="B394" s="1"/>
      <c r="C394" s="1"/>
      <c r="D394" s="1"/>
      <c r="E394" s="1"/>
      <c r="F394" s="1"/>
      <c r="G394" s="1"/>
      <c r="H394" s="1"/>
      <c r="I394" s="1"/>
      <c r="J394" s="2"/>
      <c r="K394" s="1"/>
      <c r="L394" s="1"/>
      <c r="M394" s="1"/>
      <c r="N394" s="1"/>
      <c r="O394" s="1"/>
      <c r="P394" s="1"/>
      <c r="Q394" s="1"/>
      <c r="R394" s="3"/>
      <c r="S394" s="3"/>
      <c r="T394" s="3"/>
      <c r="U394" s="3"/>
      <c r="V394" s="1"/>
      <c r="W394" s="4"/>
      <c r="X394" s="5"/>
      <c r="Y394" s="6"/>
      <c r="Z394" s="1"/>
      <c r="AA394" s="1"/>
      <c r="AB394" s="1"/>
      <c r="AC394" s="1"/>
      <c r="AD394" s="1"/>
      <c r="AE394" s="1"/>
      <c r="AF394" s="1"/>
      <c r="AG394" s="1"/>
      <c r="AH394" s="1"/>
      <c r="AI394" s="1"/>
      <c r="AJ394" s="25"/>
      <c r="AK394" s="25"/>
      <c r="AL394" s="25"/>
      <c r="AM394" s="25"/>
      <c r="AN394" s="25"/>
    </row>
    <row r="395" spans="1:40" ht="15.75" customHeight="1">
      <c r="A395" s="1"/>
      <c r="B395" s="1"/>
      <c r="C395" s="1"/>
      <c r="D395" s="1"/>
      <c r="E395" s="1"/>
      <c r="F395" s="1"/>
      <c r="G395" s="1"/>
      <c r="H395" s="1"/>
      <c r="I395" s="1"/>
      <c r="J395" s="2"/>
      <c r="K395" s="1"/>
      <c r="L395" s="1"/>
      <c r="M395" s="1"/>
      <c r="N395" s="1"/>
      <c r="O395" s="1"/>
      <c r="P395" s="1"/>
      <c r="Q395" s="1"/>
      <c r="R395" s="3"/>
      <c r="S395" s="3"/>
      <c r="T395" s="3"/>
      <c r="U395" s="3"/>
      <c r="V395" s="1"/>
      <c r="W395" s="4"/>
      <c r="X395" s="5"/>
      <c r="Y395" s="6"/>
      <c r="Z395" s="1"/>
      <c r="AA395" s="1"/>
      <c r="AB395" s="1"/>
      <c r="AC395" s="1"/>
      <c r="AD395" s="1"/>
      <c r="AE395" s="1"/>
      <c r="AF395" s="1"/>
      <c r="AG395" s="1"/>
      <c r="AH395" s="1"/>
      <c r="AI395" s="1"/>
      <c r="AJ395" s="25"/>
      <c r="AK395" s="25"/>
      <c r="AL395" s="25"/>
      <c r="AM395" s="25"/>
      <c r="AN395" s="25"/>
    </row>
    <row r="396" spans="1:40" ht="15.75" customHeight="1">
      <c r="A396" s="1"/>
      <c r="B396" s="1"/>
      <c r="C396" s="1"/>
      <c r="D396" s="1"/>
      <c r="E396" s="1"/>
      <c r="F396" s="1"/>
      <c r="G396" s="1"/>
      <c r="H396" s="1"/>
      <c r="I396" s="1"/>
      <c r="J396" s="2"/>
      <c r="K396" s="1"/>
      <c r="L396" s="1"/>
      <c r="M396" s="1"/>
      <c r="N396" s="1"/>
      <c r="O396" s="1"/>
      <c r="P396" s="1"/>
      <c r="Q396" s="1"/>
      <c r="R396" s="3"/>
      <c r="S396" s="3"/>
      <c r="T396" s="3"/>
      <c r="U396" s="3"/>
      <c r="V396" s="1"/>
      <c r="W396" s="4"/>
      <c r="X396" s="5"/>
      <c r="Y396" s="6"/>
      <c r="Z396" s="1"/>
      <c r="AA396" s="1"/>
      <c r="AB396" s="1"/>
      <c r="AC396" s="1"/>
      <c r="AD396" s="1"/>
      <c r="AE396" s="1"/>
      <c r="AF396" s="1"/>
      <c r="AG396" s="1"/>
      <c r="AH396" s="1"/>
      <c r="AI396" s="1"/>
      <c r="AJ396" s="25"/>
      <c r="AK396" s="25"/>
      <c r="AL396" s="25"/>
      <c r="AM396" s="25"/>
      <c r="AN396" s="25"/>
    </row>
    <row r="397" spans="1:40" ht="15.75" customHeight="1">
      <c r="A397" s="1"/>
      <c r="B397" s="1"/>
      <c r="C397" s="1"/>
      <c r="D397" s="1"/>
      <c r="E397" s="1"/>
      <c r="F397" s="1"/>
      <c r="G397" s="1"/>
      <c r="H397" s="1"/>
      <c r="I397" s="1"/>
      <c r="J397" s="2"/>
      <c r="K397" s="1"/>
      <c r="L397" s="1"/>
      <c r="M397" s="1"/>
      <c r="N397" s="1"/>
      <c r="O397" s="1"/>
      <c r="P397" s="1"/>
      <c r="Q397" s="1"/>
      <c r="R397" s="3"/>
      <c r="S397" s="3"/>
      <c r="T397" s="3"/>
      <c r="U397" s="3"/>
      <c r="V397" s="1"/>
      <c r="W397" s="4"/>
      <c r="X397" s="5"/>
      <c r="Y397" s="6"/>
      <c r="Z397" s="1"/>
      <c r="AA397" s="1"/>
      <c r="AB397" s="1"/>
      <c r="AC397" s="1"/>
      <c r="AD397" s="1"/>
      <c r="AE397" s="1"/>
      <c r="AF397" s="1"/>
      <c r="AG397" s="1"/>
      <c r="AH397" s="1"/>
      <c r="AI397" s="1"/>
      <c r="AJ397" s="25"/>
      <c r="AK397" s="25"/>
      <c r="AL397" s="25"/>
      <c r="AM397" s="25"/>
      <c r="AN397" s="25"/>
    </row>
    <row r="398" spans="1:40" ht="15.75" customHeight="1">
      <c r="A398" s="1"/>
      <c r="B398" s="1"/>
      <c r="C398" s="1"/>
      <c r="D398" s="1"/>
      <c r="E398" s="1"/>
      <c r="F398" s="1"/>
      <c r="G398" s="1"/>
      <c r="H398" s="1"/>
      <c r="I398" s="1"/>
      <c r="J398" s="2"/>
      <c r="K398" s="1"/>
      <c r="L398" s="1"/>
      <c r="M398" s="1"/>
      <c r="N398" s="1"/>
      <c r="O398" s="1"/>
      <c r="P398" s="1"/>
      <c r="Q398" s="1"/>
      <c r="R398" s="3"/>
      <c r="S398" s="3"/>
      <c r="T398" s="3"/>
      <c r="U398" s="3"/>
      <c r="V398" s="1"/>
      <c r="W398" s="4"/>
      <c r="X398" s="5"/>
      <c r="Y398" s="6"/>
      <c r="Z398" s="1"/>
      <c r="AA398" s="1"/>
      <c r="AB398" s="1"/>
      <c r="AC398" s="1"/>
      <c r="AD398" s="1"/>
      <c r="AE398" s="1"/>
      <c r="AF398" s="1"/>
      <c r="AG398" s="1"/>
      <c r="AH398" s="1"/>
      <c r="AI398" s="1"/>
      <c r="AJ398" s="25"/>
      <c r="AK398" s="25"/>
      <c r="AL398" s="25"/>
      <c r="AM398" s="25"/>
      <c r="AN398" s="25"/>
    </row>
    <row r="399" spans="1:40" ht="15.75" customHeight="1">
      <c r="A399" s="1"/>
      <c r="B399" s="1"/>
      <c r="C399" s="1"/>
      <c r="D399" s="1"/>
      <c r="E399" s="1"/>
      <c r="F399" s="1"/>
      <c r="G399" s="1"/>
      <c r="H399" s="1"/>
      <c r="I399" s="1"/>
      <c r="J399" s="2"/>
      <c r="K399" s="1"/>
      <c r="L399" s="1"/>
      <c r="M399" s="1"/>
      <c r="N399" s="1"/>
      <c r="O399" s="1"/>
      <c r="P399" s="1"/>
      <c r="Q399" s="1"/>
      <c r="R399" s="3"/>
      <c r="S399" s="3"/>
      <c r="T399" s="3"/>
      <c r="U399" s="3"/>
      <c r="V399" s="1"/>
      <c r="W399" s="4"/>
      <c r="X399" s="5"/>
      <c r="Y399" s="6"/>
      <c r="Z399" s="1"/>
      <c r="AA399" s="1"/>
      <c r="AB399" s="1"/>
      <c r="AC399" s="1"/>
      <c r="AD399" s="1"/>
      <c r="AE399" s="1"/>
      <c r="AF399" s="1"/>
      <c r="AG399" s="1"/>
      <c r="AH399" s="1"/>
      <c r="AI399" s="1"/>
      <c r="AJ399" s="25"/>
      <c r="AK399" s="25"/>
      <c r="AL399" s="25"/>
      <c r="AM399" s="25"/>
      <c r="AN399" s="25"/>
    </row>
    <row r="400" spans="1:40" ht="15.75" customHeight="1">
      <c r="A400" s="1"/>
      <c r="B400" s="1"/>
      <c r="C400" s="1"/>
      <c r="D400" s="1"/>
      <c r="E400" s="1"/>
      <c r="F400" s="1"/>
      <c r="G400" s="1"/>
      <c r="H400" s="1"/>
      <c r="I400" s="1"/>
      <c r="J400" s="2"/>
      <c r="K400" s="1"/>
      <c r="L400" s="1"/>
      <c r="M400" s="1"/>
      <c r="N400" s="1"/>
      <c r="O400" s="1"/>
      <c r="P400" s="1"/>
      <c r="Q400" s="1"/>
      <c r="R400" s="3"/>
      <c r="S400" s="3"/>
      <c r="T400" s="3"/>
      <c r="U400" s="3"/>
      <c r="V400" s="1"/>
      <c r="W400" s="4"/>
      <c r="X400" s="5"/>
      <c r="Y400" s="6"/>
      <c r="Z400" s="1"/>
      <c r="AA400" s="1"/>
      <c r="AB400" s="1"/>
      <c r="AC400" s="1"/>
      <c r="AD400" s="1"/>
      <c r="AE400" s="1"/>
      <c r="AF400" s="1"/>
      <c r="AG400" s="1"/>
      <c r="AH400" s="1"/>
      <c r="AI400" s="1"/>
      <c r="AJ400" s="25"/>
      <c r="AK400" s="25"/>
      <c r="AL400" s="25"/>
      <c r="AM400" s="25"/>
      <c r="AN400" s="25"/>
    </row>
    <row r="401" spans="1:40" ht="15.75" customHeight="1">
      <c r="A401" s="1"/>
      <c r="B401" s="1"/>
      <c r="C401" s="1"/>
      <c r="D401" s="1"/>
      <c r="E401" s="1"/>
      <c r="F401" s="1"/>
      <c r="G401" s="1"/>
      <c r="H401" s="1"/>
      <c r="I401" s="1"/>
      <c r="J401" s="2"/>
      <c r="K401" s="1"/>
      <c r="L401" s="1"/>
      <c r="M401" s="1"/>
      <c r="N401" s="1"/>
      <c r="O401" s="1"/>
      <c r="P401" s="1"/>
      <c r="Q401" s="1"/>
      <c r="R401" s="3"/>
      <c r="S401" s="3"/>
      <c r="T401" s="3"/>
      <c r="U401" s="3"/>
      <c r="V401" s="1"/>
      <c r="W401" s="4"/>
      <c r="X401" s="5"/>
      <c r="Y401" s="6"/>
      <c r="Z401" s="1"/>
      <c r="AA401" s="1"/>
      <c r="AB401" s="1"/>
      <c r="AC401" s="1"/>
      <c r="AD401" s="1"/>
      <c r="AE401" s="1"/>
      <c r="AF401" s="1"/>
      <c r="AG401" s="1"/>
      <c r="AH401" s="1"/>
      <c r="AI401" s="1"/>
      <c r="AJ401" s="25"/>
      <c r="AK401" s="25"/>
      <c r="AL401" s="25"/>
      <c r="AM401" s="25"/>
      <c r="AN401" s="25"/>
    </row>
    <row r="402" spans="1:40" ht="15.75" customHeight="1">
      <c r="A402" s="1"/>
      <c r="B402" s="1"/>
      <c r="C402" s="1"/>
      <c r="D402" s="1"/>
      <c r="E402" s="1"/>
      <c r="F402" s="1"/>
      <c r="G402" s="1"/>
      <c r="H402" s="1"/>
      <c r="I402" s="1"/>
      <c r="J402" s="2"/>
      <c r="K402" s="1"/>
      <c r="L402" s="1"/>
      <c r="M402" s="1"/>
      <c r="N402" s="1"/>
      <c r="O402" s="1"/>
      <c r="P402" s="1"/>
      <c r="Q402" s="1"/>
      <c r="R402" s="3"/>
      <c r="S402" s="3"/>
      <c r="T402" s="3"/>
      <c r="U402" s="3"/>
      <c r="V402" s="1"/>
      <c r="W402" s="4"/>
      <c r="X402" s="5"/>
      <c r="Y402" s="6"/>
      <c r="Z402" s="1"/>
      <c r="AA402" s="1"/>
      <c r="AB402" s="1"/>
      <c r="AC402" s="1"/>
      <c r="AD402" s="1"/>
      <c r="AE402" s="1"/>
      <c r="AF402" s="1"/>
      <c r="AG402" s="1"/>
      <c r="AH402" s="1"/>
      <c r="AI402" s="1"/>
      <c r="AJ402" s="25"/>
      <c r="AK402" s="25"/>
      <c r="AL402" s="25"/>
      <c r="AM402" s="25"/>
      <c r="AN402" s="25"/>
    </row>
    <row r="403" spans="1:40" ht="15.75" customHeight="1">
      <c r="A403" s="1"/>
      <c r="B403" s="1"/>
      <c r="C403" s="1"/>
      <c r="D403" s="1"/>
      <c r="E403" s="1"/>
      <c r="F403" s="1"/>
      <c r="G403" s="1"/>
      <c r="H403" s="1"/>
      <c r="I403" s="1"/>
      <c r="J403" s="2"/>
      <c r="K403" s="1"/>
      <c r="L403" s="1"/>
      <c r="M403" s="1"/>
      <c r="N403" s="1"/>
      <c r="O403" s="1"/>
      <c r="P403" s="1"/>
      <c r="Q403" s="1"/>
      <c r="R403" s="3"/>
      <c r="S403" s="3"/>
      <c r="T403" s="3"/>
      <c r="U403" s="3"/>
      <c r="V403" s="1"/>
      <c r="W403" s="4"/>
      <c r="X403" s="5"/>
      <c r="Y403" s="6"/>
      <c r="Z403" s="1"/>
      <c r="AA403" s="1"/>
      <c r="AB403" s="1"/>
      <c r="AC403" s="1"/>
      <c r="AD403" s="1"/>
      <c r="AE403" s="1"/>
      <c r="AF403" s="1"/>
      <c r="AG403" s="1"/>
      <c r="AH403" s="1"/>
      <c r="AI403" s="1"/>
      <c r="AJ403" s="25"/>
      <c r="AK403" s="25"/>
      <c r="AL403" s="25"/>
      <c r="AM403" s="25"/>
      <c r="AN403" s="25"/>
    </row>
    <row r="404" spans="1:40" ht="15.75" customHeight="1">
      <c r="A404" s="1"/>
      <c r="B404" s="1"/>
      <c r="C404" s="1"/>
      <c r="D404" s="1"/>
      <c r="E404" s="1"/>
      <c r="F404" s="1"/>
      <c r="G404" s="1"/>
      <c r="H404" s="1"/>
      <c r="I404" s="1"/>
      <c r="J404" s="2"/>
      <c r="K404" s="1"/>
      <c r="L404" s="1"/>
      <c r="M404" s="1"/>
      <c r="N404" s="1"/>
      <c r="O404" s="1"/>
      <c r="P404" s="1"/>
      <c r="Q404" s="1"/>
      <c r="R404" s="3"/>
      <c r="S404" s="3"/>
      <c r="T404" s="3"/>
      <c r="U404" s="3"/>
      <c r="V404" s="1"/>
      <c r="W404" s="4"/>
      <c r="X404" s="5"/>
      <c r="Y404" s="6"/>
      <c r="Z404" s="1"/>
      <c r="AA404" s="1"/>
      <c r="AB404" s="1"/>
      <c r="AC404" s="1"/>
      <c r="AD404" s="1"/>
      <c r="AE404" s="1"/>
      <c r="AF404" s="1"/>
      <c r="AG404" s="1"/>
      <c r="AH404" s="1"/>
      <c r="AI404" s="1"/>
      <c r="AJ404" s="25"/>
      <c r="AK404" s="25"/>
      <c r="AL404" s="25"/>
      <c r="AM404" s="25"/>
      <c r="AN404" s="25"/>
    </row>
    <row r="405" spans="1:40" ht="15.75" customHeight="1">
      <c r="A405" s="1"/>
      <c r="B405" s="1"/>
      <c r="C405" s="1"/>
      <c r="D405" s="1"/>
      <c r="E405" s="1"/>
      <c r="F405" s="1"/>
      <c r="G405" s="1"/>
      <c r="H405" s="1"/>
      <c r="I405" s="1"/>
      <c r="J405" s="2"/>
      <c r="K405" s="1"/>
      <c r="L405" s="1"/>
      <c r="M405" s="1"/>
      <c r="N405" s="1"/>
      <c r="O405" s="1"/>
      <c r="P405" s="1"/>
      <c r="Q405" s="1"/>
      <c r="R405" s="3"/>
      <c r="S405" s="3"/>
      <c r="T405" s="3"/>
      <c r="U405" s="3"/>
      <c r="V405" s="1"/>
      <c r="W405" s="4"/>
      <c r="X405" s="5"/>
      <c r="Y405" s="6"/>
      <c r="Z405" s="1"/>
      <c r="AA405" s="1"/>
      <c r="AB405" s="1"/>
      <c r="AC405" s="1"/>
      <c r="AD405" s="1"/>
      <c r="AE405" s="1"/>
      <c r="AF405" s="1"/>
      <c r="AG405" s="1"/>
      <c r="AH405" s="1"/>
      <c r="AI405" s="1"/>
      <c r="AJ405" s="25"/>
      <c r="AK405" s="25"/>
      <c r="AL405" s="25"/>
      <c r="AM405" s="25"/>
      <c r="AN405" s="25"/>
    </row>
    <row r="406" spans="1:40" ht="15.75" customHeight="1">
      <c r="A406" s="1"/>
      <c r="B406" s="1"/>
      <c r="C406" s="1"/>
      <c r="D406" s="1"/>
      <c r="E406" s="1"/>
      <c r="F406" s="1"/>
      <c r="G406" s="1"/>
      <c r="H406" s="1"/>
      <c r="I406" s="1"/>
      <c r="J406" s="2"/>
      <c r="K406" s="1"/>
      <c r="L406" s="1"/>
      <c r="M406" s="1"/>
      <c r="N406" s="1"/>
      <c r="O406" s="1"/>
      <c r="P406" s="1"/>
      <c r="Q406" s="1"/>
      <c r="R406" s="3"/>
      <c r="S406" s="3"/>
      <c r="T406" s="3"/>
      <c r="U406" s="3"/>
      <c r="V406" s="1"/>
      <c r="W406" s="4"/>
      <c r="X406" s="5"/>
      <c r="Y406" s="6"/>
      <c r="Z406" s="1"/>
      <c r="AA406" s="1"/>
      <c r="AB406" s="1"/>
      <c r="AC406" s="1"/>
      <c r="AD406" s="1"/>
      <c r="AE406" s="1"/>
      <c r="AF406" s="1"/>
      <c r="AG406" s="1"/>
      <c r="AH406" s="1"/>
      <c r="AI406" s="1"/>
      <c r="AJ406" s="25"/>
      <c r="AK406" s="25"/>
      <c r="AL406" s="25"/>
      <c r="AM406" s="25"/>
      <c r="AN406" s="25"/>
    </row>
    <row r="407" spans="1:40" ht="15.75" customHeight="1">
      <c r="A407" s="1"/>
      <c r="B407" s="1"/>
      <c r="C407" s="1"/>
      <c r="D407" s="1"/>
      <c r="E407" s="1"/>
      <c r="F407" s="1"/>
      <c r="G407" s="1"/>
      <c r="H407" s="1"/>
      <c r="I407" s="1"/>
      <c r="J407" s="2"/>
      <c r="K407" s="1"/>
      <c r="L407" s="1"/>
      <c r="M407" s="1"/>
      <c r="N407" s="1"/>
      <c r="O407" s="1"/>
      <c r="P407" s="1"/>
      <c r="Q407" s="1"/>
      <c r="R407" s="3"/>
      <c r="S407" s="3"/>
      <c r="T407" s="3"/>
      <c r="U407" s="3"/>
      <c r="V407" s="1"/>
      <c r="W407" s="4"/>
      <c r="X407" s="5"/>
      <c r="Y407" s="6"/>
      <c r="Z407" s="1"/>
      <c r="AA407" s="1"/>
      <c r="AB407" s="1"/>
      <c r="AC407" s="1"/>
      <c r="AD407" s="1"/>
      <c r="AE407" s="1"/>
      <c r="AF407" s="1"/>
      <c r="AG407" s="1"/>
      <c r="AH407" s="1"/>
      <c r="AI407" s="1"/>
      <c r="AJ407" s="25"/>
      <c r="AK407" s="25"/>
      <c r="AL407" s="25"/>
      <c r="AM407" s="25"/>
      <c r="AN407" s="25"/>
    </row>
    <row r="408" spans="1:40" ht="15.75" customHeight="1">
      <c r="A408" s="1"/>
      <c r="B408" s="1"/>
      <c r="C408" s="1"/>
      <c r="D408" s="1"/>
      <c r="E408" s="1"/>
      <c r="F408" s="1"/>
      <c r="G408" s="1"/>
      <c r="H408" s="1"/>
      <c r="I408" s="1"/>
      <c r="J408" s="2"/>
      <c r="K408" s="1"/>
      <c r="L408" s="1"/>
      <c r="M408" s="1"/>
      <c r="N408" s="1"/>
      <c r="O408" s="1"/>
      <c r="P408" s="1"/>
      <c r="Q408" s="1"/>
      <c r="R408" s="3"/>
      <c r="S408" s="3"/>
      <c r="T408" s="3"/>
      <c r="U408" s="3"/>
      <c r="V408" s="1"/>
      <c r="W408" s="4"/>
      <c r="X408" s="5"/>
      <c r="Y408" s="6"/>
      <c r="Z408" s="1"/>
      <c r="AA408" s="1"/>
      <c r="AB408" s="1"/>
      <c r="AC408" s="1"/>
      <c r="AD408" s="1"/>
      <c r="AE408" s="1"/>
      <c r="AF408" s="1"/>
      <c r="AG408" s="1"/>
      <c r="AH408" s="1"/>
      <c r="AI408" s="1"/>
      <c r="AJ408" s="25"/>
      <c r="AK408" s="25"/>
      <c r="AL408" s="25"/>
      <c r="AM408" s="25"/>
      <c r="AN408" s="25"/>
    </row>
    <row r="409" spans="1:40" ht="15.75" customHeight="1">
      <c r="A409" s="1"/>
      <c r="B409" s="1"/>
      <c r="C409" s="1"/>
      <c r="D409" s="1"/>
      <c r="E409" s="1"/>
      <c r="F409" s="1"/>
      <c r="G409" s="1"/>
      <c r="H409" s="1"/>
      <c r="I409" s="1"/>
      <c r="J409" s="2"/>
      <c r="K409" s="1"/>
      <c r="L409" s="1"/>
      <c r="M409" s="1"/>
      <c r="N409" s="1"/>
      <c r="O409" s="1"/>
      <c r="P409" s="1"/>
      <c r="Q409" s="1"/>
      <c r="R409" s="3"/>
      <c r="S409" s="3"/>
      <c r="T409" s="3"/>
      <c r="U409" s="3"/>
      <c r="V409" s="1"/>
      <c r="W409" s="4"/>
      <c r="X409" s="5"/>
      <c r="Y409" s="6"/>
      <c r="Z409" s="1"/>
      <c r="AA409" s="1"/>
      <c r="AB409" s="1"/>
      <c r="AC409" s="1"/>
      <c r="AD409" s="1"/>
      <c r="AE409" s="1"/>
      <c r="AF409" s="1"/>
      <c r="AG409" s="1"/>
      <c r="AH409" s="1"/>
      <c r="AI409" s="1"/>
      <c r="AJ409" s="25"/>
      <c r="AK409" s="25"/>
      <c r="AL409" s="25"/>
      <c r="AM409" s="25"/>
      <c r="AN409" s="25"/>
    </row>
    <row r="410" spans="1:40" ht="15.75" customHeight="1">
      <c r="A410" s="1"/>
      <c r="B410" s="1"/>
      <c r="C410" s="1"/>
      <c r="D410" s="1"/>
      <c r="E410" s="1"/>
      <c r="F410" s="1"/>
      <c r="G410" s="1"/>
      <c r="H410" s="1"/>
      <c r="I410" s="1"/>
      <c r="J410" s="2"/>
      <c r="K410" s="1"/>
      <c r="L410" s="1"/>
      <c r="M410" s="1"/>
      <c r="N410" s="1"/>
      <c r="O410" s="1"/>
      <c r="P410" s="1"/>
      <c r="Q410" s="1"/>
      <c r="R410" s="3"/>
      <c r="S410" s="3"/>
      <c r="T410" s="3"/>
      <c r="U410" s="3"/>
      <c r="V410" s="1"/>
      <c r="W410" s="4"/>
      <c r="X410" s="5"/>
      <c r="Y410" s="6"/>
      <c r="Z410" s="1"/>
      <c r="AA410" s="1"/>
      <c r="AB410" s="1"/>
      <c r="AC410" s="1"/>
      <c r="AD410" s="1"/>
      <c r="AE410" s="1"/>
      <c r="AF410" s="1"/>
      <c r="AG410" s="1"/>
      <c r="AH410" s="1"/>
      <c r="AI410" s="1"/>
      <c r="AJ410" s="25"/>
      <c r="AK410" s="25"/>
      <c r="AL410" s="25"/>
      <c r="AM410" s="25"/>
      <c r="AN410" s="25"/>
    </row>
    <row r="411" spans="1:40" ht="15.75" customHeight="1">
      <c r="A411" s="1"/>
      <c r="B411" s="1"/>
      <c r="C411" s="1"/>
      <c r="D411" s="1"/>
      <c r="E411" s="1"/>
      <c r="F411" s="1"/>
      <c r="G411" s="1"/>
      <c r="H411" s="1"/>
      <c r="I411" s="1"/>
      <c r="J411" s="2"/>
      <c r="K411" s="1"/>
      <c r="L411" s="1"/>
      <c r="M411" s="1"/>
      <c r="N411" s="1"/>
      <c r="O411" s="1"/>
      <c r="P411" s="1"/>
      <c r="Q411" s="1"/>
      <c r="R411" s="3"/>
      <c r="S411" s="3"/>
      <c r="T411" s="3"/>
      <c r="U411" s="3"/>
      <c r="V411" s="1"/>
      <c r="W411" s="4"/>
      <c r="X411" s="5"/>
      <c r="Y411" s="6"/>
      <c r="Z411" s="1"/>
      <c r="AA411" s="1"/>
      <c r="AB411" s="1"/>
      <c r="AC411" s="1"/>
      <c r="AD411" s="1"/>
      <c r="AE411" s="1"/>
      <c r="AF411" s="1"/>
      <c r="AG411" s="1"/>
      <c r="AH411" s="1"/>
      <c r="AI411" s="1"/>
      <c r="AJ411" s="25"/>
      <c r="AK411" s="25"/>
      <c r="AL411" s="25"/>
      <c r="AM411" s="25"/>
      <c r="AN411" s="25"/>
    </row>
    <row r="412" spans="1:40" ht="15.75" customHeight="1">
      <c r="A412" s="1"/>
      <c r="B412" s="1"/>
      <c r="C412" s="1"/>
      <c r="D412" s="1"/>
      <c r="E412" s="1"/>
      <c r="F412" s="1"/>
      <c r="G412" s="1"/>
      <c r="H412" s="1"/>
      <c r="I412" s="1"/>
      <c r="J412" s="2"/>
      <c r="K412" s="1"/>
      <c r="L412" s="1"/>
      <c r="M412" s="1"/>
      <c r="N412" s="1"/>
      <c r="O412" s="1"/>
      <c r="P412" s="1"/>
      <c r="Q412" s="1"/>
      <c r="R412" s="3"/>
      <c r="S412" s="3"/>
      <c r="T412" s="3"/>
      <c r="U412" s="3"/>
      <c r="V412" s="1"/>
      <c r="W412" s="4"/>
      <c r="X412" s="5"/>
      <c r="Y412" s="6"/>
      <c r="Z412" s="1"/>
      <c r="AA412" s="1"/>
      <c r="AB412" s="1"/>
      <c r="AC412" s="1"/>
      <c r="AD412" s="1"/>
      <c r="AE412" s="1"/>
      <c r="AF412" s="1"/>
      <c r="AG412" s="1"/>
      <c r="AH412" s="1"/>
      <c r="AI412" s="1"/>
      <c r="AJ412" s="25"/>
      <c r="AK412" s="25"/>
      <c r="AL412" s="25"/>
      <c r="AM412" s="25"/>
      <c r="AN412" s="25"/>
    </row>
    <row r="413" spans="1:40" ht="15.75" customHeight="1">
      <c r="A413" s="1"/>
      <c r="B413" s="1"/>
      <c r="C413" s="1"/>
      <c r="D413" s="1"/>
      <c r="E413" s="1"/>
      <c r="F413" s="1"/>
      <c r="G413" s="1"/>
      <c r="H413" s="1"/>
      <c r="I413" s="1"/>
      <c r="J413" s="2"/>
      <c r="K413" s="1"/>
      <c r="L413" s="1"/>
      <c r="M413" s="1"/>
      <c r="N413" s="1"/>
      <c r="O413" s="1"/>
      <c r="P413" s="1"/>
      <c r="Q413" s="1"/>
      <c r="R413" s="3"/>
      <c r="S413" s="3"/>
      <c r="T413" s="3"/>
      <c r="U413" s="3"/>
      <c r="V413" s="1"/>
      <c r="W413" s="4"/>
      <c r="X413" s="5"/>
      <c r="Y413" s="6"/>
      <c r="Z413" s="1"/>
      <c r="AA413" s="1"/>
      <c r="AB413" s="1"/>
      <c r="AC413" s="1"/>
      <c r="AD413" s="1"/>
      <c r="AE413" s="1"/>
      <c r="AF413" s="1"/>
      <c r="AG413" s="1"/>
      <c r="AH413" s="1"/>
      <c r="AI413" s="1"/>
      <c r="AJ413" s="25"/>
      <c r="AK413" s="25"/>
      <c r="AL413" s="25"/>
      <c r="AM413" s="25"/>
      <c r="AN413" s="25"/>
    </row>
    <row r="414" spans="1:40" ht="15.75" customHeight="1">
      <c r="A414" s="1"/>
      <c r="B414" s="1"/>
      <c r="C414" s="1"/>
      <c r="D414" s="1"/>
      <c r="E414" s="1"/>
      <c r="F414" s="1"/>
      <c r="G414" s="1"/>
      <c r="H414" s="1"/>
      <c r="I414" s="1"/>
      <c r="J414" s="2"/>
      <c r="K414" s="1"/>
      <c r="L414" s="1"/>
      <c r="M414" s="1"/>
      <c r="N414" s="1"/>
      <c r="O414" s="1"/>
      <c r="P414" s="1"/>
      <c r="Q414" s="1"/>
      <c r="R414" s="3"/>
      <c r="S414" s="3"/>
      <c r="T414" s="3"/>
      <c r="U414" s="3"/>
      <c r="V414" s="1"/>
      <c r="W414" s="4"/>
      <c r="X414" s="5"/>
      <c r="Y414" s="6"/>
      <c r="Z414" s="1"/>
      <c r="AA414" s="1"/>
      <c r="AB414" s="1"/>
      <c r="AC414" s="1"/>
      <c r="AD414" s="1"/>
      <c r="AE414" s="1"/>
      <c r="AF414" s="1"/>
      <c r="AG414" s="1"/>
      <c r="AH414" s="1"/>
      <c r="AI414" s="1"/>
      <c r="AJ414" s="25"/>
      <c r="AK414" s="25"/>
      <c r="AL414" s="25"/>
      <c r="AM414" s="25"/>
      <c r="AN414" s="25"/>
    </row>
    <row r="415" spans="1:40" ht="15.75" customHeight="1">
      <c r="A415" s="1"/>
      <c r="B415" s="1"/>
      <c r="C415" s="1"/>
      <c r="D415" s="1"/>
      <c r="E415" s="1"/>
      <c r="F415" s="1"/>
      <c r="G415" s="1"/>
      <c r="H415" s="1"/>
      <c r="I415" s="1"/>
      <c r="J415" s="2"/>
      <c r="K415" s="1"/>
      <c r="L415" s="1"/>
      <c r="M415" s="1"/>
      <c r="N415" s="1"/>
      <c r="O415" s="1"/>
      <c r="P415" s="1"/>
      <c r="Q415" s="1"/>
      <c r="R415" s="3"/>
      <c r="S415" s="3"/>
      <c r="T415" s="3"/>
      <c r="U415" s="3"/>
      <c r="V415" s="1"/>
      <c r="W415" s="4"/>
      <c r="X415" s="5"/>
      <c r="Y415" s="6"/>
      <c r="Z415" s="1"/>
      <c r="AA415" s="1"/>
      <c r="AB415" s="1"/>
      <c r="AC415" s="1"/>
      <c r="AD415" s="1"/>
      <c r="AE415" s="1"/>
      <c r="AF415" s="1"/>
      <c r="AG415" s="1"/>
      <c r="AH415" s="1"/>
      <c r="AI415" s="1"/>
      <c r="AJ415" s="25"/>
      <c r="AK415" s="25"/>
      <c r="AL415" s="25"/>
      <c r="AM415" s="25"/>
      <c r="AN415" s="25"/>
    </row>
    <row r="416" spans="1:40" ht="15.75" customHeight="1">
      <c r="A416" s="1"/>
      <c r="B416" s="1"/>
      <c r="C416" s="1"/>
      <c r="D416" s="1"/>
      <c r="E416" s="1"/>
      <c r="F416" s="1"/>
      <c r="G416" s="1"/>
      <c r="H416" s="1"/>
      <c r="I416" s="1"/>
      <c r="J416" s="2"/>
      <c r="K416" s="1"/>
      <c r="L416" s="1"/>
      <c r="M416" s="1"/>
      <c r="N416" s="1"/>
      <c r="O416" s="1"/>
      <c r="P416" s="1"/>
      <c r="Q416" s="1"/>
      <c r="R416" s="3"/>
      <c r="S416" s="3"/>
      <c r="T416" s="3"/>
      <c r="U416" s="3"/>
      <c r="V416" s="1"/>
      <c r="W416" s="4"/>
      <c r="X416" s="5"/>
      <c r="Y416" s="6"/>
      <c r="Z416" s="1"/>
      <c r="AA416" s="1"/>
      <c r="AB416" s="1"/>
      <c r="AC416" s="1"/>
      <c r="AD416" s="1"/>
      <c r="AE416" s="1"/>
      <c r="AF416" s="1"/>
      <c r="AG416" s="1"/>
      <c r="AH416" s="1"/>
      <c r="AI416" s="1"/>
      <c r="AJ416" s="25"/>
      <c r="AK416" s="25"/>
      <c r="AL416" s="25"/>
      <c r="AM416" s="25"/>
      <c r="AN416" s="25"/>
    </row>
    <row r="417" spans="1:40" ht="15.75" customHeight="1">
      <c r="A417" s="1"/>
      <c r="B417" s="1"/>
      <c r="C417" s="1"/>
      <c r="D417" s="1"/>
      <c r="E417" s="1"/>
      <c r="F417" s="1"/>
      <c r="G417" s="1"/>
      <c r="H417" s="1"/>
      <c r="I417" s="1"/>
      <c r="J417" s="2"/>
      <c r="K417" s="1"/>
      <c r="L417" s="1"/>
      <c r="M417" s="1"/>
      <c r="N417" s="1"/>
      <c r="O417" s="1"/>
      <c r="P417" s="1"/>
      <c r="Q417" s="1"/>
      <c r="R417" s="3"/>
      <c r="S417" s="3"/>
      <c r="T417" s="3"/>
      <c r="U417" s="3"/>
      <c r="V417" s="1"/>
      <c r="W417" s="4"/>
      <c r="X417" s="5"/>
      <c r="Y417" s="6"/>
      <c r="Z417" s="1"/>
      <c r="AA417" s="1"/>
      <c r="AB417" s="1"/>
      <c r="AC417" s="1"/>
      <c r="AD417" s="1"/>
      <c r="AE417" s="1"/>
      <c r="AF417" s="1"/>
      <c r="AG417" s="1"/>
      <c r="AH417" s="1"/>
      <c r="AI417" s="1"/>
      <c r="AJ417" s="25"/>
      <c r="AK417" s="25"/>
      <c r="AL417" s="25"/>
      <c r="AM417" s="25"/>
      <c r="AN417" s="25"/>
    </row>
    <row r="418" spans="1:40" ht="15.75" customHeight="1">
      <c r="A418" s="1"/>
      <c r="B418" s="1"/>
      <c r="C418" s="1"/>
      <c r="D418" s="1"/>
      <c r="E418" s="1"/>
      <c r="F418" s="1"/>
      <c r="G418" s="1"/>
      <c r="H418" s="1"/>
      <c r="I418" s="1"/>
      <c r="J418" s="2"/>
      <c r="K418" s="1"/>
      <c r="L418" s="1"/>
      <c r="M418" s="1"/>
      <c r="N418" s="1"/>
      <c r="O418" s="1"/>
      <c r="P418" s="1"/>
      <c r="Q418" s="1"/>
      <c r="R418" s="3"/>
      <c r="S418" s="3"/>
      <c r="T418" s="3"/>
      <c r="U418" s="3"/>
      <c r="V418" s="1"/>
      <c r="W418" s="4"/>
      <c r="X418" s="5"/>
      <c r="Y418" s="6"/>
      <c r="Z418" s="1"/>
      <c r="AA418" s="1"/>
      <c r="AB418" s="1"/>
      <c r="AC418" s="1"/>
      <c r="AD418" s="1"/>
      <c r="AE418" s="1"/>
      <c r="AF418" s="1"/>
      <c r="AG418" s="1"/>
      <c r="AH418" s="1"/>
      <c r="AI418" s="1"/>
      <c r="AJ418" s="25"/>
      <c r="AK418" s="25"/>
      <c r="AL418" s="25"/>
      <c r="AM418" s="25"/>
      <c r="AN418" s="25"/>
    </row>
    <row r="419" spans="1:40" ht="15.75" customHeight="1">
      <c r="A419" s="1"/>
      <c r="B419" s="1"/>
      <c r="C419" s="1"/>
      <c r="D419" s="1"/>
      <c r="E419" s="1"/>
      <c r="F419" s="1"/>
      <c r="G419" s="1"/>
      <c r="H419" s="1"/>
      <c r="I419" s="1"/>
      <c r="J419" s="2"/>
      <c r="K419" s="1"/>
      <c r="L419" s="1"/>
      <c r="M419" s="1"/>
      <c r="N419" s="1"/>
      <c r="O419" s="1"/>
      <c r="P419" s="1"/>
      <c r="Q419" s="1"/>
      <c r="R419" s="3"/>
      <c r="S419" s="3"/>
      <c r="T419" s="3"/>
      <c r="U419" s="3"/>
      <c r="V419" s="1"/>
      <c r="W419" s="4"/>
      <c r="X419" s="5"/>
      <c r="Y419" s="6"/>
      <c r="Z419" s="1"/>
      <c r="AA419" s="1"/>
      <c r="AB419" s="1"/>
      <c r="AC419" s="1"/>
      <c r="AD419" s="1"/>
      <c r="AE419" s="1"/>
      <c r="AF419" s="1"/>
      <c r="AG419" s="1"/>
      <c r="AH419" s="1"/>
      <c r="AI419" s="1"/>
      <c r="AJ419" s="25"/>
      <c r="AK419" s="25"/>
      <c r="AL419" s="25"/>
      <c r="AM419" s="25"/>
      <c r="AN419" s="25"/>
    </row>
    <row r="420" spans="1:40" ht="15.75" customHeight="1">
      <c r="A420" s="1"/>
      <c r="B420" s="1"/>
      <c r="C420" s="1"/>
      <c r="D420" s="1"/>
      <c r="E420" s="1"/>
      <c r="F420" s="1"/>
      <c r="G420" s="1"/>
      <c r="H420" s="1"/>
      <c r="I420" s="1"/>
      <c r="J420" s="2"/>
      <c r="K420" s="1"/>
      <c r="L420" s="1"/>
      <c r="M420" s="1"/>
      <c r="N420" s="1"/>
      <c r="O420" s="1"/>
      <c r="P420" s="1"/>
      <c r="Q420" s="1"/>
      <c r="R420" s="3"/>
      <c r="S420" s="3"/>
      <c r="T420" s="3"/>
      <c r="U420" s="3"/>
      <c r="V420" s="1"/>
      <c r="W420" s="4"/>
      <c r="X420" s="5"/>
      <c r="Y420" s="6"/>
      <c r="Z420" s="1"/>
      <c r="AA420" s="1"/>
      <c r="AB420" s="1"/>
      <c r="AC420" s="1"/>
      <c r="AD420" s="1"/>
      <c r="AE420" s="1"/>
      <c r="AF420" s="1"/>
      <c r="AG420" s="1"/>
      <c r="AH420" s="1"/>
      <c r="AI420" s="1"/>
      <c r="AJ420" s="25"/>
      <c r="AK420" s="25"/>
      <c r="AL420" s="25"/>
      <c r="AM420" s="25"/>
      <c r="AN420" s="25"/>
    </row>
    <row r="421" spans="1:40" ht="15.75" customHeight="1">
      <c r="A421" s="1"/>
      <c r="B421" s="1"/>
      <c r="C421" s="1"/>
      <c r="D421" s="1"/>
      <c r="E421" s="1"/>
      <c r="F421" s="1"/>
      <c r="G421" s="1"/>
      <c r="H421" s="1"/>
      <c r="I421" s="1"/>
      <c r="J421" s="2"/>
      <c r="K421" s="1"/>
      <c r="L421" s="1"/>
      <c r="M421" s="1"/>
      <c r="N421" s="1"/>
      <c r="O421" s="1"/>
      <c r="P421" s="1"/>
      <c r="Q421" s="1"/>
      <c r="R421" s="3"/>
      <c r="S421" s="3"/>
      <c r="T421" s="3"/>
      <c r="U421" s="3"/>
      <c r="V421" s="1"/>
      <c r="W421" s="4"/>
      <c r="X421" s="5"/>
      <c r="Y421" s="6"/>
      <c r="Z421" s="1"/>
      <c r="AA421" s="1"/>
      <c r="AB421" s="1"/>
      <c r="AC421" s="1"/>
      <c r="AD421" s="1"/>
      <c r="AE421" s="1"/>
      <c r="AF421" s="1"/>
      <c r="AG421" s="1"/>
      <c r="AH421" s="1"/>
      <c r="AI421" s="1"/>
      <c r="AJ421" s="25"/>
      <c r="AK421" s="25"/>
      <c r="AL421" s="25"/>
      <c r="AM421" s="25"/>
      <c r="AN421" s="25"/>
    </row>
    <row r="422" spans="1:40" ht="15.75" customHeight="1">
      <c r="A422" s="1"/>
      <c r="B422" s="1"/>
      <c r="C422" s="1"/>
      <c r="D422" s="1"/>
      <c r="E422" s="1"/>
      <c r="F422" s="1"/>
      <c r="G422" s="1"/>
      <c r="H422" s="1"/>
      <c r="I422" s="1"/>
      <c r="J422" s="2"/>
      <c r="K422" s="1"/>
      <c r="L422" s="1"/>
      <c r="M422" s="1"/>
      <c r="N422" s="1"/>
      <c r="O422" s="1"/>
      <c r="P422" s="1"/>
      <c r="Q422" s="1"/>
      <c r="R422" s="3"/>
      <c r="S422" s="3"/>
      <c r="T422" s="3"/>
      <c r="U422" s="3"/>
      <c r="V422" s="1"/>
      <c r="W422" s="4"/>
      <c r="X422" s="5"/>
      <c r="Y422" s="6"/>
      <c r="Z422" s="1"/>
      <c r="AA422" s="1"/>
      <c r="AB422" s="1"/>
      <c r="AC422" s="1"/>
      <c r="AD422" s="1"/>
      <c r="AE422" s="1"/>
      <c r="AF422" s="1"/>
      <c r="AG422" s="1"/>
      <c r="AH422" s="1"/>
      <c r="AI422" s="1"/>
      <c r="AJ422" s="25"/>
      <c r="AK422" s="25"/>
      <c r="AL422" s="25"/>
      <c r="AM422" s="25"/>
      <c r="AN422" s="25"/>
    </row>
    <row r="423" spans="1:40" ht="15.75" customHeight="1">
      <c r="A423" s="1"/>
      <c r="B423" s="1"/>
      <c r="C423" s="1"/>
      <c r="D423" s="1"/>
      <c r="E423" s="1"/>
      <c r="F423" s="1"/>
      <c r="G423" s="1"/>
      <c r="H423" s="1"/>
      <c r="I423" s="1"/>
      <c r="J423" s="2"/>
      <c r="K423" s="1"/>
      <c r="L423" s="1"/>
      <c r="M423" s="1"/>
      <c r="N423" s="1"/>
      <c r="O423" s="1"/>
      <c r="P423" s="1"/>
      <c r="Q423" s="1"/>
      <c r="R423" s="3"/>
      <c r="S423" s="3"/>
      <c r="T423" s="3"/>
      <c r="U423" s="3"/>
      <c r="V423" s="1"/>
      <c r="W423" s="4"/>
      <c r="X423" s="5"/>
      <c r="Y423" s="6"/>
      <c r="Z423" s="1"/>
      <c r="AA423" s="1"/>
      <c r="AB423" s="1"/>
      <c r="AC423" s="1"/>
      <c r="AD423" s="1"/>
      <c r="AE423" s="1"/>
      <c r="AF423" s="1"/>
      <c r="AG423" s="1"/>
      <c r="AH423" s="1"/>
      <c r="AI423" s="1"/>
      <c r="AJ423" s="25"/>
      <c r="AK423" s="25"/>
      <c r="AL423" s="25"/>
      <c r="AM423" s="25"/>
      <c r="AN423" s="25"/>
    </row>
    <row r="424" spans="1:40" ht="15.75" customHeight="1">
      <c r="A424" s="1"/>
      <c r="B424" s="1"/>
      <c r="C424" s="1"/>
      <c r="D424" s="1"/>
      <c r="E424" s="1"/>
      <c r="F424" s="1"/>
      <c r="G424" s="1"/>
      <c r="H424" s="1"/>
      <c r="I424" s="1"/>
      <c r="J424" s="2"/>
      <c r="K424" s="1"/>
      <c r="L424" s="1"/>
      <c r="M424" s="1"/>
      <c r="N424" s="1"/>
      <c r="O424" s="1"/>
      <c r="P424" s="1"/>
      <c r="Q424" s="1"/>
      <c r="R424" s="3"/>
      <c r="S424" s="3"/>
      <c r="T424" s="3"/>
      <c r="U424" s="3"/>
      <c r="V424" s="1"/>
      <c r="W424" s="4"/>
      <c r="X424" s="5"/>
      <c r="Y424" s="6"/>
      <c r="Z424" s="1"/>
      <c r="AA424" s="1"/>
      <c r="AB424" s="1"/>
      <c r="AC424" s="1"/>
      <c r="AD424" s="1"/>
      <c r="AE424" s="1"/>
      <c r="AF424" s="1"/>
      <c r="AG424" s="1"/>
      <c r="AH424" s="1"/>
      <c r="AI424" s="1"/>
      <c r="AJ424" s="25"/>
      <c r="AK424" s="25"/>
      <c r="AL424" s="25"/>
      <c r="AM424" s="25"/>
      <c r="AN424" s="25"/>
    </row>
    <row r="425" spans="1:40" ht="15.75" customHeight="1">
      <c r="A425" s="1"/>
      <c r="B425" s="1"/>
      <c r="C425" s="1"/>
      <c r="D425" s="1"/>
      <c r="E425" s="1"/>
      <c r="F425" s="1"/>
      <c r="G425" s="1"/>
      <c r="H425" s="1"/>
      <c r="I425" s="1"/>
      <c r="J425" s="2"/>
      <c r="K425" s="1"/>
      <c r="L425" s="1"/>
      <c r="M425" s="1"/>
      <c r="N425" s="1"/>
      <c r="O425" s="1"/>
      <c r="P425" s="1"/>
      <c r="Q425" s="1"/>
      <c r="R425" s="3"/>
      <c r="S425" s="3"/>
      <c r="T425" s="3"/>
      <c r="U425" s="3"/>
      <c r="V425" s="1"/>
      <c r="W425" s="4"/>
      <c r="X425" s="5"/>
      <c r="Y425" s="6"/>
      <c r="Z425" s="1"/>
      <c r="AA425" s="1"/>
      <c r="AB425" s="1"/>
      <c r="AC425" s="1"/>
      <c r="AD425" s="1"/>
      <c r="AE425" s="1"/>
      <c r="AF425" s="1"/>
      <c r="AG425" s="1"/>
      <c r="AH425" s="1"/>
      <c r="AI425" s="1"/>
      <c r="AJ425" s="25"/>
      <c r="AK425" s="25"/>
      <c r="AL425" s="25"/>
      <c r="AM425" s="25"/>
      <c r="AN425" s="25"/>
    </row>
    <row r="426" spans="1:40" ht="15.75" customHeight="1">
      <c r="A426" s="1"/>
      <c r="B426" s="1"/>
      <c r="C426" s="1"/>
      <c r="D426" s="1"/>
      <c r="E426" s="1"/>
      <c r="F426" s="1"/>
      <c r="G426" s="1"/>
      <c r="H426" s="1"/>
      <c r="I426" s="1"/>
      <c r="J426" s="2"/>
      <c r="K426" s="1"/>
      <c r="L426" s="1"/>
      <c r="M426" s="1"/>
      <c r="N426" s="1"/>
      <c r="O426" s="1"/>
      <c r="P426" s="1"/>
      <c r="Q426" s="1"/>
      <c r="R426" s="3"/>
      <c r="S426" s="3"/>
      <c r="T426" s="3"/>
      <c r="U426" s="3"/>
      <c r="V426" s="1"/>
      <c r="W426" s="4"/>
      <c r="X426" s="5"/>
      <c r="Y426" s="6"/>
      <c r="Z426" s="1"/>
      <c r="AA426" s="1"/>
      <c r="AB426" s="1"/>
      <c r="AC426" s="1"/>
      <c r="AD426" s="1"/>
      <c r="AE426" s="1"/>
      <c r="AF426" s="1"/>
      <c r="AG426" s="1"/>
      <c r="AH426" s="1"/>
      <c r="AI426" s="1"/>
      <c r="AJ426" s="25"/>
      <c r="AK426" s="25"/>
      <c r="AL426" s="25"/>
      <c r="AM426" s="25"/>
      <c r="AN426" s="25"/>
    </row>
    <row r="427" spans="1:40" ht="15.75" customHeight="1">
      <c r="A427" s="1"/>
      <c r="B427" s="1"/>
      <c r="C427" s="1"/>
      <c r="D427" s="1"/>
      <c r="E427" s="1"/>
      <c r="F427" s="1"/>
      <c r="G427" s="1"/>
      <c r="H427" s="1"/>
      <c r="I427" s="1"/>
      <c r="J427" s="2"/>
      <c r="K427" s="1"/>
      <c r="L427" s="1"/>
      <c r="M427" s="1"/>
      <c r="N427" s="1"/>
      <c r="O427" s="1"/>
      <c r="P427" s="1"/>
      <c r="Q427" s="1"/>
      <c r="R427" s="3"/>
      <c r="S427" s="3"/>
      <c r="T427" s="3"/>
      <c r="U427" s="3"/>
      <c r="V427" s="1"/>
      <c r="W427" s="4"/>
      <c r="X427" s="5"/>
      <c r="Y427" s="6"/>
      <c r="Z427" s="1"/>
      <c r="AA427" s="1"/>
      <c r="AB427" s="1"/>
      <c r="AC427" s="1"/>
      <c r="AD427" s="1"/>
      <c r="AE427" s="1"/>
      <c r="AF427" s="1"/>
      <c r="AG427" s="1"/>
      <c r="AH427" s="1"/>
      <c r="AI427" s="1"/>
      <c r="AJ427" s="25"/>
      <c r="AK427" s="25"/>
      <c r="AL427" s="25"/>
      <c r="AM427" s="25"/>
      <c r="AN427" s="25"/>
    </row>
    <row r="428" spans="1:40" ht="15.75" customHeight="1">
      <c r="A428" s="1"/>
      <c r="B428" s="1"/>
      <c r="C428" s="1"/>
      <c r="D428" s="1"/>
      <c r="E428" s="1"/>
      <c r="F428" s="1"/>
      <c r="G428" s="1"/>
      <c r="H428" s="1"/>
      <c r="I428" s="1"/>
      <c r="J428" s="2"/>
      <c r="K428" s="1"/>
      <c r="L428" s="1"/>
      <c r="M428" s="1"/>
      <c r="N428" s="1"/>
      <c r="O428" s="1"/>
      <c r="P428" s="1"/>
      <c r="Q428" s="1"/>
      <c r="R428" s="3"/>
      <c r="S428" s="3"/>
      <c r="T428" s="3"/>
      <c r="U428" s="3"/>
      <c r="V428" s="1"/>
      <c r="W428" s="4"/>
      <c r="X428" s="5"/>
      <c r="Y428" s="6"/>
      <c r="Z428" s="1"/>
      <c r="AA428" s="1"/>
      <c r="AB428" s="1"/>
      <c r="AC428" s="1"/>
      <c r="AD428" s="1"/>
      <c r="AE428" s="1"/>
      <c r="AF428" s="1"/>
      <c r="AG428" s="1"/>
      <c r="AH428" s="1"/>
      <c r="AI428" s="1"/>
      <c r="AJ428" s="25"/>
      <c r="AK428" s="25"/>
      <c r="AL428" s="25"/>
      <c r="AM428" s="25"/>
      <c r="AN428" s="25"/>
    </row>
    <row r="429" spans="1:40" ht="15.75" customHeight="1">
      <c r="A429" s="1"/>
      <c r="B429" s="1"/>
      <c r="C429" s="1"/>
      <c r="D429" s="1"/>
      <c r="E429" s="1"/>
      <c r="F429" s="1"/>
      <c r="G429" s="1"/>
      <c r="H429" s="1"/>
      <c r="I429" s="1"/>
      <c r="J429" s="2"/>
      <c r="K429" s="1"/>
      <c r="L429" s="1"/>
      <c r="M429" s="1"/>
      <c r="N429" s="1"/>
      <c r="O429" s="1"/>
      <c r="P429" s="1"/>
      <c r="Q429" s="1"/>
      <c r="R429" s="3"/>
      <c r="S429" s="3"/>
      <c r="T429" s="3"/>
      <c r="U429" s="3"/>
      <c r="V429" s="1"/>
      <c r="W429" s="4"/>
      <c r="X429" s="5"/>
      <c r="Y429" s="6"/>
      <c r="Z429" s="1"/>
      <c r="AA429" s="1"/>
      <c r="AB429" s="1"/>
      <c r="AC429" s="1"/>
      <c r="AD429" s="1"/>
      <c r="AE429" s="1"/>
      <c r="AF429" s="1"/>
      <c r="AG429" s="1"/>
      <c r="AH429" s="1"/>
      <c r="AI429" s="1"/>
      <c r="AJ429" s="25"/>
      <c r="AK429" s="25"/>
      <c r="AL429" s="25"/>
      <c r="AM429" s="25"/>
      <c r="AN429" s="25"/>
    </row>
    <row r="430" spans="1:40" ht="15.75" customHeight="1">
      <c r="A430" s="1"/>
      <c r="B430" s="1"/>
      <c r="C430" s="1"/>
      <c r="D430" s="1"/>
      <c r="E430" s="1"/>
      <c r="F430" s="1"/>
      <c r="G430" s="1"/>
      <c r="H430" s="1"/>
      <c r="I430" s="1"/>
      <c r="J430" s="2"/>
      <c r="K430" s="1"/>
      <c r="L430" s="1"/>
      <c r="M430" s="1"/>
      <c r="N430" s="1"/>
      <c r="O430" s="1"/>
      <c r="P430" s="1"/>
      <c r="Q430" s="1"/>
      <c r="R430" s="3"/>
      <c r="S430" s="3"/>
      <c r="T430" s="3"/>
      <c r="U430" s="3"/>
      <c r="V430" s="1"/>
      <c r="W430" s="4"/>
      <c r="X430" s="5"/>
      <c r="Y430" s="6"/>
      <c r="Z430" s="1"/>
      <c r="AA430" s="1"/>
      <c r="AB430" s="1"/>
      <c r="AC430" s="1"/>
      <c r="AD430" s="1"/>
      <c r="AE430" s="1"/>
      <c r="AF430" s="1"/>
      <c r="AG430" s="1"/>
      <c r="AH430" s="1"/>
      <c r="AI430" s="1"/>
      <c r="AJ430" s="25"/>
      <c r="AK430" s="25"/>
      <c r="AL430" s="25"/>
      <c r="AM430" s="25"/>
      <c r="AN430" s="25"/>
    </row>
    <row r="431" spans="1:40" ht="15.75" customHeight="1">
      <c r="A431" s="1"/>
      <c r="B431" s="1"/>
      <c r="C431" s="1"/>
      <c r="D431" s="1"/>
      <c r="E431" s="1"/>
      <c r="F431" s="1"/>
      <c r="G431" s="1"/>
      <c r="H431" s="1"/>
      <c r="I431" s="1"/>
      <c r="J431" s="2"/>
      <c r="K431" s="1"/>
      <c r="L431" s="1"/>
      <c r="M431" s="1"/>
      <c r="N431" s="1"/>
      <c r="O431" s="1"/>
      <c r="P431" s="1"/>
      <c r="Q431" s="1"/>
      <c r="R431" s="3"/>
      <c r="S431" s="3"/>
      <c r="T431" s="3"/>
      <c r="U431" s="3"/>
      <c r="V431" s="1"/>
      <c r="W431" s="4"/>
      <c r="X431" s="5"/>
      <c r="Y431" s="6"/>
      <c r="Z431" s="1"/>
      <c r="AA431" s="1"/>
      <c r="AB431" s="1"/>
      <c r="AC431" s="1"/>
      <c r="AD431" s="1"/>
      <c r="AE431" s="1"/>
      <c r="AF431" s="1"/>
      <c r="AG431" s="1"/>
      <c r="AH431" s="1"/>
      <c r="AI431" s="1"/>
      <c r="AJ431" s="25"/>
      <c r="AK431" s="25"/>
      <c r="AL431" s="25"/>
      <c r="AM431" s="25"/>
      <c r="AN431" s="25"/>
    </row>
    <row r="432" spans="1:40" ht="15.75" customHeight="1">
      <c r="A432" s="1"/>
      <c r="B432" s="1"/>
      <c r="C432" s="1"/>
      <c r="D432" s="1"/>
      <c r="E432" s="1"/>
      <c r="F432" s="1"/>
      <c r="G432" s="1"/>
      <c r="H432" s="1"/>
      <c r="I432" s="1"/>
      <c r="J432" s="2"/>
      <c r="K432" s="1"/>
      <c r="L432" s="1"/>
      <c r="M432" s="1"/>
      <c r="N432" s="1"/>
      <c r="O432" s="1"/>
      <c r="P432" s="1"/>
      <c r="Q432" s="1"/>
      <c r="R432" s="3"/>
      <c r="S432" s="3"/>
      <c r="T432" s="3"/>
      <c r="U432" s="3"/>
      <c r="V432" s="1"/>
      <c r="W432" s="4"/>
      <c r="X432" s="5"/>
      <c r="Y432" s="6"/>
      <c r="Z432" s="1"/>
      <c r="AA432" s="1"/>
      <c r="AB432" s="1"/>
      <c r="AC432" s="1"/>
      <c r="AD432" s="1"/>
      <c r="AE432" s="1"/>
      <c r="AF432" s="1"/>
      <c r="AG432" s="1"/>
      <c r="AH432" s="1"/>
      <c r="AI432" s="1"/>
      <c r="AJ432" s="25"/>
      <c r="AK432" s="25"/>
      <c r="AL432" s="25"/>
      <c r="AM432" s="25"/>
      <c r="AN432" s="25"/>
    </row>
    <row r="433" spans="1:40" ht="15.75" customHeight="1">
      <c r="A433" s="1"/>
      <c r="B433" s="1"/>
      <c r="C433" s="1"/>
      <c r="D433" s="1"/>
      <c r="E433" s="1"/>
      <c r="F433" s="1"/>
      <c r="G433" s="1"/>
      <c r="H433" s="1"/>
      <c r="I433" s="1"/>
      <c r="J433" s="2"/>
      <c r="K433" s="1"/>
      <c r="L433" s="1"/>
      <c r="M433" s="1"/>
      <c r="N433" s="1"/>
      <c r="O433" s="1"/>
      <c r="P433" s="1"/>
      <c r="Q433" s="1"/>
      <c r="R433" s="3"/>
      <c r="S433" s="3"/>
      <c r="T433" s="3"/>
      <c r="U433" s="3"/>
      <c r="V433" s="1"/>
      <c r="W433" s="4"/>
      <c r="X433" s="5"/>
      <c r="Y433" s="6"/>
      <c r="Z433" s="1"/>
      <c r="AA433" s="1"/>
      <c r="AB433" s="1"/>
      <c r="AC433" s="1"/>
      <c r="AD433" s="1"/>
      <c r="AE433" s="1"/>
      <c r="AF433" s="1"/>
      <c r="AG433" s="1"/>
      <c r="AH433" s="1"/>
      <c r="AI433" s="1"/>
      <c r="AJ433" s="25"/>
      <c r="AK433" s="25"/>
      <c r="AL433" s="25"/>
      <c r="AM433" s="25"/>
      <c r="AN433" s="25"/>
    </row>
    <row r="434" spans="1:40" ht="15.75" customHeight="1">
      <c r="A434" s="1"/>
      <c r="B434" s="1"/>
      <c r="C434" s="1"/>
      <c r="D434" s="1"/>
      <c r="E434" s="1"/>
      <c r="F434" s="1"/>
      <c r="G434" s="1"/>
      <c r="H434" s="1"/>
      <c r="I434" s="1"/>
      <c r="J434" s="2"/>
      <c r="K434" s="1"/>
      <c r="L434" s="1"/>
      <c r="M434" s="1"/>
      <c r="N434" s="1"/>
      <c r="O434" s="1"/>
      <c r="P434" s="1"/>
      <c r="Q434" s="1"/>
      <c r="R434" s="3"/>
      <c r="S434" s="3"/>
      <c r="T434" s="3"/>
      <c r="U434" s="3"/>
      <c r="V434" s="1"/>
      <c r="W434" s="4"/>
      <c r="X434" s="5"/>
      <c r="Y434" s="6"/>
      <c r="Z434" s="1"/>
      <c r="AA434" s="1"/>
      <c r="AB434" s="1"/>
      <c r="AC434" s="1"/>
      <c r="AD434" s="1"/>
      <c r="AE434" s="1"/>
      <c r="AF434" s="1"/>
      <c r="AG434" s="1"/>
      <c r="AH434" s="1"/>
      <c r="AI434" s="1"/>
      <c r="AJ434" s="25"/>
      <c r="AK434" s="25"/>
      <c r="AL434" s="25"/>
      <c r="AM434" s="25"/>
      <c r="AN434" s="25"/>
    </row>
    <row r="435" spans="1:40" ht="15.75" customHeight="1">
      <c r="A435" s="1"/>
      <c r="B435" s="1"/>
      <c r="C435" s="1"/>
      <c r="D435" s="1"/>
      <c r="E435" s="1"/>
      <c r="F435" s="1"/>
      <c r="G435" s="1"/>
      <c r="H435" s="1"/>
      <c r="I435" s="1"/>
      <c r="J435" s="2"/>
      <c r="K435" s="1"/>
      <c r="L435" s="1"/>
      <c r="M435" s="1"/>
      <c r="N435" s="1"/>
      <c r="O435" s="1"/>
      <c r="P435" s="1"/>
      <c r="Q435" s="1"/>
      <c r="R435" s="3"/>
      <c r="S435" s="3"/>
      <c r="T435" s="3"/>
      <c r="U435" s="3"/>
      <c r="V435" s="1"/>
      <c r="W435" s="4"/>
      <c r="X435" s="5"/>
      <c r="Y435" s="6"/>
      <c r="Z435" s="1"/>
      <c r="AA435" s="1"/>
      <c r="AB435" s="1"/>
      <c r="AC435" s="1"/>
      <c r="AD435" s="1"/>
      <c r="AE435" s="1"/>
      <c r="AF435" s="1"/>
      <c r="AG435" s="1"/>
      <c r="AH435" s="1"/>
      <c r="AI435" s="1"/>
      <c r="AJ435" s="25"/>
      <c r="AK435" s="25"/>
      <c r="AL435" s="25"/>
      <c r="AM435" s="25"/>
      <c r="AN435" s="25"/>
    </row>
    <row r="436" spans="1:40" ht="15.75" customHeight="1">
      <c r="A436" s="1"/>
      <c r="B436" s="1"/>
      <c r="C436" s="1"/>
      <c r="D436" s="1"/>
      <c r="E436" s="1"/>
      <c r="F436" s="1"/>
      <c r="G436" s="1"/>
      <c r="H436" s="1"/>
      <c r="I436" s="1"/>
      <c r="J436" s="2"/>
      <c r="K436" s="1"/>
      <c r="L436" s="1"/>
      <c r="M436" s="1"/>
      <c r="N436" s="1"/>
      <c r="O436" s="1"/>
      <c r="P436" s="1"/>
      <c r="Q436" s="1"/>
      <c r="R436" s="3"/>
      <c r="S436" s="3"/>
      <c r="T436" s="3"/>
      <c r="U436" s="3"/>
      <c r="V436" s="1"/>
      <c r="W436" s="4"/>
      <c r="X436" s="5"/>
      <c r="Y436" s="6"/>
      <c r="Z436" s="1"/>
      <c r="AA436" s="1"/>
      <c r="AB436" s="1"/>
      <c r="AC436" s="1"/>
      <c r="AD436" s="1"/>
      <c r="AE436" s="1"/>
      <c r="AF436" s="1"/>
      <c r="AG436" s="1"/>
      <c r="AH436" s="1"/>
      <c r="AI436" s="1"/>
      <c r="AJ436" s="25"/>
      <c r="AK436" s="25"/>
      <c r="AL436" s="25"/>
      <c r="AM436" s="25"/>
      <c r="AN436" s="25"/>
    </row>
    <row r="437" spans="1:40" ht="15.75" customHeight="1">
      <c r="A437" s="1"/>
      <c r="B437" s="1"/>
      <c r="C437" s="1"/>
      <c r="D437" s="1"/>
      <c r="E437" s="1"/>
      <c r="F437" s="1"/>
      <c r="G437" s="1"/>
      <c r="H437" s="1"/>
      <c r="I437" s="1"/>
      <c r="J437" s="2"/>
      <c r="K437" s="1"/>
      <c r="L437" s="1"/>
      <c r="M437" s="1"/>
      <c r="N437" s="1"/>
      <c r="O437" s="1"/>
      <c r="P437" s="1"/>
      <c r="Q437" s="1"/>
      <c r="R437" s="3"/>
      <c r="S437" s="3"/>
      <c r="T437" s="3"/>
      <c r="U437" s="3"/>
      <c r="V437" s="1"/>
      <c r="W437" s="4"/>
      <c r="X437" s="5"/>
      <c r="Y437" s="6"/>
      <c r="Z437" s="1"/>
      <c r="AA437" s="1"/>
      <c r="AB437" s="1"/>
      <c r="AC437" s="1"/>
      <c r="AD437" s="1"/>
      <c r="AE437" s="1"/>
      <c r="AF437" s="1"/>
      <c r="AG437" s="1"/>
      <c r="AH437" s="1"/>
      <c r="AI437" s="1"/>
      <c r="AJ437" s="25"/>
      <c r="AK437" s="25"/>
      <c r="AL437" s="25"/>
      <c r="AM437" s="25"/>
      <c r="AN437" s="25"/>
    </row>
    <row r="438" spans="1:40" ht="15.75" customHeight="1">
      <c r="A438" s="1"/>
      <c r="B438" s="1"/>
      <c r="C438" s="1"/>
      <c r="D438" s="1"/>
      <c r="E438" s="1"/>
      <c r="F438" s="1"/>
      <c r="G438" s="1"/>
      <c r="H438" s="1"/>
      <c r="I438" s="1"/>
      <c r="J438" s="2"/>
      <c r="K438" s="1"/>
      <c r="L438" s="1"/>
      <c r="M438" s="1"/>
      <c r="N438" s="1"/>
      <c r="O438" s="1"/>
      <c r="P438" s="1"/>
      <c r="Q438" s="1"/>
      <c r="R438" s="3"/>
      <c r="S438" s="3"/>
      <c r="T438" s="3"/>
      <c r="U438" s="3"/>
      <c r="V438" s="1"/>
      <c r="W438" s="4"/>
      <c r="X438" s="5"/>
      <c r="Y438" s="6"/>
      <c r="Z438" s="1"/>
      <c r="AA438" s="1"/>
      <c r="AB438" s="1"/>
      <c r="AC438" s="1"/>
      <c r="AD438" s="1"/>
      <c r="AE438" s="1"/>
      <c r="AF438" s="1"/>
      <c r="AG438" s="1"/>
      <c r="AH438" s="1"/>
      <c r="AI438" s="1"/>
      <c r="AJ438" s="25"/>
      <c r="AK438" s="25"/>
      <c r="AL438" s="25"/>
      <c r="AM438" s="25"/>
      <c r="AN438" s="25"/>
    </row>
    <row r="439" spans="1:40" ht="15.75" customHeight="1">
      <c r="A439" s="1"/>
      <c r="B439" s="1"/>
      <c r="C439" s="1"/>
      <c r="D439" s="1"/>
      <c r="E439" s="1"/>
      <c r="F439" s="1"/>
      <c r="G439" s="1"/>
      <c r="H439" s="1"/>
      <c r="I439" s="1"/>
      <c r="J439" s="2"/>
      <c r="K439" s="1"/>
      <c r="L439" s="1"/>
      <c r="M439" s="1"/>
      <c r="N439" s="1"/>
      <c r="O439" s="1"/>
      <c r="P439" s="1"/>
      <c r="Q439" s="1"/>
      <c r="R439" s="3"/>
      <c r="S439" s="3"/>
      <c r="T439" s="3"/>
      <c r="U439" s="3"/>
      <c r="V439" s="1"/>
      <c r="W439" s="4"/>
      <c r="X439" s="5"/>
      <c r="Y439" s="6"/>
      <c r="Z439" s="1"/>
      <c r="AA439" s="1"/>
      <c r="AB439" s="1"/>
      <c r="AC439" s="1"/>
      <c r="AD439" s="1"/>
      <c r="AE439" s="1"/>
      <c r="AF439" s="1"/>
      <c r="AG439" s="1"/>
      <c r="AH439" s="1"/>
      <c r="AI439" s="1"/>
      <c r="AJ439" s="25"/>
      <c r="AK439" s="25"/>
      <c r="AL439" s="25"/>
      <c r="AM439" s="25"/>
      <c r="AN439" s="25"/>
    </row>
    <row r="440" spans="1:40" ht="15.75" customHeight="1">
      <c r="A440" s="1"/>
      <c r="B440" s="1"/>
      <c r="C440" s="1"/>
      <c r="D440" s="1"/>
      <c r="E440" s="1"/>
      <c r="F440" s="1"/>
      <c r="G440" s="1"/>
      <c r="H440" s="1"/>
      <c r="I440" s="1"/>
      <c r="J440" s="2"/>
      <c r="K440" s="1"/>
      <c r="L440" s="1"/>
      <c r="M440" s="1"/>
      <c r="N440" s="1"/>
      <c r="O440" s="1"/>
      <c r="P440" s="1"/>
      <c r="Q440" s="1"/>
      <c r="R440" s="3"/>
      <c r="S440" s="3"/>
      <c r="T440" s="3"/>
      <c r="U440" s="3"/>
      <c r="V440" s="1"/>
      <c r="W440" s="4"/>
      <c r="X440" s="5"/>
      <c r="Y440" s="6"/>
      <c r="Z440" s="1"/>
      <c r="AA440" s="1"/>
      <c r="AB440" s="1"/>
      <c r="AC440" s="1"/>
      <c r="AD440" s="1"/>
      <c r="AE440" s="1"/>
      <c r="AF440" s="1"/>
      <c r="AG440" s="1"/>
      <c r="AH440" s="1"/>
      <c r="AI440" s="1"/>
      <c r="AJ440" s="25"/>
      <c r="AK440" s="25"/>
      <c r="AL440" s="25"/>
      <c r="AM440" s="25"/>
      <c r="AN440" s="25"/>
    </row>
    <row r="441" spans="1:40" ht="15.75" customHeight="1">
      <c r="A441" s="1"/>
      <c r="B441" s="1"/>
      <c r="C441" s="1"/>
      <c r="D441" s="1"/>
      <c r="E441" s="1"/>
      <c r="F441" s="1"/>
      <c r="G441" s="1"/>
      <c r="H441" s="1"/>
      <c r="I441" s="1"/>
      <c r="J441" s="2"/>
      <c r="K441" s="1"/>
      <c r="L441" s="1"/>
      <c r="M441" s="1"/>
      <c r="N441" s="1"/>
      <c r="O441" s="1"/>
      <c r="P441" s="1"/>
      <c r="Q441" s="1"/>
      <c r="R441" s="3"/>
      <c r="S441" s="3"/>
      <c r="T441" s="3"/>
      <c r="U441" s="3"/>
      <c r="V441" s="1"/>
      <c r="W441" s="4"/>
      <c r="X441" s="5"/>
      <c r="Y441" s="6"/>
      <c r="Z441" s="1"/>
      <c r="AA441" s="1"/>
      <c r="AB441" s="1"/>
      <c r="AC441" s="1"/>
      <c r="AD441" s="1"/>
      <c r="AE441" s="1"/>
      <c r="AF441" s="1"/>
      <c r="AG441" s="1"/>
      <c r="AH441" s="1"/>
      <c r="AI441" s="1"/>
      <c r="AJ441" s="25"/>
      <c r="AK441" s="25"/>
      <c r="AL441" s="25"/>
      <c r="AM441" s="25"/>
      <c r="AN441" s="25"/>
    </row>
    <row r="442" spans="1:40" ht="15.75" customHeight="1">
      <c r="A442" s="1"/>
      <c r="B442" s="1"/>
      <c r="C442" s="1"/>
      <c r="D442" s="1"/>
      <c r="E442" s="1"/>
      <c r="F442" s="1"/>
      <c r="G442" s="1"/>
      <c r="H442" s="1"/>
      <c r="I442" s="1"/>
      <c r="J442" s="2"/>
      <c r="K442" s="1"/>
      <c r="L442" s="1"/>
      <c r="M442" s="1"/>
      <c r="N442" s="1"/>
      <c r="O442" s="1"/>
      <c r="P442" s="1"/>
      <c r="Q442" s="1"/>
      <c r="R442" s="3"/>
      <c r="S442" s="3"/>
      <c r="T442" s="3"/>
      <c r="U442" s="3"/>
      <c r="V442" s="1"/>
      <c r="W442" s="4"/>
      <c r="X442" s="5"/>
      <c r="Y442" s="6"/>
      <c r="Z442" s="1"/>
      <c r="AA442" s="1"/>
      <c r="AB442" s="1"/>
      <c r="AC442" s="1"/>
      <c r="AD442" s="1"/>
      <c r="AE442" s="1"/>
      <c r="AF442" s="1"/>
      <c r="AG442" s="1"/>
      <c r="AH442" s="1"/>
      <c r="AI442" s="1"/>
      <c r="AJ442" s="25"/>
      <c r="AK442" s="25"/>
      <c r="AL442" s="25"/>
      <c r="AM442" s="25"/>
      <c r="AN442" s="25"/>
    </row>
    <row r="443" spans="1:40" ht="15.75" customHeight="1">
      <c r="A443" s="1"/>
      <c r="B443" s="1"/>
      <c r="C443" s="1"/>
      <c r="D443" s="1"/>
      <c r="E443" s="1"/>
      <c r="F443" s="1"/>
      <c r="G443" s="1"/>
      <c r="H443" s="1"/>
      <c r="I443" s="1"/>
      <c r="J443" s="2"/>
      <c r="K443" s="1"/>
      <c r="L443" s="1"/>
      <c r="M443" s="1"/>
      <c r="N443" s="1"/>
      <c r="O443" s="1"/>
      <c r="P443" s="1"/>
      <c r="Q443" s="1"/>
      <c r="R443" s="3"/>
      <c r="S443" s="3"/>
      <c r="T443" s="3"/>
      <c r="U443" s="3"/>
      <c r="V443" s="1"/>
      <c r="W443" s="4"/>
      <c r="X443" s="5"/>
      <c r="Y443" s="6"/>
      <c r="Z443" s="1"/>
      <c r="AA443" s="1"/>
      <c r="AB443" s="1"/>
      <c r="AC443" s="1"/>
      <c r="AD443" s="1"/>
      <c r="AE443" s="1"/>
      <c r="AF443" s="1"/>
      <c r="AG443" s="1"/>
      <c r="AH443" s="1"/>
      <c r="AI443" s="1"/>
      <c r="AJ443" s="25"/>
      <c r="AK443" s="25"/>
      <c r="AL443" s="25"/>
      <c r="AM443" s="25"/>
      <c r="AN443" s="25"/>
    </row>
    <row r="444" spans="1:40" ht="15.75" customHeight="1">
      <c r="A444" s="1"/>
      <c r="B444" s="1"/>
      <c r="C444" s="1"/>
      <c r="D444" s="1"/>
      <c r="E444" s="1"/>
      <c r="F444" s="1"/>
      <c r="G444" s="1"/>
      <c r="H444" s="1"/>
      <c r="I444" s="1"/>
      <c r="J444" s="2"/>
      <c r="K444" s="1"/>
      <c r="L444" s="1"/>
      <c r="M444" s="1"/>
      <c r="N444" s="1"/>
      <c r="O444" s="1"/>
      <c r="P444" s="1"/>
      <c r="Q444" s="1"/>
      <c r="R444" s="3"/>
      <c r="S444" s="3"/>
      <c r="T444" s="3"/>
      <c r="U444" s="3"/>
      <c r="V444" s="1"/>
      <c r="W444" s="4"/>
      <c r="X444" s="5"/>
      <c r="Y444" s="6"/>
      <c r="Z444" s="1"/>
      <c r="AA444" s="1"/>
      <c r="AB444" s="1"/>
      <c r="AC444" s="1"/>
      <c r="AD444" s="1"/>
      <c r="AE444" s="1"/>
      <c r="AF444" s="1"/>
      <c r="AG444" s="1"/>
      <c r="AH444" s="1"/>
      <c r="AI444" s="1"/>
      <c r="AJ444" s="25"/>
      <c r="AK444" s="25"/>
      <c r="AL444" s="25"/>
      <c r="AM444" s="25"/>
      <c r="AN444" s="25"/>
    </row>
    <row r="445" spans="1:40" ht="15.75" customHeight="1">
      <c r="A445" s="1"/>
      <c r="B445" s="1"/>
      <c r="C445" s="1"/>
      <c r="D445" s="1"/>
      <c r="E445" s="1"/>
      <c r="F445" s="1"/>
      <c r="G445" s="1"/>
      <c r="H445" s="1"/>
      <c r="I445" s="1"/>
      <c r="J445" s="2"/>
      <c r="K445" s="1"/>
      <c r="L445" s="1"/>
      <c r="M445" s="1"/>
      <c r="N445" s="1"/>
      <c r="O445" s="1"/>
      <c r="P445" s="1"/>
      <c r="Q445" s="1"/>
      <c r="R445" s="3"/>
      <c r="S445" s="3"/>
      <c r="T445" s="3"/>
      <c r="U445" s="3"/>
      <c r="V445" s="1"/>
      <c r="W445" s="4"/>
      <c r="X445" s="5"/>
      <c r="Y445" s="6"/>
      <c r="Z445" s="1"/>
      <c r="AA445" s="1"/>
      <c r="AB445" s="1"/>
      <c r="AC445" s="1"/>
      <c r="AD445" s="1"/>
      <c r="AE445" s="1"/>
      <c r="AF445" s="1"/>
      <c r="AG445" s="1"/>
      <c r="AH445" s="1"/>
      <c r="AI445" s="1"/>
      <c r="AJ445" s="25"/>
      <c r="AK445" s="25"/>
      <c r="AL445" s="25"/>
      <c r="AM445" s="25"/>
      <c r="AN445" s="25"/>
    </row>
    <row r="446" spans="1:40" ht="15.75" customHeight="1">
      <c r="A446" s="1"/>
      <c r="B446" s="1"/>
      <c r="C446" s="1"/>
      <c r="D446" s="1"/>
      <c r="E446" s="1"/>
      <c r="F446" s="1"/>
      <c r="G446" s="1"/>
      <c r="H446" s="1"/>
      <c r="I446" s="1"/>
      <c r="J446" s="2"/>
      <c r="K446" s="1"/>
      <c r="L446" s="1"/>
      <c r="M446" s="1"/>
      <c r="N446" s="1"/>
      <c r="O446" s="1"/>
      <c r="P446" s="1"/>
      <c r="Q446" s="1"/>
      <c r="R446" s="3"/>
      <c r="S446" s="3"/>
      <c r="T446" s="3"/>
      <c r="U446" s="3"/>
      <c r="V446" s="1"/>
      <c r="W446" s="4"/>
      <c r="X446" s="5"/>
      <c r="Y446" s="6"/>
      <c r="Z446" s="1"/>
      <c r="AA446" s="1"/>
      <c r="AB446" s="1"/>
      <c r="AC446" s="1"/>
      <c r="AD446" s="1"/>
      <c r="AE446" s="1"/>
      <c r="AF446" s="1"/>
      <c r="AG446" s="1"/>
      <c r="AH446" s="1"/>
      <c r="AI446" s="1"/>
      <c r="AJ446" s="25"/>
      <c r="AK446" s="25"/>
      <c r="AL446" s="25"/>
      <c r="AM446" s="25"/>
      <c r="AN446" s="25"/>
    </row>
    <row r="447" spans="1:40" ht="15.75" customHeight="1">
      <c r="A447" s="1"/>
      <c r="B447" s="1"/>
      <c r="C447" s="1"/>
      <c r="D447" s="1"/>
      <c r="E447" s="1"/>
      <c r="F447" s="1"/>
      <c r="G447" s="1"/>
      <c r="H447" s="1"/>
      <c r="I447" s="1"/>
      <c r="J447" s="2"/>
      <c r="K447" s="1"/>
      <c r="L447" s="1"/>
      <c r="M447" s="1"/>
      <c r="N447" s="1"/>
      <c r="O447" s="1"/>
      <c r="P447" s="1"/>
      <c r="Q447" s="1"/>
      <c r="R447" s="3"/>
      <c r="S447" s="3"/>
      <c r="T447" s="3"/>
      <c r="U447" s="3"/>
      <c r="V447" s="1"/>
      <c r="W447" s="4"/>
      <c r="X447" s="5"/>
      <c r="Y447" s="6"/>
      <c r="Z447" s="1"/>
      <c r="AA447" s="1"/>
      <c r="AB447" s="1"/>
      <c r="AC447" s="1"/>
      <c r="AD447" s="1"/>
      <c r="AE447" s="1"/>
      <c r="AF447" s="1"/>
      <c r="AG447" s="1"/>
      <c r="AH447" s="1"/>
      <c r="AI447" s="1"/>
      <c r="AJ447" s="25"/>
      <c r="AK447" s="25"/>
      <c r="AL447" s="25"/>
      <c r="AM447" s="25"/>
      <c r="AN447" s="25"/>
    </row>
    <row r="448" spans="1:40" ht="15.75" customHeight="1">
      <c r="A448" s="1"/>
      <c r="B448" s="1"/>
      <c r="C448" s="1"/>
      <c r="D448" s="1"/>
      <c r="E448" s="1"/>
      <c r="F448" s="1"/>
      <c r="G448" s="1"/>
      <c r="H448" s="1"/>
      <c r="I448" s="1"/>
      <c r="J448" s="2"/>
      <c r="K448" s="1"/>
      <c r="L448" s="1"/>
      <c r="M448" s="1"/>
      <c r="N448" s="1"/>
      <c r="O448" s="1"/>
      <c r="P448" s="1"/>
      <c r="Q448" s="1"/>
      <c r="R448" s="3"/>
      <c r="S448" s="3"/>
      <c r="T448" s="3"/>
      <c r="U448" s="3"/>
      <c r="V448" s="1"/>
      <c r="W448" s="4"/>
      <c r="X448" s="5"/>
      <c r="Y448" s="6"/>
      <c r="Z448" s="1"/>
      <c r="AA448" s="1"/>
      <c r="AB448" s="1"/>
      <c r="AC448" s="1"/>
      <c r="AD448" s="1"/>
      <c r="AE448" s="1"/>
      <c r="AF448" s="1"/>
      <c r="AG448" s="1"/>
      <c r="AH448" s="1"/>
      <c r="AI448" s="1"/>
      <c r="AJ448" s="25"/>
      <c r="AK448" s="25"/>
      <c r="AL448" s="25"/>
      <c r="AM448" s="25"/>
      <c r="AN448" s="25"/>
    </row>
    <row r="449" spans="1:40" ht="15.75" customHeight="1">
      <c r="A449" s="1"/>
      <c r="B449" s="1"/>
      <c r="C449" s="1"/>
      <c r="D449" s="1"/>
      <c r="E449" s="1"/>
      <c r="F449" s="1"/>
      <c r="G449" s="1"/>
      <c r="H449" s="1"/>
      <c r="I449" s="1"/>
      <c r="J449" s="2"/>
      <c r="K449" s="1"/>
      <c r="L449" s="1"/>
      <c r="M449" s="1"/>
      <c r="N449" s="1"/>
      <c r="O449" s="1"/>
      <c r="P449" s="1"/>
      <c r="Q449" s="1"/>
      <c r="R449" s="3"/>
      <c r="S449" s="3"/>
      <c r="T449" s="3"/>
      <c r="U449" s="3"/>
      <c r="V449" s="1"/>
      <c r="W449" s="4"/>
      <c r="X449" s="5"/>
      <c r="Y449" s="6"/>
      <c r="Z449" s="1"/>
      <c r="AA449" s="1"/>
      <c r="AB449" s="1"/>
      <c r="AC449" s="1"/>
      <c r="AD449" s="1"/>
      <c r="AE449" s="1"/>
      <c r="AF449" s="1"/>
      <c r="AG449" s="1"/>
      <c r="AH449" s="1"/>
      <c r="AI449" s="1"/>
      <c r="AJ449" s="25"/>
      <c r="AK449" s="25"/>
      <c r="AL449" s="25"/>
      <c r="AM449" s="25"/>
      <c r="AN449" s="25"/>
    </row>
    <row r="450" spans="1:40" ht="15.75" customHeight="1">
      <c r="A450" s="1"/>
      <c r="B450" s="1"/>
      <c r="C450" s="1"/>
      <c r="D450" s="1"/>
      <c r="E450" s="1"/>
      <c r="F450" s="1"/>
      <c r="G450" s="1"/>
      <c r="H450" s="1"/>
      <c r="I450" s="1"/>
      <c r="J450" s="2"/>
      <c r="K450" s="1"/>
      <c r="L450" s="1"/>
      <c r="M450" s="1"/>
      <c r="N450" s="1"/>
      <c r="O450" s="1"/>
      <c r="P450" s="1"/>
      <c r="Q450" s="1"/>
      <c r="R450" s="3"/>
      <c r="S450" s="3"/>
      <c r="T450" s="3"/>
      <c r="U450" s="3"/>
      <c r="V450" s="1"/>
      <c r="W450" s="4"/>
      <c r="X450" s="5"/>
      <c r="Y450" s="6"/>
      <c r="Z450" s="1"/>
      <c r="AA450" s="1"/>
      <c r="AB450" s="1"/>
      <c r="AC450" s="1"/>
      <c r="AD450" s="1"/>
      <c r="AE450" s="1"/>
      <c r="AF450" s="1"/>
      <c r="AG450" s="1"/>
      <c r="AH450" s="1"/>
      <c r="AI450" s="1"/>
      <c r="AJ450" s="25"/>
      <c r="AK450" s="25"/>
      <c r="AL450" s="25"/>
      <c r="AM450" s="25"/>
      <c r="AN450" s="25"/>
    </row>
    <row r="451" spans="1:40" ht="15.75" customHeight="1">
      <c r="A451" s="1"/>
      <c r="B451" s="1"/>
      <c r="C451" s="1"/>
      <c r="D451" s="1"/>
      <c r="E451" s="1"/>
      <c r="F451" s="1"/>
      <c r="G451" s="1"/>
      <c r="H451" s="1"/>
      <c r="I451" s="1"/>
      <c r="J451" s="2"/>
      <c r="K451" s="1"/>
      <c r="L451" s="1"/>
      <c r="M451" s="1"/>
      <c r="N451" s="1"/>
      <c r="O451" s="1"/>
      <c r="P451" s="1"/>
      <c r="Q451" s="1"/>
      <c r="R451" s="3"/>
      <c r="S451" s="3"/>
      <c r="T451" s="3"/>
      <c r="U451" s="3"/>
      <c r="V451" s="1"/>
      <c r="W451" s="4"/>
      <c r="X451" s="5"/>
      <c r="Y451" s="6"/>
      <c r="Z451" s="1"/>
      <c r="AA451" s="1"/>
      <c r="AB451" s="1"/>
      <c r="AC451" s="1"/>
      <c r="AD451" s="1"/>
      <c r="AE451" s="1"/>
      <c r="AF451" s="1"/>
      <c r="AG451" s="1"/>
      <c r="AH451" s="1"/>
      <c r="AI451" s="1"/>
      <c r="AJ451" s="25"/>
      <c r="AK451" s="25"/>
      <c r="AL451" s="25"/>
      <c r="AM451" s="25"/>
      <c r="AN451" s="25"/>
    </row>
    <row r="452" spans="1:40" ht="15.75" customHeight="1">
      <c r="A452" s="1"/>
      <c r="B452" s="1"/>
      <c r="C452" s="1"/>
      <c r="D452" s="1"/>
      <c r="E452" s="1"/>
      <c r="F452" s="1"/>
      <c r="G452" s="1"/>
      <c r="H452" s="1"/>
      <c r="I452" s="1"/>
      <c r="J452" s="2"/>
      <c r="K452" s="1"/>
      <c r="L452" s="1"/>
      <c r="M452" s="1"/>
      <c r="N452" s="1"/>
      <c r="O452" s="1"/>
      <c r="P452" s="1"/>
      <c r="Q452" s="1"/>
      <c r="R452" s="3"/>
      <c r="S452" s="3"/>
      <c r="T452" s="3"/>
      <c r="U452" s="3"/>
      <c r="V452" s="1"/>
      <c r="W452" s="4"/>
      <c r="X452" s="5"/>
      <c r="Y452" s="6"/>
      <c r="Z452" s="1"/>
      <c r="AA452" s="1"/>
      <c r="AB452" s="1"/>
      <c r="AC452" s="1"/>
      <c r="AD452" s="1"/>
      <c r="AE452" s="1"/>
      <c r="AF452" s="1"/>
      <c r="AG452" s="1"/>
      <c r="AH452" s="1"/>
      <c r="AI452" s="1"/>
      <c r="AJ452" s="25"/>
      <c r="AK452" s="25"/>
      <c r="AL452" s="25"/>
      <c r="AM452" s="25"/>
      <c r="AN452" s="25"/>
    </row>
    <row r="453" spans="1:40" ht="15.75" customHeight="1">
      <c r="A453" s="1"/>
      <c r="B453" s="1"/>
      <c r="C453" s="1"/>
      <c r="D453" s="1"/>
      <c r="E453" s="1"/>
      <c r="F453" s="1"/>
      <c r="G453" s="1"/>
      <c r="H453" s="1"/>
      <c r="I453" s="1"/>
      <c r="J453" s="2"/>
      <c r="K453" s="1"/>
      <c r="L453" s="1"/>
      <c r="M453" s="1"/>
      <c r="N453" s="1"/>
      <c r="O453" s="1"/>
      <c r="P453" s="1"/>
      <c r="Q453" s="1"/>
      <c r="R453" s="3"/>
      <c r="S453" s="3"/>
      <c r="T453" s="3"/>
      <c r="U453" s="3"/>
      <c r="V453" s="1"/>
      <c r="W453" s="4"/>
      <c r="X453" s="5"/>
      <c r="Y453" s="6"/>
      <c r="Z453" s="1"/>
      <c r="AA453" s="1"/>
      <c r="AB453" s="1"/>
      <c r="AC453" s="1"/>
      <c r="AD453" s="1"/>
      <c r="AE453" s="1"/>
      <c r="AF453" s="1"/>
      <c r="AG453" s="1"/>
      <c r="AH453" s="1"/>
      <c r="AI453" s="1"/>
      <c r="AJ453" s="25"/>
      <c r="AK453" s="25"/>
      <c r="AL453" s="25"/>
      <c r="AM453" s="25"/>
      <c r="AN453" s="25"/>
    </row>
    <row r="454" spans="1:40" ht="15.75" customHeight="1">
      <c r="A454" s="1"/>
      <c r="B454" s="1"/>
      <c r="C454" s="1"/>
      <c r="D454" s="1"/>
      <c r="E454" s="1"/>
      <c r="F454" s="1"/>
      <c r="G454" s="1"/>
      <c r="H454" s="1"/>
      <c r="I454" s="1"/>
      <c r="J454" s="2"/>
      <c r="K454" s="1"/>
      <c r="L454" s="1"/>
      <c r="M454" s="1"/>
      <c r="N454" s="1"/>
      <c r="O454" s="1"/>
      <c r="P454" s="1"/>
      <c r="Q454" s="1"/>
      <c r="R454" s="3"/>
      <c r="S454" s="3"/>
      <c r="T454" s="3"/>
      <c r="U454" s="3"/>
      <c r="V454" s="1"/>
      <c r="W454" s="4"/>
      <c r="X454" s="5"/>
      <c r="Y454" s="6"/>
      <c r="Z454" s="1"/>
      <c r="AA454" s="1"/>
      <c r="AB454" s="1"/>
      <c r="AC454" s="1"/>
      <c r="AD454" s="1"/>
      <c r="AE454" s="1"/>
      <c r="AF454" s="1"/>
      <c r="AG454" s="1"/>
      <c r="AH454" s="1"/>
      <c r="AI454" s="1"/>
      <c r="AJ454" s="25"/>
      <c r="AK454" s="25"/>
      <c r="AL454" s="25"/>
      <c r="AM454" s="25"/>
      <c r="AN454" s="25"/>
    </row>
    <row r="455" spans="1:40" ht="15.75" customHeight="1">
      <c r="A455" s="1"/>
      <c r="B455" s="1"/>
      <c r="C455" s="1"/>
      <c r="D455" s="1"/>
      <c r="E455" s="1"/>
      <c r="F455" s="1"/>
      <c r="G455" s="1"/>
      <c r="H455" s="1"/>
      <c r="I455" s="1"/>
      <c r="J455" s="2"/>
      <c r="K455" s="1"/>
      <c r="L455" s="1"/>
      <c r="M455" s="1"/>
      <c r="N455" s="1"/>
      <c r="O455" s="1"/>
      <c r="P455" s="1"/>
      <c r="Q455" s="1"/>
      <c r="R455" s="3"/>
      <c r="S455" s="3"/>
      <c r="T455" s="3"/>
      <c r="U455" s="3"/>
      <c r="V455" s="1"/>
      <c r="W455" s="4"/>
      <c r="X455" s="5"/>
      <c r="Y455" s="6"/>
      <c r="Z455" s="1"/>
      <c r="AA455" s="1"/>
      <c r="AB455" s="1"/>
      <c r="AC455" s="1"/>
      <c r="AD455" s="1"/>
      <c r="AE455" s="1"/>
      <c r="AF455" s="1"/>
      <c r="AG455" s="1"/>
      <c r="AH455" s="1"/>
      <c r="AI455" s="1"/>
      <c r="AJ455" s="25"/>
      <c r="AK455" s="25"/>
      <c r="AL455" s="25"/>
      <c r="AM455" s="25"/>
      <c r="AN455" s="25"/>
    </row>
    <row r="456" spans="1:40" ht="15.75" customHeight="1">
      <c r="A456" s="1"/>
      <c r="B456" s="1"/>
      <c r="C456" s="1"/>
      <c r="D456" s="1"/>
      <c r="E456" s="1"/>
      <c r="F456" s="1"/>
      <c r="G456" s="1"/>
      <c r="H456" s="1"/>
      <c r="I456" s="1"/>
      <c r="J456" s="2"/>
      <c r="K456" s="1"/>
      <c r="L456" s="1"/>
      <c r="M456" s="1"/>
      <c r="N456" s="1"/>
      <c r="O456" s="1"/>
      <c r="P456" s="1"/>
      <c r="Q456" s="1"/>
      <c r="R456" s="3"/>
      <c r="S456" s="3"/>
      <c r="T456" s="3"/>
      <c r="U456" s="3"/>
      <c r="V456" s="1"/>
      <c r="W456" s="4"/>
      <c r="X456" s="5"/>
      <c r="Y456" s="6"/>
      <c r="Z456" s="1"/>
      <c r="AA456" s="1"/>
      <c r="AB456" s="1"/>
      <c r="AC456" s="1"/>
      <c r="AD456" s="1"/>
      <c r="AE456" s="1"/>
      <c r="AF456" s="1"/>
      <c r="AG456" s="1"/>
      <c r="AH456" s="1"/>
      <c r="AI456" s="1"/>
      <c r="AJ456" s="25"/>
      <c r="AK456" s="25"/>
      <c r="AL456" s="25"/>
      <c r="AM456" s="25"/>
      <c r="AN456" s="25"/>
    </row>
    <row r="457" spans="1:40" ht="15.75" customHeight="1">
      <c r="A457" s="1"/>
      <c r="B457" s="1"/>
      <c r="C457" s="1"/>
      <c r="D457" s="1"/>
      <c r="E457" s="1"/>
      <c r="F457" s="1"/>
      <c r="G457" s="1"/>
      <c r="H457" s="1"/>
      <c r="I457" s="1"/>
      <c r="J457" s="2"/>
      <c r="K457" s="1"/>
      <c r="L457" s="1"/>
      <c r="M457" s="1"/>
      <c r="N457" s="1"/>
      <c r="O457" s="1"/>
      <c r="P457" s="1"/>
      <c r="Q457" s="1"/>
      <c r="R457" s="3"/>
      <c r="S457" s="3"/>
      <c r="T457" s="3"/>
      <c r="U457" s="3"/>
      <c r="V457" s="1"/>
      <c r="W457" s="4"/>
      <c r="X457" s="5"/>
      <c r="Y457" s="6"/>
      <c r="Z457" s="1"/>
      <c r="AA457" s="1"/>
      <c r="AB457" s="1"/>
      <c r="AC457" s="1"/>
      <c r="AD457" s="1"/>
      <c r="AE457" s="1"/>
      <c r="AF457" s="1"/>
      <c r="AG457" s="1"/>
      <c r="AH457" s="1"/>
      <c r="AI457" s="1"/>
      <c r="AJ457" s="25"/>
      <c r="AK457" s="25"/>
      <c r="AL457" s="25"/>
      <c r="AM457" s="25"/>
      <c r="AN457" s="25"/>
    </row>
    <row r="458" spans="1:40" ht="15.75" customHeight="1">
      <c r="A458" s="1"/>
      <c r="B458" s="1"/>
      <c r="C458" s="1"/>
      <c r="D458" s="1"/>
      <c r="E458" s="1"/>
      <c r="F458" s="1"/>
      <c r="G458" s="1"/>
      <c r="H458" s="1"/>
      <c r="I458" s="1"/>
      <c r="J458" s="2"/>
      <c r="K458" s="1"/>
      <c r="L458" s="1"/>
      <c r="M458" s="1"/>
      <c r="N458" s="1"/>
      <c r="O458" s="1"/>
      <c r="P458" s="1"/>
      <c r="Q458" s="1"/>
      <c r="R458" s="3"/>
      <c r="S458" s="3"/>
      <c r="T458" s="3"/>
      <c r="U458" s="3"/>
      <c r="V458" s="1"/>
      <c r="W458" s="4"/>
      <c r="X458" s="5"/>
      <c r="Y458" s="6"/>
      <c r="Z458" s="1"/>
      <c r="AA458" s="1"/>
      <c r="AB458" s="1"/>
      <c r="AC458" s="1"/>
      <c r="AD458" s="1"/>
      <c r="AE458" s="1"/>
      <c r="AF458" s="1"/>
      <c r="AG458" s="1"/>
      <c r="AH458" s="1"/>
      <c r="AI458" s="1"/>
      <c r="AJ458" s="25"/>
      <c r="AK458" s="25"/>
      <c r="AL458" s="25"/>
      <c r="AM458" s="25"/>
      <c r="AN458" s="25"/>
    </row>
    <row r="459" spans="1:40" ht="15.75" customHeight="1">
      <c r="A459" s="1"/>
      <c r="B459" s="1"/>
      <c r="C459" s="1"/>
      <c r="D459" s="1"/>
      <c r="E459" s="1"/>
      <c r="F459" s="1"/>
      <c r="G459" s="1"/>
      <c r="H459" s="1"/>
      <c r="I459" s="1"/>
      <c r="J459" s="2"/>
      <c r="K459" s="1"/>
      <c r="L459" s="1"/>
      <c r="M459" s="1"/>
      <c r="N459" s="1"/>
      <c r="O459" s="1"/>
      <c r="P459" s="1"/>
      <c r="Q459" s="1"/>
      <c r="R459" s="3"/>
      <c r="S459" s="3"/>
      <c r="T459" s="3"/>
      <c r="U459" s="3"/>
      <c r="V459" s="1"/>
      <c r="W459" s="4"/>
      <c r="X459" s="5"/>
      <c r="Y459" s="6"/>
      <c r="Z459" s="1"/>
      <c r="AA459" s="1"/>
      <c r="AB459" s="1"/>
      <c r="AC459" s="1"/>
      <c r="AD459" s="1"/>
      <c r="AE459" s="1"/>
      <c r="AF459" s="1"/>
      <c r="AG459" s="1"/>
      <c r="AH459" s="1"/>
      <c r="AI459" s="1"/>
      <c r="AJ459" s="25"/>
      <c r="AK459" s="25"/>
      <c r="AL459" s="25"/>
      <c r="AM459" s="25"/>
      <c r="AN459" s="25"/>
    </row>
    <row r="460" spans="1:40" ht="15.75" customHeight="1">
      <c r="A460" s="1"/>
      <c r="B460" s="1"/>
      <c r="C460" s="1"/>
      <c r="D460" s="1"/>
      <c r="E460" s="1"/>
      <c r="F460" s="1"/>
      <c r="G460" s="1"/>
      <c r="H460" s="1"/>
      <c r="I460" s="1"/>
      <c r="J460" s="2"/>
      <c r="K460" s="1"/>
      <c r="L460" s="1"/>
      <c r="M460" s="1"/>
      <c r="N460" s="1"/>
      <c r="O460" s="1"/>
      <c r="P460" s="1"/>
      <c r="Q460" s="1"/>
      <c r="R460" s="3"/>
      <c r="S460" s="3"/>
      <c r="T460" s="3"/>
      <c r="U460" s="3"/>
      <c r="V460" s="1"/>
      <c r="W460" s="4"/>
      <c r="X460" s="5"/>
      <c r="Y460" s="6"/>
      <c r="Z460" s="1"/>
      <c r="AA460" s="1"/>
      <c r="AB460" s="1"/>
      <c r="AC460" s="1"/>
      <c r="AD460" s="1"/>
      <c r="AE460" s="1"/>
      <c r="AF460" s="1"/>
      <c r="AG460" s="1"/>
      <c r="AH460" s="1"/>
      <c r="AI460" s="1"/>
      <c r="AJ460" s="25"/>
      <c r="AK460" s="25"/>
      <c r="AL460" s="25"/>
      <c r="AM460" s="25"/>
      <c r="AN460" s="25"/>
    </row>
    <row r="461" spans="1:40" ht="15.75" customHeight="1">
      <c r="A461" s="1"/>
      <c r="B461" s="1"/>
      <c r="C461" s="1"/>
      <c r="D461" s="1"/>
      <c r="E461" s="1"/>
      <c r="F461" s="1"/>
      <c r="G461" s="1"/>
      <c r="H461" s="1"/>
      <c r="I461" s="1"/>
      <c r="J461" s="2"/>
      <c r="K461" s="1"/>
      <c r="L461" s="1"/>
      <c r="M461" s="1"/>
      <c r="N461" s="1"/>
      <c r="O461" s="1"/>
      <c r="P461" s="1"/>
      <c r="Q461" s="1"/>
      <c r="R461" s="3"/>
      <c r="S461" s="3"/>
      <c r="T461" s="3"/>
      <c r="U461" s="3"/>
      <c r="V461" s="1"/>
      <c r="W461" s="4"/>
      <c r="X461" s="5"/>
      <c r="Y461" s="6"/>
      <c r="Z461" s="1"/>
      <c r="AA461" s="1"/>
      <c r="AB461" s="1"/>
      <c r="AC461" s="1"/>
      <c r="AD461" s="1"/>
      <c r="AE461" s="1"/>
      <c r="AF461" s="1"/>
      <c r="AG461" s="1"/>
      <c r="AH461" s="1"/>
      <c r="AI461" s="1"/>
      <c r="AJ461" s="25"/>
      <c r="AK461" s="25"/>
      <c r="AL461" s="25"/>
      <c r="AM461" s="25"/>
      <c r="AN461" s="25"/>
    </row>
    <row r="462" spans="1:40" ht="15.75" customHeight="1">
      <c r="A462" s="1"/>
      <c r="B462" s="1"/>
      <c r="C462" s="1"/>
      <c r="D462" s="1"/>
      <c r="E462" s="1"/>
      <c r="F462" s="1"/>
      <c r="G462" s="1"/>
      <c r="H462" s="1"/>
      <c r="I462" s="1"/>
      <c r="J462" s="2"/>
      <c r="K462" s="1"/>
      <c r="L462" s="1"/>
      <c r="M462" s="1"/>
      <c r="N462" s="1"/>
      <c r="O462" s="1"/>
      <c r="P462" s="1"/>
      <c r="Q462" s="1"/>
      <c r="R462" s="3"/>
      <c r="S462" s="3"/>
      <c r="T462" s="3"/>
      <c r="U462" s="3"/>
      <c r="V462" s="1"/>
      <c r="W462" s="4"/>
      <c r="X462" s="5"/>
      <c r="Y462" s="6"/>
      <c r="Z462" s="1"/>
      <c r="AA462" s="1"/>
      <c r="AB462" s="1"/>
      <c r="AC462" s="1"/>
      <c r="AD462" s="1"/>
      <c r="AE462" s="1"/>
      <c r="AF462" s="1"/>
      <c r="AG462" s="1"/>
      <c r="AH462" s="1"/>
      <c r="AI462" s="1"/>
      <c r="AJ462" s="25"/>
      <c r="AK462" s="25"/>
      <c r="AL462" s="25"/>
      <c r="AM462" s="25"/>
      <c r="AN462" s="25"/>
    </row>
    <row r="463" spans="1:40" ht="15.75" customHeight="1">
      <c r="A463" s="1"/>
      <c r="B463" s="1"/>
      <c r="C463" s="1"/>
      <c r="D463" s="1"/>
      <c r="E463" s="1"/>
      <c r="F463" s="1"/>
      <c r="G463" s="1"/>
      <c r="H463" s="1"/>
      <c r="I463" s="1"/>
      <c r="J463" s="2"/>
      <c r="K463" s="1"/>
      <c r="L463" s="1"/>
      <c r="M463" s="1"/>
      <c r="N463" s="1"/>
      <c r="O463" s="1"/>
      <c r="P463" s="1"/>
      <c r="Q463" s="1"/>
      <c r="R463" s="3"/>
      <c r="S463" s="3"/>
      <c r="T463" s="3"/>
      <c r="U463" s="3"/>
      <c r="V463" s="1"/>
      <c r="W463" s="4"/>
      <c r="X463" s="5"/>
      <c r="Y463" s="6"/>
      <c r="Z463" s="1"/>
      <c r="AA463" s="1"/>
      <c r="AB463" s="1"/>
      <c r="AC463" s="1"/>
      <c r="AD463" s="1"/>
      <c r="AE463" s="1"/>
      <c r="AF463" s="1"/>
      <c r="AG463" s="1"/>
      <c r="AH463" s="1"/>
      <c r="AI463" s="1"/>
      <c r="AJ463" s="25"/>
      <c r="AK463" s="25"/>
      <c r="AL463" s="25"/>
      <c r="AM463" s="25"/>
      <c r="AN463" s="25"/>
    </row>
    <row r="464" spans="1:40" ht="15.75" customHeight="1">
      <c r="A464" s="1"/>
      <c r="B464" s="1"/>
      <c r="C464" s="1"/>
      <c r="D464" s="1"/>
      <c r="E464" s="1"/>
      <c r="F464" s="1"/>
      <c r="G464" s="1"/>
      <c r="H464" s="1"/>
      <c r="I464" s="1"/>
      <c r="J464" s="2"/>
      <c r="K464" s="1"/>
      <c r="L464" s="1"/>
      <c r="M464" s="1"/>
      <c r="N464" s="1"/>
      <c r="O464" s="1"/>
      <c r="P464" s="1"/>
      <c r="Q464" s="1"/>
      <c r="R464" s="3"/>
      <c r="S464" s="3"/>
      <c r="T464" s="3"/>
      <c r="U464" s="3"/>
      <c r="V464" s="1"/>
      <c r="W464" s="4"/>
      <c r="X464" s="5"/>
      <c r="Y464" s="6"/>
      <c r="Z464" s="1"/>
      <c r="AA464" s="1"/>
      <c r="AB464" s="1"/>
      <c r="AC464" s="1"/>
      <c r="AD464" s="1"/>
      <c r="AE464" s="1"/>
      <c r="AF464" s="1"/>
      <c r="AG464" s="1"/>
      <c r="AH464" s="1"/>
      <c r="AI464" s="1"/>
      <c r="AJ464" s="25"/>
      <c r="AK464" s="25"/>
      <c r="AL464" s="25"/>
      <c r="AM464" s="25"/>
      <c r="AN464" s="25"/>
    </row>
    <row r="465" spans="1:40" ht="15.75" customHeight="1">
      <c r="A465" s="1"/>
      <c r="B465" s="1"/>
      <c r="C465" s="1"/>
      <c r="D465" s="1"/>
      <c r="E465" s="1"/>
      <c r="F465" s="1"/>
      <c r="G465" s="1"/>
      <c r="H465" s="1"/>
      <c r="I465" s="1"/>
      <c r="J465" s="2"/>
      <c r="K465" s="1"/>
      <c r="L465" s="1"/>
      <c r="M465" s="1"/>
      <c r="N465" s="1"/>
      <c r="O465" s="1"/>
      <c r="P465" s="1"/>
      <c r="Q465" s="1"/>
      <c r="R465" s="3"/>
      <c r="S465" s="3"/>
      <c r="T465" s="3"/>
      <c r="U465" s="3"/>
      <c r="V465" s="1"/>
      <c r="W465" s="4"/>
      <c r="X465" s="5"/>
      <c r="Y465" s="6"/>
      <c r="Z465" s="1"/>
      <c r="AA465" s="1"/>
      <c r="AB465" s="1"/>
      <c r="AC465" s="1"/>
      <c r="AD465" s="1"/>
      <c r="AE465" s="1"/>
      <c r="AF465" s="1"/>
      <c r="AG465" s="1"/>
      <c r="AH465" s="1"/>
      <c r="AI465" s="1"/>
      <c r="AJ465" s="25"/>
      <c r="AK465" s="25"/>
      <c r="AL465" s="25"/>
      <c r="AM465" s="25"/>
      <c r="AN465" s="25"/>
    </row>
    <row r="466" spans="1:40" ht="15.75" customHeight="1">
      <c r="A466" s="1"/>
      <c r="B466" s="1"/>
      <c r="C466" s="1"/>
      <c r="D466" s="1"/>
      <c r="E466" s="1"/>
      <c r="F466" s="1"/>
      <c r="G466" s="1"/>
      <c r="H466" s="1"/>
      <c r="I466" s="1"/>
      <c r="J466" s="2"/>
      <c r="K466" s="1"/>
      <c r="L466" s="1"/>
      <c r="M466" s="1"/>
      <c r="N466" s="1"/>
      <c r="O466" s="1"/>
      <c r="P466" s="1"/>
      <c r="Q466" s="1"/>
      <c r="R466" s="3"/>
      <c r="S466" s="3"/>
      <c r="T466" s="3"/>
      <c r="U466" s="3"/>
      <c r="V466" s="1"/>
      <c r="W466" s="4"/>
      <c r="X466" s="5"/>
      <c r="Y466" s="6"/>
      <c r="Z466" s="1"/>
      <c r="AA466" s="1"/>
      <c r="AB466" s="1"/>
      <c r="AC466" s="1"/>
      <c r="AD466" s="1"/>
      <c r="AE466" s="1"/>
      <c r="AF466" s="1"/>
      <c r="AG466" s="1"/>
      <c r="AH466" s="1"/>
      <c r="AI466" s="1"/>
      <c r="AJ466" s="25"/>
      <c r="AK466" s="25"/>
      <c r="AL466" s="25"/>
      <c r="AM466" s="25"/>
      <c r="AN466" s="25"/>
    </row>
    <row r="467" spans="1:40" ht="15.75" customHeight="1">
      <c r="A467" s="1"/>
      <c r="B467" s="1"/>
      <c r="C467" s="1"/>
      <c r="D467" s="1"/>
      <c r="E467" s="1"/>
      <c r="F467" s="1"/>
      <c r="G467" s="1"/>
      <c r="H467" s="1"/>
      <c r="I467" s="1"/>
      <c r="J467" s="2"/>
      <c r="K467" s="1"/>
      <c r="L467" s="1"/>
      <c r="M467" s="1"/>
      <c r="N467" s="1"/>
      <c r="O467" s="1"/>
      <c r="P467" s="1"/>
      <c r="Q467" s="1"/>
      <c r="R467" s="3"/>
      <c r="S467" s="3"/>
      <c r="T467" s="3"/>
      <c r="U467" s="3"/>
      <c r="V467" s="1"/>
      <c r="W467" s="4"/>
      <c r="X467" s="5"/>
      <c r="Y467" s="6"/>
      <c r="Z467" s="1"/>
      <c r="AA467" s="1"/>
      <c r="AB467" s="1"/>
      <c r="AC467" s="1"/>
      <c r="AD467" s="1"/>
      <c r="AE467" s="1"/>
      <c r="AF467" s="1"/>
      <c r="AG467" s="1"/>
      <c r="AH467" s="1"/>
      <c r="AI467" s="1"/>
      <c r="AJ467" s="25"/>
      <c r="AK467" s="25"/>
      <c r="AL467" s="25"/>
      <c r="AM467" s="25"/>
      <c r="AN467" s="25"/>
    </row>
    <row r="468" spans="1:40" ht="15.75" customHeight="1">
      <c r="A468" s="1"/>
      <c r="B468" s="1"/>
      <c r="C468" s="1"/>
      <c r="D468" s="1"/>
      <c r="E468" s="1"/>
      <c r="F468" s="1"/>
      <c r="G468" s="1"/>
      <c r="H468" s="1"/>
      <c r="I468" s="1"/>
      <c r="J468" s="2"/>
      <c r="K468" s="1"/>
      <c r="L468" s="1"/>
      <c r="M468" s="1"/>
      <c r="N468" s="1"/>
      <c r="O468" s="1"/>
      <c r="P468" s="1"/>
      <c r="Q468" s="1"/>
      <c r="R468" s="3"/>
      <c r="S468" s="3"/>
      <c r="T468" s="3"/>
      <c r="U468" s="3"/>
      <c r="V468" s="1"/>
      <c r="W468" s="4"/>
      <c r="X468" s="5"/>
      <c r="Y468" s="6"/>
      <c r="Z468" s="1"/>
      <c r="AA468" s="1"/>
      <c r="AB468" s="1"/>
      <c r="AC468" s="1"/>
      <c r="AD468" s="1"/>
      <c r="AE468" s="1"/>
      <c r="AF468" s="1"/>
      <c r="AG468" s="1"/>
      <c r="AH468" s="1"/>
      <c r="AI468" s="1"/>
      <c r="AJ468" s="25"/>
      <c r="AK468" s="25"/>
      <c r="AL468" s="25"/>
      <c r="AM468" s="25"/>
      <c r="AN468" s="25"/>
    </row>
    <row r="469" spans="1:40" ht="15.75" customHeight="1">
      <c r="A469" s="1"/>
      <c r="B469" s="1"/>
      <c r="C469" s="1"/>
      <c r="D469" s="1"/>
      <c r="E469" s="1"/>
      <c r="F469" s="1"/>
      <c r="G469" s="1"/>
      <c r="H469" s="1"/>
      <c r="I469" s="1"/>
      <c r="J469" s="2"/>
      <c r="K469" s="1"/>
      <c r="L469" s="1"/>
      <c r="M469" s="1"/>
      <c r="N469" s="1"/>
      <c r="O469" s="1"/>
      <c r="P469" s="1"/>
      <c r="Q469" s="1"/>
      <c r="R469" s="3"/>
      <c r="S469" s="3"/>
      <c r="T469" s="3"/>
      <c r="U469" s="3"/>
      <c r="V469" s="1"/>
      <c r="W469" s="4"/>
      <c r="X469" s="5"/>
      <c r="Y469" s="6"/>
      <c r="Z469" s="1"/>
      <c r="AA469" s="1"/>
      <c r="AB469" s="1"/>
      <c r="AC469" s="1"/>
      <c r="AD469" s="1"/>
      <c r="AE469" s="1"/>
      <c r="AF469" s="1"/>
      <c r="AG469" s="1"/>
      <c r="AH469" s="1"/>
      <c r="AI469" s="1"/>
      <c r="AJ469" s="25"/>
      <c r="AK469" s="25"/>
      <c r="AL469" s="25"/>
      <c r="AM469" s="25"/>
      <c r="AN469" s="25"/>
    </row>
    <row r="470" spans="1:40" ht="15.75" customHeight="1">
      <c r="A470" s="1"/>
      <c r="B470" s="1"/>
      <c r="C470" s="1"/>
      <c r="D470" s="1"/>
      <c r="E470" s="1"/>
      <c r="F470" s="1"/>
      <c r="G470" s="1"/>
      <c r="H470" s="1"/>
      <c r="I470" s="1"/>
      <c r="J470" s="2"/>
      <c r="K470" s="1"/>
      <c r="L470" s="1"/>
      <c r="M470" s="1"/>
      <c r="N470" s="1"/>
      <c r="O470" s="1"/>
      <c r="P470" s="1"/>
      <c r="Q470" s="1"/>
      <c r="R470" s="3"/>
      <c r="S470" s="3"/>
      <c r="T470" s="3"/>
      <c r="U470" s="3"/>
      <c r="V470" s="1"/>
      <c r="W470" s="4"/>
      <c r="X470" s="5"/>
      <c r="Y470" s="6"/>
      <c r="Z470" s="1"/>
      <c r="AA470" s="1"/>
      <c r="AB470" s="1"/>
      <c r="AC470" s="1"/>
      <c r="AD470" s="1"/>
      <c r="AE470" s="1"/>
      <c r="AF470" s="1"/>
      <c r="AG470" s="1"/>
      <c r="AH470" s="1"/>
      <c r="AI470" s="1"/>
      <c r="AJ470" s="25"/>
      <c r="AK470" s="25"/>
      <c r="AL470" s="25"/>
      <c r="AM470" s="25"/>
      <c r="AN470" s="25"/>
    </row>
    <row r="471" spans="1:40" ht="15.75" customHeight="1">
      <c r="A471" s="1"/>
      <c r="B471" s="1"/>
      <c r="C471" s="1"/>
      <c r="D471" s="1"/>
      <c r="E471" s="1"/>
      <c r="F471" s="1"/>
      <c r="G471" s="1"/>
      <c r="H471" s="1"/>
      <c r="I471" s="1"/>
      <c r="J471" s="2"/>
      <c r="K471" s="1"/>
      <c r="L471" s="1"/>
      <c r="M471" s="1"/>
      <c r="N471" s="1"/>
      <c r="O471" s="1"/>
      <c r="P471" s="1"/>
      <c r="Q471" s="1"/>
      <c r="R471" s="3"/>
      <c r="S471" s="3"/>
      <c r="T471" s="3"/>
      <c r="U471" s="3"/>
      <c r="V471" s="1"/>
      <c r="W471" s="4"/>
      <c r="X471" s="5"/>
      <c r="Y471" s="6"/>
      <c r="Z471" s="1"/>
      <c r="AA471" s="1"/>
      <c r="AB471" s="1"/>
      <c r="AC471" s="1"/>
      <c r="AD471" s="1"/>
      <c r="AE471" s="1"/>
      <c r="AF471" s="1"/>
      <c r="AG471" s="1"/>
      <c r="AH471" s="1"/>
      <c r="AI471" s="1"/>
      <c r="AJ471" s="25"/>
      <c r="AK471" s="25"/>
      <c r="AL471" s="25"/>
      <c r="AM471" s="25"/>
      <c r="AN471" s="25"/>
    </row>
    <row r="472" spans="1:40" ht="15.75" customHeight="1">
      <c r="A472" s="1"/>
      <c r="B472" s="1"/>
      <c r="C472" s="1"/>
      <c r="D472" s="1"/>
      <c r="E472" s="1"/>
      <c r="F472" s="1"/>
      <c r="G472" s="1"/>
      <c r="H472" s="1"/>
      <c r="I472" s="1"/>
      <c r="J472" s="2"/>
      <c r="K472" s="1"/>
      <c r="L472" s="1"/>
      <c r="M472" s="1"/>
      <c r="N472" s="1"/>
      <c r="O472" s="1"/>
      <c r="P472" s="1"/>
      <c r="Q472" s="1"/>
      <c r="R472" s="3"/>
      <c r="S472" s="3"/>
      <c r="T472" s="3"/>
      <c r="U472" s="3"/>
      <c r="V472" s="1"/>
      <c r="W472" s="4"/>
      <c r="X472" s="5"/>
      <c r="Y472" s="6"/>
      <c r="Z472" s="1"/>
      <c r="AA472" s="1"/>
      <c r="AB472" s="1"/>
      <c r="AC472" s="1"/>
      <c r="AD472" s="1"/>
      <c r="AE472" s="1"/>
      <c r="AF472" s="1"/>
      <c r="AG472" s="1"/>
      <c r="AH472" s="1"/>
      <c r="AI472" s="1"/>
      <c r="AJ472" s="25"/>
      <c r="AK472" s="25"/>
      <c r="AL472" s="25"/>
      <c r="AM472" s="25"/>
      <c r="AN472" s="25"/>
    </row>
    <row r="473" spans="1:40" ht="15.75" customHeight="1">
      <c r="A473" s="1"/>
      <c r="B473" s="1"/>
      <c r="C473" s="1"/>
      <c r="D473" s="1"/>
      <c r="E473" s="1"/>
      <c r="F473" s="1"/>
      <c r="G473" s="1"/>
      <c r="H473" s="1"/>
      <c r="I473" s="1"/>
      <c r="J473" s="2"/>
      <c r="K473" s="1"/>
      <c r="L473" s="1"/>
      <c r="M473" s="1"/>
      <c r="N473" s="1"/>
      <c r="O473" s="1"/>
      <c r="P473" s="1"/>
      <c r="Q473" s="1"/>
      <c r="R473" s="3"/>
      <c r="S473" s="3"/>
      <c r="T473" s="3"/>
      <c r="U473" s="3"/>
      <c r="V473" s="1"/>
      <c r="W473" s="4"/>
      <c r="X473" s="5"/>
      <c r="Y473" s="6"/>
      <c r="Z473" s="1"/>
      <c r="AA473" s="1"/>
      <c r="AB473" s="1"/>
      <c r="AC473" s="1"/>
      <c r="AD473" s="1"/>
      <c r="AE473" s="1"/>
      <c r="AF473" s="1"/>
      <c r="AG473" s="1"/>
      <c r="AH473" s="1"/>
      <c r="AI473" s="1"/>
      <c r="AJ473" s="25"/>
      <c r="AK473" s="25"/>
      <c r="AL473" s="25"/>
      <c r="AM473" s="25"/>
      <c r="AN473" s="25"/>
    </row>
    <row r="474" spans="1:40" ht="15.75" customHeight="1">
      <c r="A474" s="1"/>
      <c r="B474" s="1"/>
      <c r="C474" s="1"/>
      <c r="D474" s="1"/>
      <c r="E474" s="1"/>
      <c r="F474" s="1"/>
      <c r="G474" s="1"/>
      <c r="H474" s="1"/>
      <c r="I474" s="1"/>
      <c r="J474" s="2"/>
      <c r="K474" s="1"/>
      <c r="L474" s="1"/>
      <c r="M474" s="1"/>
      <c r="N474" s="1"/>
      <c r="O474" s="1"/>
      <c r="P474" s="1"/>
      <c r="Q474" s="1"/>
      <c r="R474" s="3"/>
      <c r="S474" s="3"/>
      <c r="T474" s="3"/>
      <c r="U474" s="3"/>
      <c r="V474" s="1"/>
      <c r="W474" s="4"/>
      <c r="X474" s="5"/>
      <c r="Y474" s="6"/>
      <c r="Z474" s="1"/>
      <c r="AA474" s="1"/>
      <c r="AB474" s="1"/>
      <c r="AC474" s="1"/>
      <c r="AD474" s="1"/>
      <c r="AE474" s="1"/>
      <c r="AF474" s="1"/>
      <c r="AG474" s="1"/>
      <c r="AH474" s="1"/>
      <c r="AI474" s="1"/>
      <c r="AJ474" s="25"/>
      <c r="AK474" s="25"/>
      <c r="AL474" s="25"/>
      <c r="AM474" s="25"/>
      <c r="AN474" s="25"/>
    </row>
    <row r="475" spans="1:40" ht="15.75" customHeight="1">
      <c r="A475" s="1"/>
      <c r="B475" s="1"/>
      <c r="C475" s="1"/>
      <c r="D475" s="1"/>
      <c r="E475" s="1"/>
      <c r="F475" s="1"/>
      <c r="G475" s="1"/>
      <c r="H475" s="1"/>
      <c r="I475" s="1"/>
      <c r="J475" s="2"/>
      <c r="K475" s="1"/>
      <c r="L475" s="1"/>
      <c r="M475" s="1"/>
      <c r="N475" s="1"/>
      <c r="O475" s="1"/>
      <c r="P475" s="1"/>
      <c r="Q475" s="1"/>
      <c r="R475" s="3"/>
      <c r="S475" s="3"/>
      <c r="T475" s="3"/>
      <c r="U475" s="3"/>
      <c r="V475" s="1"/>
      <c r="W475" s="4"/>
      <c r="X475" s="5"/>
      <c r="Y475" s="6"/>
      <c r="Z475" s="1"/>
      <c r="AA475" s="1"/>
      <c r="AB475" s="1"/>
      <c r="AC475" s="1"/>
      <c r="AD475" s="1"/>
      <c r="AE475" s="1"/>
      <c r="AF475" s="1"/>
      <c r="AG475" s="1"/>
      <c r="AH475" s="1"/>
      <c r="AI475" s="1"/>
      <c r="AJ475" s="25"/>
      <c r="AK475" s="25"/>
      <c r="AL475" s="25"/>
      <c r="AM475" s="25"/>
      <c r="AN475" s="25"/>
    </row>
    <row r="476" spans="1:40" ht="15.75" customHeight="1">
      <c r="A476" s="1"/>
      <c r="B476" s="1"/>
      <c r="C476" s="1"/>
      <c r="D476" s="1"/>
      <c r="E476" s="1"/>
      <c r="F476" s="1"/>
      <c r="G476" s="1"/>
      <c r="H476" s="1"/>
      <c r="I476" s="1"/>
      <c r="J476" s="2"/>
      <c r="K476" s="1"/>
      <c r="L476" s="1"/>
      <c r="M476" s="1"/>
      <c r="N476" s="1"/>
      <c r="O476" s="1"/>
      <c r="P476" s="1"/>
      <c r="Q476" s="1"/>
      <c r="R476" s="3"/>
      <c r="S476" s="3"/>
      <c r="T476" s="3"/>
      <c r="U476" s="3"/>
      <c r="V476" s="1"/>
      <c r="W476" s="4"/>
      <c r="X476" s="5"/>
      <c r="Y476" s="6"/>
      <c r="Z476" s="1"/>
      <c r="AA476" s="1"/>
      <c r="AB476" s="1"/>
      <c r="AC476" s="1"/>
      <c r="AD476" s="1"/>
      <c r="AE476" s="1"/>
      <c r="AF476" s="1"/>
      <c r="AG476" s="1"/>
      <c r="AH476" s="1"/>
      <c r="AI476" s="1"/>
      <c r="AJ476" s="25"/>
      <c r="AK476" s="25"/>
      <c r="AL476" s="25"/>
      <c r="AM476" s="25"/>
      <c r="AN476" s="25"/>
    </row>
    <row r="477" spans="1:40" ht="15.75" customHeight="1">
      <c r="A477" s="1"/>
      <c r="B477" s="1"/>
      <c r="C477" s="1"/>
      <c r="D477" s="1"/>
      <c r="E477" s="1"/>
      <c r="F477" s="1"/>
      <c r="G477" s="1"/>
      <c r="H477" s="1"/>
      <c r="I477" s="1"/>
      <c r="J477" s="2"/>
      <c r="K477" s="1"/>
      <c r="L477" s="1"/>
      <c r="M477" s="1"/>
      <c r="N477" s="1"/>
      <c r="O477" s="1"/>
      <c r="P477" s="1"/>
      <c r="Q477" s="1"/>
      <c r="R477" s="3"/>
      <c r="S477" s="3"/>
      <c r="T477" s="3"/>
      <c r="U477" s="3"/>
      <c r="V477" s="1"/>
      <c r="W477" s="4"/>
      <c r="X477" s="5"/>
      <c r="Y477" s="6"/>
      <c r="Z477" s="1"/>
      <c r="AA477" s="1"/>
      <c r="AB477" s="1"/>
      <c r="AC477" s="1"/>
      <c r="AD477" s="1"/>
      <c r="AE477" s="1"/>
      <c r="AF477" s="1"/>
      <c r="AG477" s="1"/>
      <c r="AH477" s="1"/>
      <c r="AI477" s="1"/>
      <c r="AJ477" s="25"/>
      <c r="AK477" s="25"/>
      <c r="AL477" s="25"/>
      <c r="AM477" s="25"/>
      <c r="AN477" s="25"/>
    </row>
    <row r="478" spans="1:40" ht="15.75" customHeight="1">
      <c r="A478" s="1"/>
      <c r="B478" s="1"/>
      <c r="C478" s="1"/>
      <c r="D478" s="1"/>
      <c r="E478" s="1"/>
      <c r="F478" s="1"/>
      <c r="G478" s="1"/>
      <c r="H478" s="1"/>
      <c r="I478" s="1"/>
      <c r="J478" s="2"/>
      <c r="K478" s="1"/>
      <c r="L478" s="1"/>
      <c r="M478" s="1"/>
      <c r="N478" s="1"/>
      <c r="O478" s="1"/>
      <c r="P478" s="1"/>
      <c r="Q478" s="1"/>
      <c r="R478" s="3"/>
      <c r="S478" s="3"/>
      <c r="T478" s="3"/>
      <c r="U478" s="3"/>
      <c r="V478" s="1"/>
      <c r="W478" s="4"/>
      <c r="X478" s="5"/>
      <c r="Y478" s="6"/>
      <c r="Z478" s="1"/>
      <c r="AA478" s="1"/>
      <c r="AB478" s="1"/>
      <c r="AC478" s="1"/>
      <c r="AD478" s="1"/>
      <c r="AE478" s="1"/>
      <c r="AF478" s="1"/>
      <c r="AG478" s="1"/>
      <c r="AH478" s="1"/>
      <c r="AI478" s="1"/>
      <c r="AJ478" s="25"/>
      <c r="AK478" s="25"/>
      <c r="AL478" s="25"/>
      <c r="AM478" s="25"/>
      <c r="AN478" s="25"/>
    </row>
    <row r="479" spans="1:40" ht="15.75" customHeight="1">
      <c r="A479" s="1"/>
      <c r="B479" s="1"/>
      <c r="C479" s="1"/>
      <c r="D479" s="1"/>
      <c r="E479" s="1"/>
      <c r="F479" s="1"/>
      <c r="G479" s="1"/>
      <c r="H479" s="1"/>
      <c r="I479" s="1"/>
      <c r="J479" s="2"/>
      <c r="K479" s="1"/>
      <c r="L479" s="1"/>
      <c r="M479" s="1"/>
      <c r="N479" s="1"/>
      <c r="O479" s="1"/>
      <c r="P479" s="1"/>
      <c r="Q479" s="1"/>
      <c r="R479" s="3"/>
      <c r="S479" s="3"/>
      <c r="T479" s="3"/>
      <c r="U479" s="3"/>
      <c r="V479" s="1"/>
      <c r="W479" s="4"/>
      <c r="X479" s="5"/>
      <c r="Y479" s="6"/>
      <c r="Z479" s="1"/>
      <c r="AA479" s="1"/>
      <c r="AB479" s="1"/>
      <c r="AC479" s="1"/>
      <c r="AD479" s="1"/>
      <c r="AE479" s="1"/>
      <c r="AF479" s="1"/>
      <c r="AG479" s="1"/>
      <c r="AH479" s="1"/>
      <c r="AI479" s="1"/>
      <c r="AJ479" s="25"/>
      <c r="AK479" s="25"/>
      <c r="AL479" s="25"/>
      <c r="AM479" s="25"/>
      <c r="AN479" s="25"/>
    </row>
    <row r="480" spans="1:40" ht="15.75" customHeight="1">
      <c r="A480" s="1"/>
      <c r="B480" s="1"/>
      <c r="C480" s="1"/>
      <c r="D480" s="1"/>
      <c r="E480" s="1"/>
      <c r="F480" s="1"/>
      <c r="G480" s="1"/>
      <c r="H480" s="1"/>
      <c r="I480" s="1"/>
      <c r="J480" s="2"/>
      <c r="K480" s="1"/>
      <c r="L480" s="1"/>
      <c r="M480" s="1"/>
      <c r="N480" s="1"/>
      <c r="O480" s="1"/>
      <c r="P480" s="1"/>
      <c r="Q480" s="1"/>
      <c r="R480" s="3"/>
      <c r="S480" s="3"/>
      <c r="T480" s="3"/>
      <c r="U480" s="3"/>
      <c r="V480" s="1"/>
      <c r="W480" s="4"/>
      <c r="X480" s="5"/>
      <c r="Y480" s="6"/>
      <c r="Z480" s="1"/>
      <c r="AA480" s="1"/>
      <c r="AB480" s="1"/>
      <c r="AC480" s="1"/>
      <c r="AD480" s="1"/>
      <c r="AE480" s="1"/>
      <c r="AF480" s="1"/>
      <c r="AG480" s="1"/>
      <c r="AH480" s="1"/>
      <c r="AI480" s="1"/>
      <c r="AJ480" s="25"/>
      <c r="AK480" s="25"/>
      <c r="AL480" s="25"/>
      <c r="AM480" s="25"/>
      <c r="AN480" s="25"/>
    </row>
    <row r="481" spans="1:40" ht="15.75" customHeight="1">
      <c r="A481" s="1"/>
      <c r="B481" s="1"/>
      <c r="C481" s="1"/>
      <c r="D481" s="1"/>
      <c r="E481" s="1"/>
      <c r="F481" s="1"/>
      <c r="G481" s="1"/>
      <c r="H481" s="1"/>
      <c r="I481" s="1"/>
      <c r="J481" s="2"/>
      <c r="K481" s="1"/>
      <c r="L481" s="1"/>
      <c r="M481" s="1"/>
      <c r="N481" s="1"/>
      <c r="O481" s="1"/>
      <c r="P481" s="1"/>
      <c r="Q481" s="1"/>
      <c r="R481" s="3"/>
      <c r="S481" s="3"/>
      <c r="T481" s="3"/>
      <c r="U481" s="3"/>
      <c r="V481" s="1"/>
      <c r="W481" s="4"/>
      <c r="X481" s="5"/>
      <c r="Y481" s="6"/>
      <c r="Z481" s="1"/>
      <c r="AA481" s="1"/>
      <c r="AB481" s="1"/>
      <c r="AC481" s="1"/>
      <c r="AD481" s="1"/>
      <c r="AE481" s="1"/>
      <c r="AF481" s="1"/>
      <c r="AG481" s="1"/>
      <c r="AH481" s="1"/>
      <c r="AI481" s="1"/>
      <c r="AJ481" s="25"/>
      <c r="AK481" s="25"/>
      <c r="AL481" s="25"/>
      <c r="AM481" s="25"/>
      <c r="AN481" s="25"/>
    </row>
    <row r="482" spans="1:40" ht="15.75" customHeight="1">
      <c r="A482" s="1"/>
      <c r="B482" s="1"/>
      <c r="C482" s="1"/>
      <c r="D482" s="1"/>
      <c r="E482" s="1"/>
      <c r="F482" s="1"/>
      <c r="G482" s="1"/>
      <c r="H482" s="1"/>
      <c r="I482" s="1"/>
      <c r="J482" s="2"/>
      <c r="K482" s="1"/>
      <c r="L482" s="1"/>
      <c r="M482" s="1"/>
      <c r="N482" s="1"/>
      <c r="O482" s="1"/>
      <c r="P482" s="1"/>
      <c r="Q482" s="1"/>
      <c r="R482" s="3"/>
      <c r="S482" s="3"/>
      <c r="T482" s="3"/>
      <c r="U482" s="3"/>
      <c r="V482" s="1"/>
      <c r="W482" s="4"/>
      <c r="X482" s="5"/>
      <c r="Y482" s="6"/>
      <c r="Z482" s="1"/>
      <c r="AA482" s="1"/>
      <c r="AB482" s="1"/>
      <c r="AC482" s="1"/>
      <c r="AD482" s="1"/>
      <c r="AE482" s="1"/>
      <c r="AF482" s="1"/>
      <c r="AG482" s="1"/>
      <c r="AH482" s="1"/>
      <c r="AI482" s="1"/>
      <c r="AJ482" s="25"/>
      <c r="AK482" s="25"/>
      <c r="AL482" s="25"/>
      <c r="AM482" s="25"/>
      <c r="AN482" s="25"/>
    </row>
    <row r="483" spans="1:40" ht="15.75" customHeight="1">
      <c r="A483" s="1"/>
      <c r="B483" s="1"/>
      <c r="C483" s="1"/>
      <c r="D483" s="1"/>
      <c r="E483" s="1"/>
      <c r="F483" s="1"/>
      <c r="G483" s="1"/>
      <c r="H483" s="1"/>
      <c r="I483" s="1"/>
      <c r="J483" s="2"/>
      <c r="K483" s="1"/>
      <c r="L483" s="1"/>
      <c r="M483" s="1"/>
      <c r="N483" s="1"/>
      <c r="O483" s="1"/>
      <c r="P483" s="1"/>
      <c r="Q483" s="1"/>
      <c r="R483" s="3"/>
      <c r="S483" s="3"/>
      <c r="T483" s="3"/>
      <c r="U483" s="3"/>
      <c r="V483" s="1"/>
      <c r="W483" s="4"/>
      <c r="X483" s="5"/>
      <c r="Y483" s="6"/>
      <c r="Z483" s="1"/>
      <c r="AA483" s="1"/>
      <c r="AB483" s="1"/>
      <c r="AC483" s="1"/>
      <c r="AD483" s="1"/>
      <c r="AE483" s="1"/>
      <c r="AF483" s="1"/>
      <c r="AG483" s="1"/>
      <c r="AH483" s="1"/>
      <c r="AI483" s="1"/>
      <c r="AJ483" s="25"/>
      <c r="AK483" s="25"/>
      <c r="AL483" s="25"/>
      <c r="AM483" s="25"/>
      <c r="AN483" s="25"/>
    </row>
    <row r="484" spans="1:40" ht="15.75" customHeight="1">
      <c r="A484" s="1"/>
      <c r="B484" s="1"/>
      <c r="C484" s="1"/>
      <c r="D484" s="1"/>
      <c r="E484" s="1"/>
      <c r="F484" s="1"/>
      <c r="G484" s="1"/>
      <c r="H484" s="1"/>
      <c r="I484" s="1"/>
      <c r="J484" s="2"/>
      <c r="K484" s="1"/>
      <c r="L484" s="1"/>
      <c r="M484" s="1"/>
      <c r="N484" s="1"/>
      <c r="O484" s="1"/>
      <c r="P484" s="1"/>
      <c r="Q484" s="1"/>
      <c r="R484" s="3"/>
      <c r="S484" s="3"/>
      <c r="T484" s="3"/>
      <c r="U484" s="3"/>
      <c r="V484" s="1"/>
      <c r="W484" s="4"/>
      <c r="X484" s="5"/>
      <c r="Y484" s="6"/>
      <c r="Z484" s="1"/>
      <c r="AA484" s="1"/>
      <c r="AB484" s="1"/>
      <c r="AC484" s="1"/>
      <c r="AD484" s="1"/>
      <c r="AE484" s="1"/>
      <c r="AF484" s="1"/>
      <c r="AG484" s="1"/>
      <c r="AH484" s="1"/>
      <c r="AI484" s="1"/>
      <c r="AJ484" s="25"/>
      <c r="AK484" s="25"/>
      <c r="AL484" s="25"/>
      <c r="AM484" s="25"/>
      <c r="AN484" s="25"/>
    </row>
    <row r="485" spans="1:40" ht="15.75" customHeight="1">
      <c r="A485" s="1"/>
      <c r="B485" s="1"/>
      <c r="C485" s="1"/>
      <c r="D485" s="1"/>
      <c r="E485" s="1"/>
      <c r="F485" s="1"/>
      <c r="G485" s="1"/>
      <c r="H485" s="1"/>
      <c r="I485" s="1"/>
      <c r="J485" s="2"/>
      <c r="K485" s="1"/>
      <c r="L485" s="1"/>
      <c r="M485" s="1"/>
      <c r="N485" s="1"/>
      <c r="O485" s="1"/>
      <c r="P485" s="1"/>
      <c r="Q485" s="1"/>
      <c r="R485" s="3"/>
      <c r="S485" s="3"/>
      <c r="T485" s="3"/>
      <c r="U485" s="3"/>
      <c r="V485" s="1"/>
      <c r="W485" s="4"/>
      <c r="X485" s="5"/>
      <c r="Y485" s="6"/>
      <c r="Z485" s="1"/>
      <c r="AA485" s="1"/>
      <c r="AB485" s="1"/>
      <c r="AC485" s="1"/>
      <c r="AD485" s="1"/>
      <c r="AE485" s="1"/>
      <c r="AF485" s="1"/>
      <c r="AG485" s="1"/>
      <c r="AH485" s="1"/>
      <c r="AI485" s="1"/>
      <c r="AJ485" s="25"/>
      <c r="AK485" s="25"/>
      <c r="AL485" s="25"/>
      <c r="AM485" s="25"/>
      <c r="AN485" s="25"/>
    </row>
    <row r="486" spans="1:40" ht="15.75" customHeight="1">
      <c r="A486" s="1"/>
      <c r="B486" s="1"/>
      <c r="C486" s="1"/>
      <c r="D486" s="1"/>
      <c r="E486" s="1"/>
      <c r="F486" s="1"/>
      <c r="G486" s="1"/>
      <c r="H486" s="1"/>
      <c r="I486" s="1"/>
      <c r="J486" s="2"/>
      <c r="K486" s="1"/>
      <c r="L486" s="1"/>
      <c r="M486" s="1"/>
      <c r="N486" s="1"/>
      <c r="O486" s="1"/>
      <c r="P486" s="1"/>
      <c r="Q486" s="1"/>
      <c r="R486" s="3"/>
      <c r="S486" s="3"/>
      <c r="T486" s="3"/>
      <c r="U486" s="3"/>
      <c r="V486" s="1"/>
      <c r="W486" s="4"/>
      <c r="X486" s="5"/>
      <c r="Y486" s="6"/>
      <c r="Z486" s="1"/>
      <c r="AA486" s="1"/>
      <c r="AB486" s="1"/>
      <c r="AC486" s="1"/>
      <c r="AD486" s="1"/>
      <c r="AE486" s="1"/>
      <c r="AF486" s="1"/>
      <c r="AG486" s="1"/>
      <c r="AH486" s="1"/>
      <c r="AI486" s="1"/>
      <c r="AJ486" s="25"/>
      <c r="AK486" s="25"/>
      <c r="AL486" s="25"/>
      <c r="AM486" s="25"/>
      <c r="AN486" s="25"/>
    </row>
    <row r="487" spans="1:40" ht="15.75" customHeight="1">
      <c r="A487" s="1"/>
      <c r="B487" s="1"/>
      <c r="C487" s="1"/>
      <c r="D487" s="1"/>
      <c r="E487" s="1"/>
      <c r="F487" s="1"/>
      <c r="G487" s="1"/>
      <c r="H487" s="1"/>
      <c r="I487" s="1"/>
      <c r="J487" s="2"/>
      <c r="K487" s="1"/>
      <c r="L487" s="1"/>
      <c r="M487" s="1"/>
      <c r="N487" s="1"/>
      <c r="O487" s="1"/>
      <c r="P487" s="1"/>
      <c r="Q487" s="1"/>
      <c r="R487" s="3"/>
      <c r="S487" s="3"/>
      <c r="T487" s="3"/>
      <c r="U487" s="3"/>
      <c r="V487" s="1"/>
      <c r="W487" s="4"/>
      <c r="X487" s="5"/>
      <c r="Y487" s="6"/>
      <c r="Z487" s="1"/>
      <c r="AA487" s="1"/>
      <c r="AB487" s="1"/>
      <c r="AC487" s="1"/>
      <c r="AD487" s="1"/>
      <c r="AE487" s="1"/>
      <c r="AF487" s="1"/>
      <c r="AG487" s="1"/>
      <c r="AH487" s="1"/>
      <c r="AI487" s="1"/>
      <c r="AJ487" s="25"/>
      <c r="AK487" s="25"/>
      <c r="AL487" s="25"/>
      <c r="AM487" s="25"/>
      <c r="AN487" s="25"/>
    </row>
    <row r="488" spans="1:40" ht="15.75" customHeight="1">
      <c r="A488" s="1"/>
      <c r="B488" s="1"/>
      <c r="C488" s="1"/>
      <c r="D488" s="1"/>
      <c r="E488" s="1"/>
      <c r="F488" s="1"/>
      <c r="G488" s="1"/>
      <c r="H488" s="1"/>
      <c r="I488" s="1"/>
      <c r="J488" s="2"/>
      <c r="K488" s="1"/>
      <c r="L488" s="1"/>
      <c r="M488" s="1"/>
      <c r="N488" s="1"/>
      <c r="O488" s="1"/>
      <c r="P488" s="1"/>
      <c r="Q488" s="1"/>
      <c r="R488" s="3"/>
      <c r="S488" s="3"/>
      <c r="T488" s="3"/>
      <c r="U488" s="3"/>
      <c r="V488" s="1"/>
      <c r="W488" s="4"/>
      <c r="X488" s="5"/>
      <c r="Y488" s="6"/>
      <c r="Z488" s="1"/>
      <c r="AA488" s="1"/>
      <c r="AB488" s="1"/>
      <c r="AC488" s="1"/>
      <c r="AD488" s="1"/>
      <c r="AE488" s="1"/>
      <c r="AF488" s="1"/>
      <c r="AG488" s="1"/>
      <c r="AH488" s="1"/>
      <c r="AI488" s="1"/>
      <c r="AJ488" s="25"/>
      <c r="AK488" s="25"/>
      <c r="AL488" s="25"/>
      <c r="AM488" s="25"/>
      <c r="AN488" s="25"/>
    </row>
    <row r="489" spans="1:40" ht="15.75" customHeight="1">
      <c r="A489" s="1"/>
      <c r="B489" s="1"/>
      <c r="C489" s="1"/>
      <c r="D489" s="1"/>
      <c r="E489" s="1"/>
      <c r="F489" s="1"/>
      <c r="G489" s="1"/>
      <c r="H489" s="1"/>
      <c r="I489" s="1"/>
      <c r="J489" s="2"/>
      <c r="K489" s="1"/>
      <c r="L489" s="1"/>
      <c r="M489" s="1"/>
      <c r="N489" s="1"/>
      <c r="O489" s="1"/>
      <c r="P489" s="1"/>
      <c r="Q489" s="1"/>
      <c r="R489" s="3"/>
      <c r="S489" s="3"/>
      <c r="T489" s="3"/>
      <c r="U489" s="3"/>
      <c r="V489" s="1"/>
      <c r="W489" s="4"/>
      <c r="X489" s="5"/>
      <c r="Y489" s="6"/>
      <c r="Z489" s="1"/>
      <c r="AA489" s="1"/>
      <c r="AB489" s="1"/>
      <c r="AC489" s="1"/>
      <c r="AD489" s="1"/>
      <c r="AE489" s="1"/>
      <c r="AF489" s="1"/>
      <c r="AG489" s="1"/>
      <c r="AH489" s="1"/>
      <c r="AI489" s="1"/>
      <c r="AJ489" s="25"/>
      <c r="AK489" s="25"/>
      <c r="AL489" s="25"/>
      <c r="AM489" s="25"/>
      <c r="AN489" s="25"/>
    </row>
    <row r="490" spans="1:40" ht="15.75" customHeight="1">
      <c r="A490" s="1"/>
      <c r="B490" s="1"/>
      <c r="C490" s="1"/>
      <c r="D490" s="1"/>
      <c r="E490" s="1"/>
      <c r="F490" s="1"/>
      <c r="G490" s="1"/>
      <c r="H490" s="1"/>
      <c r="I490" s="1"/>
      <c r="J490" s="2"/>
      <c r="K490" s="1"/>
      <c r="L490" s="1"/>
      <c r="M490" s="1"/>
      <c r="N490" s="1"/>
      <c r="O490" s="1"/>
      <c r="P490" s="1"/>
      <c r="Q490" s="1"/>
      <c r="R490" s="3"/>
      <c r="S490" s="3"/>
      <c r="T490" s="3"/>
      <c r="U490" s="3"/>
      <c r="V490" s="1"/>
      <c r="W490" s="4"/>
      <c r="X490" s="5"/>
      <c r="Y490" s="6"/>
      <c r="Z490" s="1"/>
      <c r="AA490" s="1"/>
      <c r="AB490" s="1"/>
      <c r="AC490" s="1"/>
      <c r="AD490" s="1"/>
      <c r="AE490" s="1"/>
      <c r="AF490" s="1"/>
      <c r="AG490" s="1"/>
      <c r="AH490" s="1"/>
      <c r="AI490" s="1"/>
      <c r="AJ490" s="25"/>
      <c r="AK490" s="25"/>
      <c r="AL490" s="25"/>
      <c r="AM490" s="25"/>
      <c r="AN490" s="25"/>
    </row>
    <row r="491" spans="1:40" ht="15.75" customHeight="1">
      <c r="A491" s="1"/>
      <c r="B491" s="1"/>
      <c r="C491" s="1"/>
      <c r="D491" s="1"/>
      <c r="E491" s="1"/>
      <c r="F491" s="1"/>
      <c r="G491" s="1"/>
      <c r="H491" s="1"/>
      <c r="I491" s="1"/>
      <c r="J491" s="2"/>
      <c r="K491" s="1"/>
      <c r="L491" s="1"/>
      <c r="M491" s="1"/>
      <c r="N491" s="1"/>
      <c r="O491" s="1"/>
      <c r="P491" s="1"/>
      <c r="Q491" s="1"/>
      <c r="R491" s="3"/>
      <c r="S491" s="3"/>
      <c r="T491" s="3"/>
      <c r="U491" s="3"/>
      <c r="V491" s="1"/>
      <c r="W491" s="4"/>
      <c r="X491" s="5"/>
      <c r="Y491" s="6"/>
      <c r="Z491" s="1"/>
      <c r="AA491" s="1"/>
      <c r="AB491" s="1"/>
      <c r="AC491" s="1"/>
      <c r="AD491" s="1"/>
      <c r="AE491" s="1"/>
      <c r="AF491" s="1"/>
      <c r="AG491" s="1"/>
      <c r="AH491" s="1"/>
      <c r="AI491" s="1"/>
      <c r="AJ491" s="25"/>
      <c r="AK491" s="25"/>
      <c r="AL491" s="25"/>
      <c r="AM491" s="25"/>
      <c r="AN491" s="25"/>
    </row>
    <row r="492" spans="1:40" ht="15.75" customHeight="1">
      <c r="A492" s="1"/>
      <c r="B492" s="1"/>
      <c r="C492" s="1"/>
      <c r="D492" s="1"/>
      <c r="E492" s="1"/>
      <c r="F492" s="1"/>
      <c r="G492" s="1"/>
      <c r="H492" s="1"/>
      <c r="I492" s="1"/>
      <c r="J492" s="2"/>
      <c r="K492" s="1"/>
      <c r="L492" s="1"/>
      <c r="M492" s="1"/>
      <c r="N492" s="1"/>
      <c r="O492" s="1"/>
      <c r="P492" s="1"/>
      <c r="Q492" s="1"/>
      <c r="R492" s="3"/>
      <c r="S492" s="3"/>
      <c r="T492" s="3"/>
      <c r="U492" s="3"/>
      <c r="V492" s="1"/>
      <c r="W492" s="4"/>
      <c r="X492" s="5"/>
      <c r="Y492" s="6"/>
      <c r="Z492" s="1"/>
      <c r="AA492" s="1"/>
      <c r="AB492" s="1"/>
      <c r="AC492" s="1"/>
      <c r="AD492" s="1"/>
      <c r="AE492" s="1"/>
      <c r="AF492" s="1"/>
      <c r="AG492" s="1"/>
      <c r="AH492" s="1"/>
      <c r="AI492" s="1"/>
      <c r="AJ492" s="25"/>
      <c r="AK492" s="25"/>
      <c r="AL492" s="25"/>
      <c r="AM492" s="25"/>
      <c r="AN492" s="25"/>
    </row>
    <row r="493" spans="1:40" ht="15.75" customHeight="1">
      <c r="A493" s="1"/>
      <c r="B493" s="1"/>
      <c r="C493" s="1"/>
      <c r="D493" s="1"/>
      <c r="E493" s="1"/>
      <c r="F493" s="1"/>
      <c r="G493" s="1"/>
      <c r="H493" s="1"/>
      <c r="I493" s="1"/>
      <c r="J493" s="2"/>
      <c r="K493" s="1"/>
      <c r="L493" s="1"/>
      <c r="M493" s="1"/>
      <c r="N493" s="1"/>
      <c r="O493" s="1"/>
      <c r="P493" s="1"/>
      <c r="Q493" s="1"/>
      <c r="R493" s="3"/>
      <c r="S493" s="3"/>
      <c r="T493" s="3"/>
      <c r="U493" s="3"/>
      <c r="V493" s="1"/>
      <c r="W493" s="4"/>
      <c r="X493" s="5"/>
      <c r="Y493" s="6"/>
      <c r="Z493" s="1"/>
      <c r="AA493" s="1"/>
      <c r="AB493" s="1"/>
      <c r="AC493" s="1"/>
      <c r="AD493" s="1"/>
      <c r="AE493" s="1"/>
      <c r="AF493" s="1"/>
      <c r="AG493" s="1"/>
      <c r="AH493" s="1"/>
      <c r="AI493" s="1"/>
      <c r="AJ493" s="25"/>
      <c r="AK493" s="25"/>
      <c r="AL493" s="25"/>
      <c r="AM493" s="25"/>
      <c r="AN493" s="25"/>
    </row>
    <row r="494" spans="1:40" ht="15.75" customHeight="1">
      <c r="A494" s="1"/>
      <c r="B494" s="1"/>
      <c r="C494" s="1"/>
      <c r="D494" s="1"/>
      <c r="E494" s="1"/>
      <c r="F494" s="1"/>
      <c r="G494" s="1"/>
      <c r="H494" s="1"/>
      <c r="I494" s="1"/>
      <c r="J494" s="2"/>
      <c r="K494" s="1"/>
      <c r="L494" s="1"/>
      <c r="M494" s="1"/>
      <c r="N494" s="1"/>
      <c r="O494" s="1"/>
      <c r="P494" s="1"/>
      <c r="Q494" s="1"/>
      <c r="R494" s="3"/>
      <c r="S494" s="3"/>
      <c r="T494" s="3"/>
      <c r="U494" s="3"/>
      <c r="V494" s="1"/>
      <c r="W494" s="4"/>
      <c r="X494" s="5"/>
      <c r="Y494" s="6"/>
      <c r="Z494" s="1"/>
      <c r="AA494" s="1"/>
      <c r="AB494" s="1"/>
      <c r="AC494" s="1"/>
      <c r="AD494" s="1"/>
      <c r="AE494" s="1"/>
      <c r="AF494" s="1"/>
      <c r="AG494" s="1"/>
      <c r="AH494" s="1"/>
      <c r="AI494" s="1"/>
      <c r="AJ494" s="25"/>
      <c r="AK494" s="25"/>
      <c r="AL494" s="25"/>
      <c r="AM494" s="25"/>
      <c r="AN494" s="25"/>
    </row>
    <row r="495" spans="1:40" ht="15.75" customHeight="1">
      <c r="A495" s="1"/>
      <c r="B495" s="1"/>
      <c r="C495" s="1"/>
      <c r="D495" s="1"/>
      <c r="E495" s="1"/>
      <c r="F495" s="1"/>
      <c r="G495" s="1"/>
      <c r="H495" s="1"/>
      <c r="I495" s="1"/>
      <c r="J495" s="2"/>
      <c r="K495" s="1"/>
      <c r="L495" s="1"/>
      <c r="M495" s="1"/>
      <c r="N495" s="1"/>
      <c r="O495" s="1"/>
      <c r="P495" s="1"/>
      <c r="Q495" s="1"/>
      <c r="R495" s="3"/>
      <c r="S495" s="3"/>
      <c r="T495" s="3"/>
      <c r="U495" s="3"/>
      <c r="V495" s="1"/>
      <c r="W495" s="4"/>
      <c r="X495" s="5"/>
      <c r="Y495" s="6"/>
      <c r="Z495" s="1"/>
      <c r="AA495" s="1"/>
      <c r="AB495" s="1"/>
      <c r="AC495" s="1"/>
      <c r="AD495" s="1"/>
      <c r="AE495" s="1"/>
      <c r="AF495" s="1"/>
      <c r="AG495" s="1"/>
      <c r="AH495" s="1"/>
      <c r="AI495" s="1"/>
      <c r="AJ495" s="25"/>
      <c r="AK495" s="25"/>
      <c r="AL495" s="25"/>
      <c r="AM495" s="25"/>
      <c r="AN495" s="25"/>
    </row>
    <row r="496" spans="1:40" ht="15.75" customHeight="1">
      <c r="A496" s="1"/>
      <c r="B496" s="1"/>
      <c r="C496" s="1"/>
      <c r="D496" s="1"/>
      <c r="E496" s="1"/>
      <c r="F496" s="1"/>
      <c r="G496" s="1"/>
      <c r="H496" s="1"/>
      <c r="I496" s="1"/>
      <c r="J496" s="2"/>
      <c r="K496" s="1"/>
      <c r="L496" s="1"/>
      <c r="M496" s="1"/>
      <c r="N496" s="1"/>
      <c r="O496" s="1"/>
      <c r="P496" s="1"/>
      <c r="Q496" s="1"/>
      <c r="R496" s="3"/>
      <c r="S496" s="3"/>
      <c r="T496" s="3"/>
      <c r="U496" s="3"/>
      <c r="V496" s="1"/>
      <c r="W496" s="4"/>
      <c r="X496" s="5"/>
      <c r="Y496" s="6"/>
      <c r="Z496" s="1"/>
      <c r="AA496" s="1"/>
      <c r="AB496" s="1"/>
      <c r="AC496" s="1"/>
      <c r="AD496" s="1"/>
      <c r="AE496" s="1"/>
      <c r="AF496" s="1"/>
      <c r="AG496" s="1"/>
      <c r="AH496" s="1"/>
      <c r="AI496" s="1"/>
      <c r="AJ496" s="25"/>
      <c r="AK496" s="25"/>
      <c r="AL496" s="25"/>
      <c r="AM496" s="25"/>
      <c r="AN496" s="25"/>
    </row>
    <row r="497" spans="1:40" ht="15.75" customHeight="1">
      <c r="A497" s="1"/>
      <c r="B497" s="1"/>
      <c r="C497" s="1"/>
      <c r="D497" s="1"/>
      <c r="E497" s="1"/>
      <c r="F497" s="1"/>
      <c r="G497" s="1"/>
      <c r="H497" s="1"/>
      <c r="I497" s="1"/>
      <c r="J497" s="2"/>
      <c r="K497" s="1"/>
      <c r="L497" s="1"/>
      <c r="M497" s="1"/>
      <c r="N497" s="1"/>
      <c r="O497" s="1"/>
      <c r="P497" s="1"/>
      <c r="Q497" s="1"/>
      <c r="R497" s="3"/>
      <c r="S497" s="3"/>
      <c r="T497" s="3"/>
      <c r="U497" s="3"/>
      <c r="V497" s="1"/>
      <c r="W497" s="4"/>
      <c r="X497" s="5"/>
      <c r="Y497" s="6"/>
      <c r="Z497" s="1"/>
      <c r="AA497" s="1"/>
      <c r="AB497" s="1"/>
      <c r="AC497" s="1"/>
      <c r="AD497" s="1"/>
      <c r="AE497" s="1"/>
      <c r="AF497" s="1"/>
      <c r="AG497" s="1"/>
      <c r="AH497" s="1"/>
      <c r="AI497" s="1"/>
      <c r="AJ497" s="25"/>
      <c r="AK497" s="25"/>
      <c r="AL497" s="25"/>
      <c r="AM497" s="25"/>
      <c r="AN497" s="25"/>
    </row>
    <row r="498" spans="1:40" ht="15.75" customHeight="1">
      <c r="A498" s="1"/>
      <c r="B498" s="1"/>
      <c r="C498" s="1"/>
      <c r="D498" s="1"/>
      <c r="E498" s="1"/>
      <c r="F498" s="1"/>
      <c r="G498" s="1"/>
      <c r="H498" s="1"/>
      <c r="I498" s="1"/>
      <c r="J498" s="2"/>
      <c r="K498" s="1"/>
      <c r="L498" s="1"/>
      <c r="M498" s="1"/>
      <c r="N498" s="1"/>
      <c r="O498" s="1"/>
      <c r="P498" s="1"/>
      <c r="Q498" s="1"/>
      <c r="R498" s="3"/>
      <c r="S498" s="3"/>
      <c r="T498" s="3"/>
      <c r="U498" s="3"/>
      <c r="V498" s="1"/>
      <c r="W498" s="4"/>
      <c r="X498" s="5"/>
      <c r="Y498" s="6"/>
      <c r="Z498" s="1"/>
      <c r="AA498" s="1"/>
      <c r="AB498" s="1"/>
      <c r="AC498" s="1"/>
      <c r="AD498" s="1"/>
      <c r="AE498" s="1"/>
      <c r="AF498" s="1"/>
      <c r="AG498" s="1"/>
      <c r="AH498" s="1"/>
      <c r="AI498" s="1"/>
      <c r="AJ498" s="25"/>
      <c r="AK498" s="25"/>
      <c r="AL498" s="25"/>
      <c r="AM498" s="25"/>
      <c r="AN498" s="25"/>
    </row>
    <row r="499" spans="1:40" ht="15.75" customHeight="1">
      <c r="A499" s="1"/>
      <c r="B499" s="1"/>
      <c r="C499" s="1"/>
      <c r="D499" s="1"/>
      <c r="E499" s="1"/>
      <c r="F499" s="1"/>
      <c r="G499" s="1"/>
      <c r="H499" s="1"/>
      <c r="I499" s="1"/>
      <c r="J499" s="2"/>
      <c r="K499" s="1"/>
      <c r="L499" s="1"/>
      <c r="M499" s="1"/>
      <c r="N499" s="1"/>
      <c r="O499" s="1"/>
      <c r="P499" s="1"/>
      <c r="Q499" s="1"/>
      <c r="R499" s="3"/>
      <c r="S499" s="3"/>
      <c r="T499" s="3"/>
      <c r="U499" s="3"/>
      <c r="V499" s="1"/>
      <c r="W499" s="4"/>
      <c r="X499" s="5"/>
      <c r="Y499" s="6"/>
      <c r="Z499" s="1"/>
      <c r="AA499" s="1"/>
      <c r="AB499" s="1"/>
      <c r="AC499" s="1"/>
      <c r="AD499" s="1"/>
      <c r="AE499" s="1"/>
      <c r="AF499" s="1"/>
      <c r="AG499" s="1"/>
      <c r="AH499" s="1"/>
      <c r="AI499" s="1"/>
      <c r="AJ499" s="25"/>
      <c r="AK499" s="25"/>
      <c r="AL499" s="25"/>
      <c r="AM499" s="25"/>
      <c r="AN499" s="25"/>
    </row>
    <row r="500" spans="1:40" ht="15.75" customHeight="1">
      <c r="A500" s="1"/>
      <c r="B500" s="1"/>
      <c r="C500" s="1"/>
      <c r="D500" s="1"/>
      <c r="E500" s="1"/>
      <c r="F500" s="1"/>
      <c r="G500" s="1"/>
      <c r="H500" s="1"/>
      <c r="I500" s="1"/>
      <c r="J500" s="2"/>
      <c r="K500" s="1"/>
      <c r="L500" s="1"/>
      <c r="M500" s="1"/>
      <c r="N500" s="1"/>
      <c r="O500" s="1"/>
      <c r="P500" s="1"/>
      <c r="Q500" s="1"/>
      <c r="R500" s="3"/>
      <c r="S500" s="3"/>
      <c r="T500" s="3"/>
      <c r="U500" s="3"/>
      <c r="V500" s="1"/>
      <c r="W500" s="4"/>
      <c r="X500" s="5"/>
      <c r="Y500" s="6"/>
      <c r="Z500" s="1"/>
      <c r="AA500" s="1"/>
      <c r="AB500" s="1"/>
      <c r="AC500" s="1"/>
      <c r="AD500" s="1"/>
      <c r="AE500" s="1"/>
      <c r="AF500" s="1"/>
      <c r="AG500" s="1"/>
      <c r="AH500" s="1"/>
      <c r="AI500" s="1"/>
      <c r="AJ500" s="25"/>
      <c r="AK500" s="25"/>
      <c r="AL500" s="25"/>
      <c r="AM500" s="25"/>
      <c r="AN500" s="25"/>
    </row>
    <row r="501" spans="1:40" ht="15.75" customHeight="1">
      <c r="A501" s="1"/>
      <c r="B501" s="1"/>
      <c r="C501" s="1"/>
      <c r="D501" s="1"/>
      <c r="E501" s="1"/>
      <c r="F501" s="1"/>
      <c r="G501" s="1"/>
      <c r="H501" s="1"/>
      <c r="I501" s="1"/>
      <c r="J501" s="2"/>
      <c r="K501" s="1"/>
      <c r="L501" s="1"/>
      <c r="M501" s="1"/>
      <c r="N501" s="1"/>
      <c r="O501" s="1"/>
      <c r="P501" s="1"/>
      <c r="Q501" s="1"/>
      <c r="R501" s="3"/>
      <c r="S501" s="3"/>
      <c r="T501" s="3"/>
      <c r="U501" s="3"/>
      <c r="V501" s="1"/>
      <c r="W501" s="4"/>
      <c r="X501" s="5"/>
      <c r="Y501" s="6"/>
      <c r="Z501" s="1"/>
      <c r="AA501" s="1"/>
      <c r="AB501" s="1"/>
      <c r="AC501" s="1"/>
      <c r="AD501" s="1"/>
      <c r="AE501" s="1"/>
      <c r="AF501" s="1"/>
      <c r="AG501" s="1"/>
      <c r="AH501" s="1"/>
      <c r="AI501" s="1"/>
      <c r="AJ501" s="25"/>
      <c r="AK501" s="25"/>
      <c r="AL501" s="25"/>
      <c r="AM501" s="25"/>
      <c r="AN501" s="25"/>
    </row>
    <row r="502" spans="1:40" ht="15.75" customHeight="1">
      <c r="A502" s="1"/>
      <c r="B502" s="1"/>
      <c r="C502" s="1"/>
      <c r="D502" s="1"/>
      <c r="E502" s="1"/>
      <c r="F502" s="1"/>
      <c r="G502" s="1"/>
      <c r="H502" s="1"/>
      <c r="I502" s="1"/>
      <c r="J502" s="2"/>
      <c r="K502" s="1"/>
      <c r="L502" s="1"/>
      <c r="M502" s="1"/>
      <c r="N502" s="1"/>
      <c r="O502" s="1"/>
      <c r="P502" s="1"/>
      <c r="Q502" s="1"/>
      <c r="R502" s="3"/>
      <c r="S502" s="3"/>
      <c r="T502" s="3"/>
      <c r="U502" s="3"/>
      <c r="V502" s="1"/>
      <c r="W502" s="4"/>
      <c r="X502" s="5"/>
      <c r="Y502" s="6"/>
      <c r="Z502" s="1"/>
      <c r="AA502" s="1"/>
      <c r="AB502" s="1"/>
      <c r="AC502" s="1"/>
      <c r="AD502" s="1"/>
      <c r="AE502" s="1"/>
      <c r="AF502" s="1"/>
      <c r="AG502" s="1"/>
      <c r="AH502" s="1"/>
      <c r="AI502" s="1"/>
      <c r="AJ502" s="25"/>
      <c r="AK502" s="25"/>
      <c r="AL502" s="25"/>
      <c r="AM502" s="25"/>
      <c r="AN502" s="25"/>
    </row>
    <row r="503" spans="1:40" ht="15.75" customHeight="1">
      <c r="A503" s="1"/>
      <c r="B503" s="1"/>
      <c r="C503" s="1"/>
      <c r="D503" s="1"/>
      <c r="E503" s="1"/>
      <c r="F503" s="1"/>
      <c r="G503" s="1"/>
      <c r="H503" s="1"/>
      <c r="I503" s="1"/>
      <c r="J503" s="2"/>
      <c r="K503" s="1"/>
      <c r="L503" s="1"/>
      <c r="M503" s="1"/>
      <c r="N503" s="1"/>
      <c r="O503" s="1"/>
      <c r="P503" s="1"/>
      <c r="Q503" s="1"/>
      <c r="R503" s="3"/>
      <c r="S503" s="3"/>
      <c r="T503" s="3"/>
      <c r="U503" s="3"/>
      <c r="V503" s="1"/>
      <c r="W503" s="4"/>
      <c r="X503" s="5"/>
      <c r="Y503" s="6"/>
      <c r="Z503" s="1"/>
      <c r="AA503" s="1"/>
      <c r="AB503" s="1"/>
      <c r="AC503" s="1"/>
      <c r="AD503" s="1"/>
      <c r="AE503" s="1"/>
      <c r="AF503" s="1"/>
      <c r="AG503" s="1"/>
      <c r="AH503" s="1"/>
      <c r="AI503" s="1"/>
      <c r="AJ503" s="25"/>
      <c r="AK503" s="25"/>
      <c r="AL503" s="25"/>
      <c r="AM503" s="25"/>
      <c r="AN503" s="25"/>
    </row>
    <row r="504" spans="1:40" ht="15.75" customHeight="1">
      <c r="A504" s="1"/>
      <c r="B504" s="1"/>
      <c r="C504" s="1"/>
      <c r="D504" s="1"/>
      <c r="E504" s="1"/>
      <c r="F504" s="1"/>
      <c r="G504" s="1"/>
      <c r="H504" s="1"/>
      <c r="I504" s="1"/>
      <c r="J504" s="2"/>
      <c r="K504" s="1"/>
      <c r="L504" s="1"/>
      <c r="M504" s="1"/>
      <c r="N504" s="1"/>
      <c r="O504" s="1"/>
      <c r="P504" s="1"/>
      <c r="Q504" s="1"/>
      <c r="R504" s="3"/>
      <c r="S504" s="3"/>
      <c r="T504" s="3"/>
      <c r="U504" s="3"/>
      <c r="V504" s="1"/>
      <c r="W504" s="4"/>
      <c r="X504" s="5"/>
      <c r="Y504" s="6"/>
      <c r="Z504" s="1"/>
      <c r="AA504" s="1"/>
      <c r="AB504" s="1"/>
      <c r="AC504" s="1"/>
      <c r="AD504" s="1"/>
      <c r="AE504" s="1"/>
      <c r="AF504" s="1"/>
      <c r="AG504" s="1"/>
      <c r="AH504" s="1"/>
      <c r="AI504" s="1"/>
      <c r="AJ504" s="25"/>
      <c r="AK504" s="25"/>
      <c r="AL504" s="25"/>
      <c r="AM504" s="25"/>
      <c r="AN504" s="25"/>
    </row>
    <row r="505" spans="1:40" ht="15.75" customHeight="1">
      <c r="A505" s="1"/>
      <c r="B505" s="1"/>
      <c r="C505" s="1"/>
      <c r="D505" s="1"/>
      <c r="E505" s="1"/>
      <c r="F505" s="1"/>
      <c r="G505" s="1"/>
      <c r="H505" s="1"/>
      <c r="I505" s="1"/>
      <c r="J505" s="2"/>
      <c r="K505" s="1"/>
      <c r="L505" s="1"/>
      <c r="M505" s="1"/>
      <c r="N505" s="1"/>
      <c r="O505" s="1"/>
      <c r="P505" s="1"/>
      <c r="Q505" s="1"/>
      <c r="R505" s="3"/>
      <c r="S505" s="3"/>
      <c r="T505" s="3"/>
      <c r="U505" s="3"/>
      <c r="V505" s="1"/>
      <c r="W505" s="4"/>
      <c r="X505" s="5"/>
      <c r="Y505" s="6"/>
      <c r="Z505" s="1"/>
      <c r="AA505" s="1"/>
      <c r="AB505" s="1"/>
      <c r="AC505" s="1"/>
      <c r="AD505" s="1"/>
      <c r="AE505" s="1"/>
      <c r="AF505" s="1"/>
      <c r="AG505" s="1"/>
      <c r="AH505" s="1"/>
      <c r="AI505" s="1"/>
      <c r="AJ505" s="25"/>
      <c r="AK505" s="25"/>
      <c r="AL505" s="25"/>
      <c r="AM505" s="25"/>
      <c r="AN505" s="25"/>
    </row>
    <row r="506" spans="1:40" ht="15.75" customHeight="1">
      <c r="A506" s="1"/>
      <c r="B506" s="1"/>
      <c r="C506" s="1"/>
      <c r="D506" s="1"/>
      <c r="E506" s="1"/>
      <c r="F506" s="1"/>
      <c r="G506" s="1"/>
      <c r="H506" s="1"/>
      <c r="I506" s="1"/>
      <c r="J506" s="2"/>
      <c r="K506" s="1"/>
      <c r="L506" s="1"/>
      <c r="M506" s="1"/>
      <c r="N506" s="1"/>
      <c r="O506" s="1"/>
      <c r="P506" s="1"/>
      <c r="Q506" s="1"/>
      <c r="R506" s="3"/>
      <c r="S506" s="3"/>
      <c r="T506" s="3"/>
      <c r="U506" s="3"/>
      <c r="V506" s="1"/>
      <c r="W506" s="4"/>
      <c r="X506" s="5"/>
      <c r="Y506" s="6"/>
      <c r="Z506" s="1"/>
      <c r="AA506" s="1"/>
      <c r="AB506" s="1"/>
      <c r="AC506" s="1"/>
      <c r="AD506" s="1"/>
      <c r="AE506" s="1"/>
      <c r="AF506" s="1"/>
      <c r="AG506" s="1"/>
      <c r="AH506" s="1"/>
      <c r="AI506" s="1"/>
      <c r="AJ506" s="25"/>
      <c r="AK506" s="25"/>
      <c r="AL506" s="25"/>
      <c r="AM506" s="25"/>
      <c r="AN506" s="25"/>
    </row>
    <row r="507" spans="1:40" ht="15.75" customHeight="1">
      <c r="A507" s="1"/>
      <c r="B507" s="1"/>
      <c r="C507" s="1"/>
      <c r="D507" s="1"/>
      <c r="E507" s="1"/>
      <c r="F507" s="1"/>
      <c r="G507" s="1"/>
      <c r="H507" s="1"/>
      <c r="I507" s="1"/>
      <c r="J507" s="2"/>
      <c r="K507" s="1"/>
      <c r="L507" s="1"/>
      <c r="M507" s="1"/>
      <c r="N507" s="1"/>
      <c r="O507" s="1"/>
      <c r="P507" s="1"/>
      <c r="Q507" s="1"/>
      <c r="R507" s="3"/>
      <c r="S507" s="3"/>
      <c r="T507" s="3"/>
      <c r="U507" s="3"/>
      <c r="V507" s="1"/>
      <c r="W507" s="4"/>
      <c r="X507" s="5"/>
      <c r="Y507" s="6"/>
      <c r="Z507" s="1"/>
      <c r="AA507" s="1"/>
      <c r="AB507" s="1"/>
      <c r="AC507" s="1"/>
      <c r="AD507" s="1"/>
      <c r="AE507" s="1"/>
      <c r="AF507" s="1"/>
      <c r="AG507" s="1"/>
      <c r="AH507" s="1"/>
      <c r="AI507" s="1"/>
      <c r="AJ507" s="25"/>
      <c r="AK507" s="25"/>
      <c r="AL507" s="25"/>
      <c r="AM507" s="25"/>
      <c r="AN507" s="25"/>
    </row>
    <row r="508" spans="1:40" ht="15.75" customHeight="1">
      <c r="A508" s="1"/>
      <c r="B508" s="1"/>
      <c r="C508" s="1"/>
      <c r="D508" s="1"/>
      <c r="E508" s="1"/>
      <c r="F508" s="1"/>
      <c r="G508" s="1"/>
      <c r="H508" s="1"/>
      <c r="I508" s="1"/>
      <c r="J508" s="2"/>
      <c r="K508" s="1"/>
      <c r="L508" s="1"/>
      <c r="M508" s="1"/>
      <c r="N508" s="1"/>
      <c r="O508" s="1"/>
      <c r="P508" s="1"/>
      <c r="Q508" s="1"/>
      <c r="R508" s="3"/>
      <c r="S508" s="3"/>
      <c r="T508" s="3"/>
      <c r="U508" s="3"/>
      <c r="V508" s="1"/>
      <c r="W508" s="4"/>
      <c r="X508" s="5"/>
      <c r="Y508" s="6"/>
      <c r="Z508" s="1"/>
      <c r="AA508" s="1"/>
      <c r="AB508" s="1"/>
      <c r="AC508" s="1"/>
      <c r="AD508" s="1"/>
      <c r="AE508" s="1"/>
      <c r="AF508" s="1"/>
      <c r="AG508" s="1"/>
      <c r="AH508" s="1"/>
      <c r="AI508" s="1"/>
      <c r="AJ508" s="25"/>
      <c r="AK508" s="25"/>
      <c r="AL508" s="25"/>
      <c r="AM508" s="25"/>
      <c r="AN508" s="25"/>
    </row>
    <row r="509" spans="1:40" ht="15.75" customHeight="1">
      <c r="A509" s="1"/>
      <c r="B509" s="1"/>
      <c r="C509" s="1"/>
      <c r="D509" s="1"/>
      <c r="E509" s="1"/>
      <c r="F509" s="1"/>
      <c r="G509" s="1"/>
      <c r="H509" s="1"/>
      <c r="I509" s="1"/>
      <c r="J509" s="2"/>
      <c r="K509" s="1"/>
      <c r="L509" s="1"/>
      <c r="M509" s="1"/>
      <c r="N509" s="1"/>
      <c r="O509" s="1"/>
      <c r="P509" s="1"/>
      <c r="Q509" s="1"/>
      <c r="R509" s="3"/>
      <c r="S509" s="3"/>
      <c r="T509" s="3"/>
      <c r="U509" s="3"/>
      <c r="V509" s="1"/>
      <c r="W509" s="4"/>
      <c r="X509" s="5"/>
      <c r="Y509" s="6"/>
      <c r="Z509" s="1"/>
      <c r="AA509" s="1"/>
      <c r="AB509" s="1"/>
      <c r="AC509" s="1"/>
      <c r="AD509" s="1"/>
      <c r="AE509" s="1"/>
      <c r="AF509" s="1"/>
      <c r="AG509" s="1"/>
      <c r="AH509" s="1"/>
      <c r="AI509" s="1"/>
      <c r="AJ509" s="25"/>
      <c r="AK509" s="25"/>
      <c r="AL509" s="25"/>
      <c r="AM509" s="25"/>
      <c r="AN509" s="25"/>
    </row>
    <row r="510" spans="1:40" ht="15.75" customHeight="1">
      <c r="A510" s="1"/>
      <c r="B510" s="1"/>
      <c r="C510" s="1"/>
      <c r="D510" s="1"/>
      <c r="E510" s="1"/>
      <c r="F510" s="1"/>
      <c r="G510" s="1"/>
      <c r="H510" s="1"/>
      <c r="I510" s="1"/>
      <c r="J510" s="2"/>
      <c r="K510" s="1"/>
      <c r="L510" s="1"/>
      <c r="M510" s="1"/>
      <c r="N510" s="1"/>
      <c r="O510" s="1"/>
      <c r="P510" s="1"/>
      <c r="Q510" s="1"/>
      <c r="R510" s="3"/>
      <c r="S510" s="3"/>
      <c r="T510" s="3"/>
      <c r="U510" s="3"/>
      <c r="V510" s="1"/>
      <c r="W510" s="4"/>
      <c r="X510" s="5"/>
      <c r="Y510" s="6"/>
      <c r="Z510" s="1"/>
      <c r="AA510" s="1"/>
      <c r="AB510" s="1"/>
      <c r="AC510" s="1"/>
      <c r="AD510" s="1"/>
      <c r="AE510" s="1"/>
      <c r="AF510" s="1"/>
      <c r="AG510" s="1"/>
      <c r="AH510" s="1"/>
      <c r="AI510" s="1"/>
      <c r="AJ510" s="25"/>
      <c r="AK510" s="25"/>
      <c r="AL510" s="25"/>
      <c r="AM510" s="25"/>
      <c r="AN510" s="25"/>
    </row>
    <row r="511" spans="1:40" ht="15.75" customHeight="1">
      <c r="A511" s="1"/>
      <c r="B511" s="1"/>
      <c r="C511" s="1"/>
      <c r="D511" s="1"/>
      <c r="E511" s="1"/>
      <c r="F511" s="1"/>
      <c r="G511" s="1"/>
      <c r="H511" s="1"/>
      <c r="I511" s="1"/>
      <c r="J511" s="2"/>
      <c r="K511" s="1"/>
      <c r="L511" s="1"/>
      <c r="M511" s="1"/>
      <c r="N511" s="1"/>
      <c r="O511" s="1"/>
      <c r="P511" s="1"/>
      <c r="Q511" s="1"/>
      <c r="R511" s="3"/>
      <c r="S511" s="3"/>
      <c r="T511" s="3"/>
      <c r="U511" s="3"/>
      <c r="V511" s="1"/>
      <c r="W511" s="4"/>
      <c r="X511" s="5"/>
      <c r="Y511" s="6"/>
      <c r="Z511" s="1"/>
      <c r="AA511" s="1"/>
      <c r="AB511" s="1"/>
      <c r="AC511" s="1"/>
      <c r="AD511" s="1"/>
      <c r="AE511" s="1"/>
      <c r="AF511" s="1"/>
      <c r="AG511" s="1"/>
      <c r="AH511" s="1"/>
      <c r="AI511" s="1"/>
      <c r="AJ511" s="25"/>
      <c r="AK511" s="25"/>
      <c r="AL511" s="25"/>
      <c r="AM511" s="25"/>
      <c r="AN511" s="25"/>
    </row>
    <row r="512" spans="1:40" ht="15.75" customHeight="1">
      <c r="A512" s="1"/>
      <c r="B512" s="1"/>
      <c r="C512" s="1"/>
      <c r="D512" s="1"/>
      <c r="E512" s="1"/>
      <c r="F512" s="1"/>
      <c r="G512" s="1"/>
      <c r="H512" s="1"/>
      <c r="I512" s="1"/>
      <c r="J512" s="2"/>
      <c r="K512" s="1"/>
      <c r="L512" s="1"/>
      <c r="M512" s="1"/>
      <c r="N512" s="1"/>
      <c r="O512" s="1"/>
      <c r="P512" s="1"/>
      <c r="Q512" s="1"/>
      <c r="R512" s="3"/>
      <c r="S512" s="3"/>
      <c r="T512" s="3"/>
      <c r="U512" s="3"/>
      <c r="V512" s="1"/>
      <c r="W512" s="4"/>
      <c r="X512" s="5"/>
      <c r="Y512" s="6"/>
      <c r="Z512" s="1"/>
      <c r="AA512" s="1"/>
      <c r="AB512" s="1"/>
      <c r="AC512" s="1"/>
      <c r="AD512" s="1"/>
      <c r="AE512" s="1"/>
      <c r="AF512" s="1"/>
      <c r="AG512" s="1"/>
      <c r="AH512" s="1"/>
      <c r="AI512" s="1"/>
      <c r="AJ512" s="25"/>
      <c r="AK512" s="25"/>
      <c r="AL512" s="25"/>
      <c r="AM512" s="25"/>
      <c r="AN512" s="25"/>
    </row>
    <row r="513" spans="1:40" ht="15.75" customHeight="1">
      <c r="A513" s="1"/>
      <c r="B513" s="1"/>
      <c r="C513" s="1"/>
      <c r="D513" s="1"/>
      <c r="E513" s="1"/>
      <c r="F513" s="1"/>
      <c r="G513" s="1"/>
      <c r="H513" s="1"/>
      <c r="I513" s="1"/>
      <c r="J513" s="2"/>
      <c r="K513" s="1"/>
      <c r="L513" s="1"/>
      <c r="M513" s="1"/>
      <c r="N513" s="1"/>
      <c r="O513" s="1"/>
      <c r="P513" s="1"/>
      <c r="Q513" s="1"/>
      <c r="R513" s="3"/>
      <c r="S513" s="3"/>
      <c r="T513" s="3"/>
      <c r="U513" s="3"/>
      <c r="V513" s="1"/>
      <c r="W513" s="4"/>
      <c r="X513" s="5"/>
      <c r="Y513" s="6"/>
      <c r="Z513" s="1"/>
      <c r="AA513" s="1"/>
      <c r="AB513" s="1"/>
      <c r="AC513" s="1"/>
      <c r="AD513" s="1"/>
      <c r="AE513" s="1"/>
      <c r="AF513" s="1"/>
      <c r="AG513" s="1"/>
      <c r="AH513" s="1"/>
      <c r="AI513" s="1"/>
      <c r="AJ513" s="25"/>
      <c r="AK513" s="25"/>
      <c r="AL513" s="25"/>
      <c r="AM513" s="25"/>
      <c r="AN513" s="25"/>
    </row>
    <row r="514" spans="1:40" ht="15.75" customHeight="1">
      <c r="A514" s="1"/>
      <c r="B514" s="1"/>
      <c r="C514" s="1"/>
      <c r="D514" s="1"/>
      <c r="E514" s="1"/>
      <c r="F514" s="1"/>
      <c r="G514" s="1"/>
      <c r="H514" s="1"/>
      <c r="I514" s="1"/>
      <c r="J514" s="2"/>
      <c r="K514" s="1"/>
      <c r="L514" s="1"/>
      <c r="M514" s="1"/>
      <c r="N514" s="1"/>
      <c r="O514" s="1"/>
      <c r="P514" s="1"/>
      <c r="Q514" s="1"/>
      <c r="R514" s="3"/>
      <c r="S514" s="3"/>
      <c r="T514" s="3"/>
      <c r="U514" s="3"/>
      <c r="V514" s="1"/>
      <c r="W514" s="4"/>
      <c r="X514" s="5"/>
      <c r="Y514" s="6"/>
      <c r="Z514" s="1"/>
      <c r="AA514" s="1"/>
      <c r="AB514" s="1"/>
      <c r="AC514" s="1"/>
      <c r="AD514" s="1"/>
      <c r="AE514" s="1"/>
      <c r="AF514" s="1"/>
      <c r="AG514" s="1"/>
      <c r="AH514" s="1"/>
      <c r="AI514" s="1"/>
      <c r="AJ514" s="25"/>
      <c r="AK514" s="25"/>
      <c r="AL514" s="25"/>
      <c r="AM514" s="25"/>
      <c r="AN514" s="25"/>
    </row>
    <row r="515" spans="1:40" ht="15.75" customHeight="1">
      <c r="A515" s="1"/>
      <c r="B515" s="1"/>
      <c r="C515" s="1"/>
      <c r="D515" s="1"/>
      <c r="E515" s="1"/>
      <c r="F515" s="1"/>
      <c r="G515" s="1"/>
      <c r="H515" s="1"/>
      <c r="I515" s="1"/>
      <c r="J515" s="2"/>
      <c r="K515" s="1"/>
      <c r="L515" s="1"/>
      <c r="M515" s="1"/>
      <c r="N515" s="1"/>
      <c r="O515" s="1"/>
      <c r="P515" s="1"/>
      <c r="Q515" s="1"/>
      <c r="R515" s="3"/>
      <c r="S515" s="3"/>
      <c r="T515" s="3"/>
      <c r="U515" s="3"/>
      <c r="V515" s="1"/>
      <c r="W515" s="4"/>
      <c r="X515" s="5"/>
      <c r="Y515" s="6"/>
      <c r="Z515" s="1"/>
      <c r="AA515" s="1"/>
      <c r="AB515" s="1"/>
      <c r="AC515" s="1"/>
      <c r="AD515" s="1"/>
      <c r="AE515" s="1"/>
      <c r="AF515" s="1"/>
      <c r="AG515" s="1"/>
      <c r="AH515" s="1"/>
      <c r="AI515" s="1"/>
      <c r="AJ515" s="25"/>
      <c r="AK515" s="25"/>
      <c r="AL515" s="25"/>
      <c r="AM515" s="25"/>
      <c r="AN515" s="25"/>
    </row>
    <row r="516" spans="1:40" ht="15.75" customHeight="1">
      <c r="A516" s="1"/>
      <c r="B516" s="1"/>
      <c r="C516" s="1"/>
      <c r="D516" s="1"/>
      <c r="E516" s="1"/>
      <c r="F516" s="1"/>
      <c r="G516" s="1"/>
      <c r="H516" s="1"/>
      <c r="I516" s="1"/>
      <c r="J516" s="2"/>
      <c r="K516" s="1"/>
      <c r="L516" s="1"/>
      <c r="M516" s="1"/>
      <c r="N516" s="1"/>
      <c r="O516" s="1"/>
      <c r="P516" s="1"/>
      <c r="Q516" s="1"/>
      <c r="R516" s="3"/>
      <c r="S516" s="3"/>
      <c r="T516" s="3"/>
      <c r="U516" s="3"/>
      <c r="V516" s="1"/>
      <c r="W516" s="4"/>
      <c r="X516" s="5"/>
      <c r="Y516" s="6"/>
      <c r="Z516" s="1"/>
      <c r="AA516" s="1"/>
      <c r="AB516" s="1"/>
      <c r="AC516" s="1"/>
      <c r="AD516" s="1"/>
      <c r="AE516" s="1"/>
      <c r="AF516" s="1"/>
      <c r="AG516" s="1"/>
      <c r="AH516" s="1"/>
      <c r="AI516" s="1"/>
      <c r="AJ516" s="25"/>
      <c r="AK516" s="25"/>
      <c r="AL516" s="25"/>
      <c r="AM516" s="25"/>
      <c r="AN516" s="25"/>
    </row>
    <row r="517" spans="1:40" ht="15.75" customHeight="1">
      <c r="A517" s="1"/>
      <c r="B517" s="1"/>
      <c r="C517" s="1"/>
      <c r="D517" s="1"/>
      <c r="E517" s="1"/>
      <c r="F517" s="1"/>
      <c r="G517" s="1"/>
      <c r="H517" s="1"/>
      <c r="I517" s="1"/>
      <c r="J517" s="2"/>
      <c r="K517" s="1"/>
      <c r="L517" s="1"/>
      <c r="M517" s="1"/>
      <c r="N517" s="1"/>
      <c r="O517" s="1"/>
      <c r="P517" s="1"/>
      <c r="Q517" s="1"/>
      <c r="R517" s="3"/>
      <c r="S517" s="3"/>
      <c r="T517" s="3"/>
      <c r="U517" s="3"/>
      <c r="V517" s="1"/>
      <c r="W517" s="4"/>
      <c r="X517" s="5"/>
      <c r="Y517" s="6"/>
      <c r="Z517" s="1"/>
      <c r="AA517" s="1"/>
      <c r="AB517" s="1"/>
      <c r="AC517" s="1"/>
      <c r="AD517" s="1"/>
      <c r="AE517" s="1"/>
      <c r="AF517" s="1"/>
      <c r="AG517" s="1"/>
      <c r="AH517" s="1"/>
      <c r="AI517" s="1"/>
      <c r="AJ517" s="25"/>
      <c r="AK517" s="25"/>
      <c r="AL517" s="25"/>
      <c r="AM517" s="25"/>
      <c r="AN517" s="25"/>
    </row>
    <row r="518" spans="1:40" ht="15.75" customHeight="1">
      <c r="A518" s="1"/>
      <c r="B518" s="1"/>
      <c r="C518" s="1"/>
      <c r="D518" s="1"/>
      <c r="E518" s="1"/>
      <c r="F518" s="1"/>
      <c r="G518" s="1"/>
      <c r="H518" s="1"/>
      <c r="I518" s="1"/>
      <c r="J518" s="2"/>
      <c r="K518" s="1"/>
      <c r="L518" s="1"/>
      <c r="M518" s="1"/>
      <c r="N518" s="1"/>
      <c r="O518" s="1"/>
      <c r="P518" s="1"/>
      <c r="Q518" s="1"/>
      <c r="R518" s="3"/>
      <c r="S518" s="3"/>
      <c r="T518" s="3"/>
      <c r="U518" s="3"/>
      <c r="V518" s="1"/>
      <c r="W518" s="4"/>
      <c r="X518" s="5"/>
      <c r="Y518" s="6"/>
      <c r="Z518" s="1"/>
      <c r="AA518" s="1"/>
      <c r="AB518" s="1"/>
      <c r="AC518" s="1"/>
      <c r="AD518" s="1"/>
      <c r="AE518" s="1"/>
      <c r="AF518" s="1"/>
      <c r="AG518" s="1"/>
      <c r="AH518" s="1"/>
      <c r="AI518" s="1"/>
      <c r="AJ518" s="25"/>
      <c r="AK518" s="25"/>
      <c r="AL518" s="25"/>
      <c r="AM518" s="25"/>
      <c r="AN518" s="25"/>
    </row>
    <row r="519" spans="1:40" ht="15.75" customHeight="1">
      <c r="A519" s="1"/>
      <c r="B519" s="1"/>
      <c r="C519" s="1"/>
      <c r="D519" s="1"/>
      <c r="E519" s="1"/>
      <c r="F519" s="1"/>
      <c r="G519" s="1"/>
      <c r="H519" s="1"/>
      <c r="I519" s="1"/>
      <c r="J519" s="2"/>
      <c r="K519" s="1"/>
      <c r="L519" s="1"/>
      <c r="M519" s="1"/>
      <c r="N519" s="1"/>
      <c r="O519" s="1"/>
      <c r="P519" s="1"/>
      <c r="Q519" s="1"/>
      <c r="R519" s="3"/>
      <c r="S519" s="3"/>
      <c r="T519" s="3"/>
      <c r="U519" s="3"/>
      <c r="V519" s="1"/>
      <c r="W519" s="4"/>
      <c r="X519" s="5"/>
      <c r="Y519" s="6"/>
      <c r="Z519" s="1"/>
      <c r="AA519" s="1"/>
      <c r="AB519" s="1"/>
      <c r="AC519" s="1"/>
      <c r="AD519" s="1"/>
      <c r="AE519" s="1"/>
      <c r="AF519" s="1"/>
      <c r="AG519" s="1"/>
      <c r="AH519" s="1"/>
      <c r="AI519" s="1"/>
      <c r="AJ519" s="25"/>
      <c r="AK519" s="25"/>
      <c r="AL519" s="25"/>
      <c r="AM519" s="25"/>
      <c r="AN519" s="25"/>
    </row>
    <row r="520" spans="1:40" ht="15.75" customHeight="1">
      <c r="A520" s="1"/>
      <c r="B520" s="1"/>
      <c r="C520" s="1"/>
      <c r="D520" s="1"/>
      <c r="E520" s="1"/>
      <c r="F520" s="1"/>
      <c r="G520" s="1"/>
      <c r="H520" s="1"/>
      <c r="I520" s="1"/>
      <c r="J520" s="2"/>
      <c r="K520" s="1"/>
      <c r="L520" s="1"/>
      <c r="M520" s="1"/>
      <c r="N520" s="1"/>
      <c r="O520" s="1"/>
      <c r="P520" s="1"/>
      <c r="Q520" s="1"/>
      <c r="R520" s="3"/>
      <c r="S520" s="3"/>
      <c r="T520" s="3"/>
      <c r="U520" s="3"/>
      <c r="V520" s="1"/>
      <c r="W520" s="4"/>
      <c r="X520" s="5"/>
      <c r="Y520" s="6"/>
      <c r="Z520" s="1"/>
      <c r="AA520" s="1"/>
      <c r="AB520" s="1"/>
      <c r="AC520" s="1"/>
      <c r="AD520" s="1"/>
      <c r="AE520" s="1"/>
      <c r="AF520" s="1"/>
      <c r="AG520" s="1"/>
      <c r="AH520" s="1"/>
      <c r="AI520" s="1"/>
      <c r="AJ520" s="25"/>
      <c r="AK520" s="25"/>
      <c r="AL520" s="25"/>
      <c r="AM520" s="25"/>
      <c r="AN520" s="25"/>
    </row>
    <row r="521" spans="1:40" ht="15.75" customHeight="1">
      <c r="A521" s="1"/>
      <c r="B521" s="1"/>
      <c r="C521" s="1"/>
      <c r="D521" s="1"/>
      <c r="E521" s="1"/>
      <c r="F521" s="1"/>
      <c r="G521" s="1"/>
      <c r="H521" s="1"/>
      <c r="I521" s="1"/>
      <c r="J521" s="2"/>
      <c r="K521" s="1"/>
      <c r="L521" s="1"/>
      <c r="M521" s="1"/>
      <c r="N521" s="1"/>
      <c r="O521" s="1"/>
      <c r="P521" s="1"/>
      <c r="Q521" s="1"/>
      <c r="R521" s="3"/>
      <c r="S521" s="3"/>
      <c r="T521" s="3"/>
      <c r="U521" s="3"/>
      <c r="V521" s="1"/>
      <c r="W521" s="4"/>
      <c r="X521" s="5"/>
      <c r="Y521" s="6"/>
      <c r="Z521" s="1"/>
      <c r="AA521" s="1"/>
      <c r="AB521" s="1"/>
      <c r="AC521" s="1"/>
      <c r="AD521" s="1"/>
      <c r="AE521" s="1"/>
      <c r="AF521" s="1"/>
      <c r="AG521" s="1"/>
      <c r="AH521" s="1"/>
      <c r="AI521" s="1"/>
      <c r="AJ521" s="25"/>
      <c r="AK521" s="25"/>
      <c r="AL521" s="25"/>
      <c r="AM521" s="25"/>
      <c r="AN521" s="25"/>
    </row>
    <row r="522" spans="1:40" ht="15.75" customHeight="1">
      <c r="A522" s="1"/>
      <c r="B522" s="1"/>
      <c r="C522" s="1"/>
      <c r="D522" s="1"/>
      <c r="E522" s="1"/>
      <c r="F522" s="1"/>
      <c r="G522" s="1"/>
      <c r="H522" s="1"/>
      <c r="I522" s="1"/>
      <c r="J522" s="2"/>
      <c r="K522" s="1"/>
      <c r="L522" s="1"/>
      <c r="M522" s="1"/>
      <c r="N522" s="1"/>
      <c r="O522" s="1"/>
      <c r="P522" s="1"/>
      <c r="Q522" s="1"/>
      <c r="R522" s="3"/>
      <c r="S522" s="3"/>
      <c r="T522" s="3"/>
      <c r="U522" s="3"/>
      <c r="V522" s="1"/>
      <c r="W522" s="4"/>
      <c r="X522" s="5"/>
      <c r="Y522" s="6"/>
      <c r="Z522" s="1"/>
      <c r="AA522" s="1"/>
      <c r="AB522" s="1"/>
      <c r="AC522" s="1"/>
      <c r="AD522" s="1"/>
      <c r="AE522" s="1"/>
      <c r="AF522" s="1"/>
      <c r="AG522" s="1"/>
      <c r="AH522" s="1"/>
      <c r="AI522" s="1"/>
      <c r="AJ522" s="25"/>
      <c r="AK522" s="25"/>
      <c r="AL522" s="25"/>
      <c r="AM522" s="25"/>
      <c r="AN522" s="25"/>
    </row>
    <row r="523" spans="1:40" ht="15.75" customHeight="1">
      <c r="A523" s="1"/>
      <c r="B523" s="1"/>
      <c r="C523" s="1"/>
      <c r="D523" s="1"/>
      <c r="E523" s="1"/>
      <c r="F523" s="1"/>
      <c r="G523" s="1"/>
      <c r="H523" s="1"/>
      <c r="I523" s="1"/>
      <c r="J523" s="2"/>
      <c r="K523" s="1"/>
      <c r="L523" s="1"/>
      <c r="M523" s="1"/>
      <c r="N523" s="1"/>
      <c r="O523" s="1"/>
      <c r="P523" s="1"/>
      <c r="Q523" s="1"/>
      <c r="R523" s="3"/>
      <c r="S523" s="3"/>
      <c r="T523" s="3"/>
      <c r="U523" s="3"/>
      <c r="V523" s="1"/>
      <c r="W523" s="4"/>
      <c r="X523" s="5"/>
      <c r="Y523" s="6"/>
      <c r="Z523" s="1"/>
      <c r="AA523" s="1"/>
      <c r="AB523" s="1"/>
      <c r="AC523" s="1"/>
      <c r="AD523" s="1"/>
      <c r="AE523" s="1"/>
      <c r="AF523" s="1"/>
      <c r="AG523" s="1"/>
      <c r="AH523" s="1"/>
      <c r="AI523" s="1"/>
      <c r="AJ523" s="25"/>
      <c r="AK523" s="25"/>
      <c r="AL523" s="25"/>
      <c r="AM523" s="25"/>
      <c r="AN523" s="25"/>
    </row>
    <row r="524" spans="1:40" ht="15.75" customHeight="1">
      <c r="A524" s="1"/>
      <c r="B524" s="1"/>
      <c r="C524" s="1"/>
      <c r="D524" s="1"/>
      <c r="E524" s="1"/>
      <c r="F524" s="1"/>
      <c r="G524" s="1"/>
      <c r="H524" s="1"/>
      <c r="I524" s="1"/>
      <c r="J524" s="2"/>
      <c r="K524" s="1"/>
      <c r="L524" s="1"/>
      <c r="M524" s="1"/>
      <c r="N524" s="1"/>
      <c r="O524" s="1"/>
      <c r="P524" s="1"/>
      <c r="Q524" s="1"/>
      <c r="R524" s="3"/>
      <c r="S524" s="3"/>
      <c r="T524" s="3"/>
      <c r="U524" s="3"/>
      <c r="V524" s="1"/>
      <c r="W524" s="4"/>
      <c r="X524" s="5"/>
      <c r="Y524" s="6"/>
      <c r="Z524" s="1"/>
      <c r="AA524" s="1"/>
      <c r="AB524" s="1"/>
      <c r="AC524" s="1"/>
      <c r="AD524" s="1"/>
      <c r="AE524" s="1"/>
      <c r="AF524" s="1"/>
      <c r="AG524" s="1"/>
      <c r="AH524" s="1"/>
      <c r="AI524" s="1"/>
      <c r="AJ524" s="25"/>
      <c r="AK524" s="25"/>
      <c r="AL524" s="25"/>
      <c r="AM524" s="25"/>
      <c r="AN524" s="25"/>
    </row>
    <row r="525" spans="1:40" ht="15.75" customHeight="1">
      <c r="A525" s="1"/>
      <c r="B525" s="1"/>
      <c r="C525" s="1"/>
      <c r="D525" s="1"/>
      <c r="E525" s="1"/>
      <c r="F525" s="1"/>
      <c r="G525" s="1"/>
      <c r="H525" s="1"/>
      <c r="I525" s="1"/>
      <c r="J525" s="2"/>
      <c r="K525" s="1"/>
      <c r="L525" s="1"/>
      <c r="M525" s="1"/>
      <c r="N525" s="1"/>
      <c r="O525" s="1"/>
      <c r="P525" s="1"/>
      <c r="Q525" s="1"/>
      <c r="R525" s="3"/>
      <c r="S525" s="3"/>
      <c r="T525" s="3"/>
      <c r="U525" s="3"/>
      <c r="V525" s="1"/>
      <c r="W525" s="4"/>
      <c r="X525" s="5"/>
      <c r="Y525" s="6"/>
      <c r="Z525" s="1"/>
      <c r="AA525" s="1"/>
      <c r="AB525" s="1"/>
      <c r="AC525" s="1"/>
      <c r="AD525" s="1"/>
      <c r="AE525" s="1"/>
      <c r="AF525" s="1"/>
      <c r="AG525" s="1"/>
      <c r="AH525" s="1"/>
      <c r="AI525" s="1"/>
      <c r="AJ525" s="25"/>
      <c r="AK525" s="25"/>
      <c r="AL525" s="25"/>
      <c r="AM525" s="25"/>
      <c r="AN525" s="25"/>
    </row>
    <row r="526" spans="1:40" ht="15.75" customHeight="1">
      <c r="A526" s="1"/>
      <c r="B526" s="1"/>
      <c r="C526" s="1"/>
      <c r="D526" s="1"/>
      <c r="E526" s="1"/>
      <c r="F526" s="1"/>
      <c r="G526" s="1"/>
      <c r="H526" s="1"/>
      <c r="I526" s="1"/>
      <c r="J526" s="2"/>
      <c r="K526" s="1"/>
      <c r="L526" s="1"/>
      <c r="M526" s="1"/>
      <c r="N526" s="1"/>
      <c r="O526" s="1"/>
      <c r="P526" s="1"/>
      <c r="Q526" s="1"/>
      <c r="R526" s="3"/>
      <c r="S526" s="3"/>
      <c r="T526" s="3"/>
      <c r="U526" s="3"/>
      <c r="V526" s="1"/>
      <c r="W526" s="4"/>
      <c r="X526" s="5"/>
      <c r="Y526" s="6"/>
      <c r="Z526" s="1"/>
      <c r="AA526" s="1"/>
      <c r="AB526" s="1"/>
      <c r="AC526" s="1"/>
      <c r="AD526" s="1"/>
      <c r="AE526" s="1"/>
      <c r="AF526" s="1"/>
      <c r="AG526" s="1"/>
      <c r="AH526" s="1"/>
      <c r="AI526" s="1"/>
      <c r="AJ526" s="25"/>
      <c r="AK526" s="25"/>
      <c r="AL526" s="25"/>
      <c r="AM526" s="25"/>
      <c r="AN526" s="25"/>
    </row>
    <row r="527" spans="1:40" ht="15.75" customHeight="1">
      <c r="A527" s="1"/>
      <c r="B527" s="1"/>
      <c r="C527" s="1"/>
      <c r="D527" s="1"/>
      <c r="E527" s="1"/>
      <c r="F527" s="1"/>
      <c r="G527" s="1"/>
      <c r="H527" s="1"/>
      <c r="I527" s="1"/>
      <c r="J527" s="2"/>
      <c r="K527" s="1"/>
      <c r="L527" s="1"/>
      <c r="M527" s="1"/>
      <c r="N527" s="1"/>
      <c r="O527" s="1"/>
      <c r="P527" s="1"/>
      <c r="Q527" s="1"/>
      <c r="R527" s="3"/>
      <c r="S527" s="3"/>
      <c r="T527" s="3"/>
      <c r="U527" s="3"/>
      <c r="V527" s="1"/>
      <c r="W527" s="4"/>
      <c r="X527" s="5"/>
      <c r="Y527" s="6"/>
      <c r="Z527" s="1"/>
      <c r="AA527" s="1"/>
      <c r="AB527" s="1"/>
      <c r="AC527" s="1"/>
      <c r="AD527" s="1"/>
      <c r="AE527" s="1"/>
      <c r="AF527" s="1"/>
      <c r="AG527" s="1"/>
      <c r="AH527" s="1"/>
      <c r="AI527" s="1"/>
      <c r="AJ527" s="25"/>
      <c r="AK527" s="25"/>
      <c r="AL527" s="25"/>
      <c r="AM527" s="25"/>
      <c r="AN527" s="25"/>
    </row>
    <row r="528" spans="1:40" ht="15.75" customHeight="1">
      <c r="A528" s="1"/>
      <c r="B528" s="1"/>
      <c r="C528" s="1"/>
      <c r="D528" s="1"/>
      <c r="E528" s="1"/>
      <c r="F528" s="1"/>
      <c r="G528" s="1"/>
      <c r="H528" s="1"/>
      <c r="I528" s="1"/>
      <c r="J528" s="2"/>
      <c r="K528" s="1"/>
      <c r="L528" s="1"/>
      <c r="M528" s="1"/>
      <c r="N528" s="1"/>
      <c r="O528" s="1"/>
      <c r="P528" s="1"/>
      <c r="Q528" s="1"/>
      <c r="R528" s="3"/>
      <c r="S528" s="3"/>
      <c r="T528" s="3"/>
      <c r="U528" s="3"/>
      <c r="V528" s="1"/>
      <c r="W528" s="4"/>
      <c r="X528" s="5"/>
      <c r="Y528" s="6"/>
      <c r="Z528" s="1"/>
      <c r="AA528" s="1"/>
      <c r="AB528" s="1"/>
      <c r="AC528" s="1"/>
      <c r="AD528" s="1"/>
      <c r="AE528" s="1"/>
      <c r="AF528" s="1"/>
      <c r="AG528" s="1"/>
      <c r="AH528" s="1"/>
      <c r="AI528" s="1"/>
      <c r="AJ528" s="25"/>
      <c r="AK528" s="25"/>
      <c r="AL528" s="25"/>
      <c r="AM528" s="25"/>
      <c r="AN528" s="25"/>
    </row>
    <row r="529" spans="1:40" ht="15.75" customHeight="1">
      <c r="A529" s="1"/>
      <c r="B529" s="1"/>
      <c r="C529" s="1"/>
      <c r="D529" s="1"/>
      <c r="E529" s="1"/>
      <c r="F529" s="1"/>
      <c r="G529" s="1"/>
      <c r="H529" s="1"/>
      <c r="I529" s="1"/>
      <c r="J529" s="2"/>
      <c r="K529" s="1"/>
      <c r="L529" s="1"/>
      <c r="M529" s="1"/>
      <c r="N529" s="1"/>
      <c r="O529" s="1"/>
      <c r="P529" s="1"/>
      <c r="Q529" s="1"/>
      <c r="R529" s="3"/>
      <c r="S529" s="3"/>
      <c r="T529" s="3"/>
      <c r="U529" s="3"/>
      <c r="V529" s="1"/>
      <c r="W529" s="4"/>
      <c r="X529" s="5"/>
      <c r="Y529" s="6"/>
      <c r="Z529" s="1"/>
      <c r="AA529" s="1"/>
      <c r="AB529" s="1"/>
      <c r="AC529" s="1"/>
      <c r="AD529" s="1"/>
      <c r="AE529" s="1"/>
      <c r="AF529" s="1"/>
      <c r="AG529" s="1"/>
      <c r="AH529" s="1"/>
      <c r="AI529" s="1"/>
      <c r="AJ529" s="25"/>
      <c r="AK529" s="25"/>
      <c r="AL529" s="25"/>
      <c r="AM529" s="25"/>
      <c r="AN529" s="25"/>
    </row>
    <row r="530" spans="1:40" ht="15.75" customHeight="1">
      <c r="A530" s="1"/>
      <c r="B530" s="1"/>
      <c r="C530" s="1"/>
      <c r="D530" s="1"/>
      <c r="E530" s="1"/>
      <c r="F530" s="1"/>
      <c r="G530" s="1"/>
      <c r="H530" s="1"/>
      <c r="I530" s="1"/>
      <c r="J530" s="2"/>
      <c r="K530" s="1"/>
      <c r="L530" s="1"/>
      <c r="M530" s="1"/>
      <c r="N530" s="1"/>
      <c r="O530" s="1"/>
      <c r="P530" s="1"/>
      <c r="Q530" s="1"/>
      <c r="R530" s="3"/>
      <c r="S530" s="3"/>
      <c r="T530" s="3"/>
      <c r="U530" s="3"/>
      <c r="V530" s="1"/>
      <c r="W530" s="4"/>
      <c r="X530" s="5"/>
      <c r="Y530" s="6"/>
      <c r="Z530" s="1"/>
      <c r="AA530" s="1"/>
      <c r="AB530" s="1"/>
      <c r="AC530" s="1"/>
      <c r="AD530" s="1"/>
      <c r="AE530" s="1"/>
      <c r="AF530" s="1"/>
      <c r="AG530" s="1"/>
      <c r="AH530" s="1"/>
      <c r="AI530" s="1"/>
      <c r="AJ530" s="25"/>
      <c r="AK530" s="25"/>
      <c r="AL530" s="25"/>
      <c r="AM530" s="25"/>
      <c r="AN530" s="25"/>
    </row>
    <row r="531" spans="1:40" ht="15.75" customHeight="1">
      <c r="A531" s="1"/>
      <c r="B531" s="1"/>
      <c r="C531" s="1"/>
      <c r="D531" s="1"/>
      <c r="E531" s="1"/>
      <c r="F531" s="1"/>
      <c r="G531" s="1"/>
      <c r="H531" s="1"/>
      <c r="I531" s="1"/>
      <c r="J531" s="2"/>
      <c r="K531" s="1"/>
      <c r="L531" s="1"/>
      <c r="M531" s="1"/>
      <c r="N531" s="1"/>
      <c r="O531" s="1"/>
      <c r="P531" s="1"/>
      <c r="Q531" s="1"/>
      <c r="R531" s="3"/>
      <c r="S531" s="3"/>
      <c r="T531" s="3"/>
      <c r="U531" s="3"/>
      <c r="V531" s="1"/>
      <c r="W531" s="4"/>
      <c r="X531" s="5"/>
      <c r="Y531" s="6"/>
      <c r="Z531" s="1"/>
      <c r="AA531" s="1"/>
      <c r="AB531" s="1"/>
      <c r="AC531" s="1"/>
      <c r="AD531" s="1"/>
      <c r="AE531" s="1"/>
      <c r="AF531" s="1"/>
      <c r="AG531" s="1"/>
      <c r="AH531" s="1"/>
      <c r="AI531" s="1"/>
      <c r="AJ531" s="25"/>
      <c r="AK531" s="25"/>
      <c r="AL531" s="25"/>
      <c r="AM531" s="25"/>
      <c r="AN531" s="25"/>
    </row>
    <row r="532" spans="1:40" ht="15.75" customHeight="1">
      <c r="A532" s="1"/>
      <c r="B532" s="1"/>
      <c r="C532" s="1"/>
      <c r="D532" s="1"/>
      <c r="E532" s="1"/>
      <c r="F532" s="1"/>
      <c r="G532" s="1"/>
      <c r="H532" s="1"/>
      <c r="I532" s="1"/>
      <c r="J532" s="2"/>
      <c r="K532" s="1"/>
      <c r="L532" s="1"/>
      <c r="M532" s="1"/>
      <c r="N532" s="1"/>
      <c r="O532" s="1"/>
      <c r="P532" s="1"/>
      <c r="Q532" s="1"/>
      <c r="R532" s="3"/>
      <c r="S532" s="3"/>
      <c r="T532" s="3"/>
      <c r="U532" s="3"/>
      <c r="V532" s="1"/>
      <c r="W532" s="4"/>
      <c r="X532" s="5"/>
      <c r="Y532" s="6"/>
      <c r="Z532" s="1"/>
      <c r="AA532" s="1"/>
      <c r="AB532" s="1"/>
      <c r="AC532" s="1"/>
      <c r="AD532" s="1"/>
      <c r="AE532" s="1"/>
      <c r="AF532" s="1"/>
      <c r="AG532" s="1"/>
      <c r="AH532" s="1"/>
      <c r="AI532" s="1"/>
      <c r="AJ532" s="25"/>
      <c r="AK532" s="25"/>
      <c r="AL532" s="25"/>
      <c r="AM532" s="25"/>
      <c r="AN532" s="25"/>
    </row>
    <row r="533" spans="1:40" ht="15.75" customHeight="1">
      <c r="A533" s="1"/>
      <c r="B533" s="1"/>
      <c r="C533" s="1"/>
      <c r="D533" s="1"/>
      <c r="E533" s="1"/>
      <c r="F533" s="1"/>
      <c r="G533" s="1"/>
      <c r="H533" s="1"/>
      <c r="I533" s="1"/>
      <c r="J533" s="2"/>
      <c r="K533" s="1"/>
      <c r="L533" s="1"/>
      <c r="M533" s="1"/>
      <c r="N533" s="1"/>
      <c r="O533" s="1"/>
      <c r="P533" s="1"/>
      <c r="Q533" s="1"/>
      <c r="R533" s="3"/>
      <c r="S533" s="3"/>
      <c r="T533" s="3"/>
      <c r="U533" s="3"/>
      <c r="V533" s="1"/>
      <c r="W533" s="4"/>
      <c r="X533" s="5"/>
      <c r="Y533" s="6"/>
      <c r="Z533" s="1"/>
      <c r="AA533" s="1"/>
      <c r="AB533" s="1"/>
      <c r="AC533" s="1"/>
      <c r="AD533" s="1"/>
      <c r="AE533" s="1"/>
      <c r="AF533" s="1"/>
      <c r="AG533" s="1"/>
      <c r="AH533" s="1"/>
      <c r="AI533" s="1"/>
      <c r="AJ533" s="25"/>
      <c r="AK533" s="25"/>
      <c r="AL533" s="25"/>
      <c r="AM533" s="25"/>
      <c r="AN533" s="25"/>
    </row>
    <row r="534" spans="1:40" ht="15.75" customHeight="1">
      <c r="A534" s="1"/>
      <c r="B534" s="1"/>
      <c r="C534" s="1"/>
      <c r="D534" s="1"/>
      <c r="E534" s="1"/>
      <c r="F534" s="1"/>
      <c r="G534" s="1"/>
      <c r="H534" s="1"/>
      <c r="I534" s="1"/>
      <c r="J534" s="2"/>
      <c r="K534" s="1"/>
      <c r="L534" s="1"/>
      <c r="M534" s="1"/>
      <c r="N534" s="1"/>
      <c r="O534" s="1"/>
      <c r="P534" s="1"/>
      <c r="Q534" s="1"/>
      <c r="R534" s="3"/>
      <c r="S534" s="3"/>
      <c r="T534" s="3"/>
      <c r="U534" s="3"/>
      <c r="V534" s="1"/>
      <c r="W534" s="4"/>
      <c r="X534" s="5"/>
      <c r="Y534" s="6"/>
      <c r="Z534" s="1"/>
      <c r="AA534" s="1"/>
      <c r="AB534" s="1"/>
      <c r="AC534" s="1"/>
      <c r="AD534" s="1"/>
      <c r="AE534" s="1"/>
      <c r="AF534" s="1"/>
      <c r="AG534" s="1"/>
      <c r="AH534" s="1"/>
      <c r="AI534" s="1"/>
      <c r="AJ534" s="25"/>
      <c r="AK534" s="25"/>
      <c r="AL534" s="25"/>
      <c r="AM534" s="25"/>
      <c r="AN534" s="25"/>
    </row>
    <row r="535" spans="1:40" ht="15.75" customHeight="1">
      <c r="A535" s="1"/>
      <c r="B535" s="1"/>
      <c r="C535" s="1"/>
      <c r="D535" s="1"/>
      <c r="E535" s="1"/>
      <c r="F535" s="1"/>
      <c r="G535" s="1"/>
      <c r="H535" s="1"/>
      <c r="I535" s="1"/>
      <c r="J535" s="2"/>
      <c r="K535" s="1"/>
      <c r="L535" s="1"/>
      <c r="M535" s="1"/>
      <c r="N535" s="1"/>
      <c r="O535" s="1"/>
      <c r="P535" s="1"/>
      <c r="Q535" s="1"/>
      <c r="R535" s="3"/>
      <c r="S535" s="3"/>
      <c r="T535" s="3"/>
      <c r="U535" s="3"/>
      <c r="V535" s="1"/>
      <c r="W535" s="4"/>
      <c r="X535" s="5"/>
      <c r="Y535" s="6"/>
      <c r="Z535" s="1"/>
      <c r="AA535" s="1"/>
      <c r="AB535" s="1"/>
      <c r="AC535" s="1"/>
      <c r="AD535" s="1"/>
      <c r="AE535" s="1"/>
      <c r="AF535" s="1"/>
      <c r="AG535" s="1"/>
      <c r="AH535" s="1"/>
      <c r="AI535" s="1"/>
      <c r="AJ535" s="25"/>
      <c r="AK535" s="25"/>
      <c r="AL535" s="25"/>
      <c r="AM535" s="25"/>
      <c r="AN535" s="25"/>
    </row>
    <row r="536" spans="1:40" ht="15.75" customHeight="1">
      <c r="A536" s="1"/>
      <c r="B536" s="1"/>
      <c r="C536" s="1"/>
      <c r="D536" s="1"/>
      <c r="E536" s="1"/>
      <c r="F536" s="1"/>
      <c r="G536" s="1"/>
      <c r="H536" s="1"/>
      <c r="I536" s="1"/>
      <c r="J536" s="2"/>
      <c r="K536" s="1"/>
      <c r="L536" s="1"/>
      <c r="M536" s="1"/>
      <c r="N536" s="1"/>
      <c r="O536" s="1"/>
      <c r="P536" s="1"/>
      <c r="Q536" s="1"/>
      <c r="R536" s="3"/>
      <c r="S536" s="3"/>
      <c r="T536" s="3"/>
      <c r="U536" s="3"/>
      <c r="V536" s="1"/>
      <c r="W536" s="4"/>
      <c r="X536" s="5"/>
      <c r="Y536" s="6"/>
      <c r="Z536" s="1"/>
      <c r="AA536" s="1"/>
      <c r="AB536" s="1"/>
      <c r="AC536" s="1"/>
      <c r="AD536" s="1"/>
      <c r="AE536" s="1"/>
      <c r="AF536" s="1"/>
      <c r="AG536" s="1"/>
      <c r="AH536" s="1"/>
      <c r="AI536" s="1"/>
      <c r="AJ536" s="25"/>
      <c r="AK536" s="25"/>
      <c r="AL536" s="25"/>
      <c r="AM536" s="25"/>
      <c r="AN536" s="25"/>
    </row>
    <row r="537" spans="1:40" ht="15.75" customHeight="1">
      <c r="A537" s="1"/>
      <c r="B537" s="1"/>
      <c r="C537" s="1"/>
      <c r="D537" s="1"/>
      <c r="E537" s="1"/>
      <c r="F537" s="1"/>
      <c r="G537" s="1"/>
      <c r="H537" s="1"/>
      <c r="I537" s="1"/>
      <c r="J537" s="2"/>
      <c r="K537" s="1"/>
      <c r="L537" s="1"/>
      <c r="M537" s="1"/>
      <c r="N537" s="1"/>
      <c r="O537" s="1"/>
      <c r="P537" s="1"/>
      <c r="Q537" s="1"/>
      <c r="R537" s="3"/>
      <c r="S537" s="3"/>
      <c r="T537" s="3"/>
      <c r="U537" s="3"/>
      <c r="V537" s="1"/>
      <c r="W537" s="4"/>
      <c r="X537" s="5"/>
      <c r="Y537" s="6"/>
      <c r="Z537" s="1"/>
      <c r="AA537" s="1"/>
      <c r="AB537" s="1"/>
      <c r="AC537" s="1"/>
      <c r="AD537" s="1"/>
      <c r="AE537" s="1"/>
      <c r="AF537" s="1"/>
      <c r="AG537" s="1"/>
      <c r="AH537" s="1"/>
      <c r="AI537" s="1"/>
      <c r="AJ537" s="25"/>
      <c r="AK537" s="25"/>
      <c r="AL537" s="25"/>
      <c r="AM537" s="25"/>
      <c r="AN537" s="25"/>
    </row>
    <row r="538" spans="1:40" ht="15.75" customHeight="1">
      <c r="A538" s="1"/>
      <c r="B538" s="1"/>
      <c r="C538" s="1"/>
      <c r="D538" s="1"/>
      <c r="E538" s="1"/>
      <c r="F538" s="1"/>
      <c r="G538" s="1"/>
      <c r="H538" s="1"/>
      <c r="I538" s="1"/>
      <c r="J538" s="2"/>
      <c r="K538" s="1"/>
      <c r="L538" s="1"/>
      <c r="M538" s="1"/>
      <c r="N538" s="1"/>
      <c r="O538" s="1"/>
      <c r="P538" s="1"/>
      <c r="Q538" s="1"/>
      <c r="R538" s="3"/>
      <c r="S538" s="3"/>
      <c r="T538" s="3"/>
      <c r="U538" s="3"/>
      <c r="V538" s="1"/>
      <c r="W538" s="4"/>
      <c r="X538" s="5"/>
      <c r="Y538" s="6"/>
      <c r="Z538" s="1"/>
      <c r="AA538" s="1"/>
      <c r="AB538" s="1"/>
      <c r="AC538" s="1"/>
      <c r="AD538" s="1"/>
      <c r="AE538" s="1"/>
      <c r="AF538" s="1"/>
      <c r="AG538" s="1"/>
      <c r="AH538" s="1"/>
      <c r="AI538" s="1"/>
      <c r="AJ538" s="25"/>
      <c r="AK538" s="25"/>
      <c r="AL538" s="25"/>
      <c r="AM538" s="25"/>
      <c r="AN538" s="25"/>
    </row>
    <row r="539" spans="1:40" ht="15.75" customHeight="1">
      <c r="A539" s="1"/>
      <c r="B539" s="1"/>
      <c r="C539" s="1"/>
      <c r="D539" s="1"/>
      <c r="E539" s="1"/>
      <c r="F539" s="1"/>
      <c r="G539" s="1"/>
      <c r="H539" s="1"/>
      <c r="I539" s="1"/>
      <c r="J539" s="2"/>
      <c r="K539" s="1"/>
      <c r="L539" s="1"/>
      <c r="M539" s="1"/>
      <c r="N539" s="1"/>
      <c r="O539" s="1"/>
      <c r="P539" s="1"/>
      <c r="Q539" s="1"/>
      <c r="R539" s="3"/>
      <c r="S539" s="3"/>
      <c r="T539" s="3"/>
      <c r="U539" s="3"/>
      <c r="V539" s="1"/>
      <c r="W539" s="4"/>
      <c r="X539" s="5"/>
      <c r="Y539" s="6"/>
      <c r="Z539" s="1"/>
      <c r="AA539" s="1"/>
      <c r="AB539" s="1"/>
      <c r="AC539" s="1"/>
      <c r="AD539" s="1"/>
      <c r="AE539" s="1"/>
      <c r="AF539" s="1"/>
      <c r="AG539" s="1"/>
      <c r="AH539" s="1"/>
      <c r="AI539" s="1"/>
      <c r="AJ539" s="25"/>
      <c r="AK539" s="25"/>
      <c r="AL539" s="25"/>
      <c r="AM539" s="25"/>
      <c r="AN539" s="25"/>
    </row>
    <row r="540" spans="1:40" ht="15.75" customHeight="1">
      <c r="A540" s="1"/>
      <c r="B540" s="1"/>
      <c r="C540" s="1"/>
      <c r="D540" s="1"/>
      <c r="E540" s="1"/>
      <c r="F540" s="1"/>
      <c r="G540" s="1"/>
      <c r="H540" s="1"/>
      <c r="I540" s="1"/>
      <c r="J540" s="2"/>
      <c r="K540" s="1"/>
      <c r="L540" s="1"/>
      <c r="M540" s="1"/>
      <c r="N540" s="1"/>
      <c r="O540" s="1"/>
      <c r="P540" s="1"/>
      <c r="Q540" s="1"/>
      <c r="R540" s="3"/>
      <c r="S540" s="3"/>
      <c r="T540" s="3"/>
      <c r="U540" s="3"/>
      <c r="V540" s="1"/>
      <c r="W540" s="4"/>
      <c r="X540" s="5"/>
      <c r="Y540" s="6"/>
      <c r="Z540" s="1"/>
      <c r="AA540" s="1"/>
      <c r="AB540" s="1"/>
      <c r="AC540" s="1"/>
      <c r="AD540" s="1"/>
      <c r="AE540" s="1"/>
      <c r="AF540" s="1"/>
      <c r="AG540" s="1"/>
      <c r="AH540" s="1"/>
      <c r="AI540" s="1"/>
      <c r="AJ540" s="25"/>
      <c r="AK540" s="25"/>
      <c r="AL540" s="25"/>
      <c r="AM540" s="25"/>
      <c r="AN540" s="25"/>
    </row>
    <row r="541" spans="1:40" ht="15.75" customHeight="1">
      <c r="A541" s="1"/>
      <c r="B541" s="1"/>
      <c r="C541" s="1"/>
      <c r="D541" s="1"/>
      <c r="E541" s="1"/>
      <c r="F541" s="1"/>
      <c r="G541" s="1"/>
      <c r="H541" s="1"/>
      <c r="I541" s="1"/>
      <c r="J541" s="2"/>
      <c r="K541" s="1"/>
      <c r="L541" s="1"/>
      <c r="M541" s="1"/>
      <c r="N541" s="1"/>
      <c r="O541" s="1"/>
      <c r="P541" s="1"/>
      <c r="Q541" s="1"/>
      <c r="R541" s="3"/>
      <c r="S541" s="3"/>
      <c r="T541" s="3"/>
      <c r="U541" s="3"/>
      <c r="V541" s="1"/>
      <c r="W541" s="4"/>
      <c r="X541" s="5"/>
      <c r="Y541" s="6"/>
      <c r="Z541" s="1"/>
      <c r="AA541" s="1"/>
      <c r="AB541" s="1"/>
      <c r="AC541" s="1"/>
      <c r="AD541" s="1"/>
      <c r="AE541" s="1"/>
      <c r="AF541" s="1"/>
      <c r="AG541" s="1"/>
      <c r="AH541" s="1"/>
      <c r="AI541" s="1"/>
      <c r="AJ541" s="25"/>
      <c r="AK541" s="25"/>
      <c r="AL541" s="25"/>
      <c r="AM541" s="25"/>
      <c r="AN541" s="25"/>
    </row>
    <row r="542" spans="1:40" ht="15.75" customHeight="1">
      <c r="A542" s="1"/>
      <c r="B542" s="1"/>
      <c r="C542" s="1"/>
      <c r="D542" s="1"/>
      <c r="E542" s="1"/>
      <c r="F542" s="1"/>
      <c r="G542" s="1"/>
      <c r="H542" s="1"/>
      <c r="I542" s="1"/>
      <c r="J542" s="2"/>
      <c r="K542" s="1"/>
      <c r="L542" s="1"/>
      <c r="M542" s="1"/>
      <c r="N542" s="1"/>
      <c r="O542" s="1"/>
      <c r="P542" s="1"/>
      <c r="Q542" s="1"/>
      <c r="R542" s="3"/>
      <c r="S542" s="3"/>
      <c r="T542" s="3"/>
      <c r="U542" s="3"/>
      <c r="V542" s="1"/>
      <c r="W542" s="4"/>
      <c r="X542" s="5"/>
      <c r="Y542" s="6"/>
      <c r="Z542" s="1"/>
      <c r="AA542" s="1"/>
      <c r="AB542" s="1"/>
      <c r="AC542" s="1"/>
      <c r="AD542" s="1"/>
      <c r="AE542" s="1"/>
      <c r="AF542" s="1"/>
      <c r="AG542" s="1"/>
      <c r="AH542" s="1"/>
      <c r="AI542" s="1"/>
      <c r="AJ542" s="25"/>
      <c r="AK542" s="25"/>
      <c r="AL542" s="25"/>
      <c r="AM542" s="25"/>
      <c r="AN542" s="25"/>
    </row>
    <row r="543" spans="1:40" ht="15.75" customHeight="1">
      <c r="A543" s="1"/>
      <c r="B543" s="1"/>
      <c r="C543" s="1"/>
      <c r="D543" s="1"/>
      <c r="E543" s="1"/>
      <c r="F543" s="1"/>
      <c r="G543" s="1"/>
      <c r="H543" s="1"/>
      <c r="I543" s="1"/>
      <c r="J543" s="2"/>
      <c r="K543" s="1"/>
      <c r="L543" s="1"/>
      <c r="M543" s="1"/>
      <c r="N543" s="1"/>
      <c r="O543" s="1"/>
      <c r="P543" s="1"/>
      <c r="Q543" s="1"/>
      <c r="R543" s="3"/>
      <c r="S543" s="3"/>
      <c r="T543" s="3"/>
      <c r="U543" s="3"/>
      <c r="V543" s="1"/>
      <c r="W543" s="4"/>
      <c r="X543" s="5"/>
      <c r="Y543" s="6"/>
      <c r="Z543" s="1"/>
      <c r="AA543" s="1"/>
      <c r="AB543" s="1"/>
      <c r="AC543" s="1"/>
      <c r="AD543" s="1"/>
      <c r="AE543" s="1"/>
      <c r="AF543" s="1"/>
      <c r="AG543" s="1"/>
      <c r="AH543" s="1"/>
      <c r="AI543" s="1"/>
      <c r="AJ543" s="25"/>
      <c r="AK543" s="25"/>
      <c r="AL543" s="25"/>
      <c r="AM543" s="25"/>
      <c r="AN543" s="25"/>
    </row>
    <row r="544" spans="1:40" ht="15.75" customHeight="1">
      <c r="A544" s="1"/>
      <c r="B544" s="1"/>
      <c r="C544" s="1"/>
      <c r="D544" s="1"/>
      <c r="E544" s="1"/>
      <c r="F544" s="1"/>
      <c r="G544" s="1"/>
      <c r="H544" s="1"/>
      <c r="I544" s="1"/>
      <c r="J544" s="2"/>
      <c r="K544" s="1"/>
      <c r="L544" s="1"/>
      <c r="M544" s="1"/>
      <c r="N544" s="1"/>
      <c r="O544" s="1"/>
      <c r="P544" s="1"/>
      <c r="Q544" s="1"/>
      <c r="R544" s="3"/>
      <c r="S544" s="3"/>
      <c r="T544" s="3"/>
      <c r="U544" s="3"/>
      <c r="V544" s="1"/>
      <c r="W544" s="4"/>
      <c r="X544" s="5"/>
      <c r="Y544" s="6"/>
      <c r="Z544" s="1"/>
      <c r="AA544" s="1"/>
      <c r="AB544" s="1"/>
      <c r="AC544" s="1"/>
      <c r="AD544" s="1"/>
      <c r="AE544" s="1"/>
      <c r="AF544" s="1"/>
      <c r="AG544" s="1"/>
      <c r="AH544" s="1"/>
      <c r="AI544" s="1"/>
      <c r="AJ544" s="25"/>
      <c r="AK544" s="25"/>
      <c r="AL544" s="25"/>
      <c r="AM544" s="25"/>
      <c r="AN544" s="25"/>
    </row>
    <row r="545" spans="1:40" ht="15.75" customHeight="1">
      <c r="A545" s="1"/>
      <c r="B545" s="1"/>
      <c r="C545" s="1"/>
      <c r="D545" s="1"/>
      <c r="E545" s="1"/>
      <c r="F545" s="1"/>
      <c r="G545" s="1"/>
      <c r="H545" s="1"/>
      <c r="I545" s="1"/>
      <c r="J545" s="2"/>
      <c r="K545" s="1"/>
      <c r="L545" s="1"/>
      <c r="M545" s="1"/>
      <c r="N545" s="1"/>
      <c r="O545" s="1"/>
      <c r="P545" s="1"/>
      <c r="Q545" s="1"/>
      <c r="R545" s="3"/>
      <c r="S545" s="3"/>
      <c r="T545" s="3"/>
      <c r="U545" s="3"/>
      <c r="V545" s="1"/>
      <c r="W545" s="4"/>
      <c r="X545" s="5"/>
      <c r="Y545" s="6"/>
      <c r="Z545" s="1"/>
      <c r="AA545" s="1"/>
      <c r="AB545" s="1"/>
      <c r="AC545" s="1"/>
      <c r="AD545" s="1"/>
      <c r="AE545" s="1"/>
      <c r="AF545" s="1"/>
      <c r="AG545" s="1"/>
      <c r="AH545" s="1"/>
      <c r="AI545" s="1"/>
      <c r="AJ545" s="25"/>
      <c r="AK545" s="25"/>
      <c r="AL545" s="25"/>
      <c r="AM545" s="25"/>
      <c r="AN545" s="25"/>
    </row>
    <row r="546" spans="1:40" ht="15.75" customHeight="1">
      <c r="A546" s="1"/>
      <c r="B546" s="1"/>
      <c r="C546" s="1"/>
      <c r="D546" s="1"/>
      <c r="E546" s="1"/>
      <c r="F546" s="1"/>
      <c r="G546" s="1"/>
      <c r="H546" s="1"/>
      <c r="I546" s="1"/>
      <c r="J546" s="2"/>
      <c r="K546" s="1"/>
      <c r="L546" s="1"/>
      <c r="M546" s="1"/>
      <c r="N546" s="1"/>
      <c r="O546" s="1"/>
      <c r="P546" s="1"/>
      <c r="Q546" s="1"/>
      <c r="R546" s="3"/>
      <c r="S546" s="3"/>
      <c r="T546" s="3"/>
      <c r="U546" s="3"/>
      <c r="V546" s="1"/>
      <c r="W546" s="4"/>
      <c r="X546" s="5"/>
      <c r="Y546" s="6"/>
      <c r="Z546" s="1"/>
      <c r="AA546" s="1"/>
      <c r="AB546" s="1"/>
      <c r="AC546" s="1"/>
      <c r="AD546" s="1"/>
      <c r="AE546" s="1"/>
      <c r="AF546" s="1"/>
      <c r="AG546" s="1"/>
      <c r="AH546" s="1"/>
      <c r="AI546" s="1"/>
      <c r="AJ546" s="25"/>
      <c r="AK546" s="25"/>
      <c r="AL546" s="25"/>
      <c r="AM546" s="25"/>
      <c r="AN546" s="25"/>
    </row>
    <row r="547" spans="1:40" ht="15.75" customHeight="1">
      <c r="A547" s="1"/>
      <c r="B547" s="1"/>
      <c r="C547" s="1"/>
      <c r="D547" s="1"/>
      <c r="E547" s="1"/>
      <c r="F547" s="1"/>
      <c r="G547" s="1"/>
      <c r="H547" s="1"/>
      <c r="I547" s="1"/>
      <c r="J547" s="2"/>
      <c r="K547" s="1"/>
      <c r="L547" s="1"/>
      <c r="M547" s="1"/>
      <c r="N547" s="1"/>
      <c r="O547" s="1"/>
      <c r="P547" s="1"/>
      <c r="Q547" s="1"/>
      <c r="R547" s="3"/>
      <c r="S547" s="3"/>
      <c r="T547" s="3"/>
      <c r="U547" s="3"/>
      <c r="V547" s="1"/>
      <c r="W547" s="4"/>
      <c r="X547" s="5"/>
      <c r="Y547" s="6"/>
      <c r="Z547" s="1"/>
      <c r="AA547" s="1"/>
      <c r="AB547" s="1"/>
      <c r="AC547" s="1"/>
      <c r="AD547" s="1"/>
      <c r="AE547" s="1"/>
      <c r="AF547" s="1"/>
      <c r="AG547" s="1"/>
      <c r="AH547" s="1"/>
      <c r="AI547" s="1"/>
      <c r="AJ547" s="25"/>
      <c r="AK547" s="25"/>
      <c r="AL547" s="25"/>
      <c r="AM547" s="25"/>
      <c r="AN547" s="25"/>
    </row>
    <row r="548" spans="1:40" ht="15.75" customHeight="1">
      <c r="A548" s="1"/>
      <c r="B548" s="1"/>
      <c r="C548" s="1"/>
      <c r="D548" s="1"/>
      <c r="E548" s="1"/>
      <c r="F548" s="1"/>
      <c r="G548" s="1"/>
      <c r="H548" s="1"/>
      <c r="I548" s="1"/>
      <c r="J548" s="2"/>
      <c r="K548" s="1"/>
      <c r="L548" s="1"/>
      <c r="M548" s="1"/>
      <c r="N548" s="1"/>
      <c r="O548" s="1"/>
      <c r="P548" s="1"/>
      <c r="Q548" s="1"/>
      <c r="R548" s="3"/>
      <c r="S548" s="3"/>
      <c r="T548" s="3"/>
      <c r="U548" s="3"/>
      <c r="V548" s="1"/>
      <c r="W548" s="4"/>
      <c r="X548" s="5"/>
      <c r="Y548" s="6"/>
      <c r="Z548" s="1"/>
      <c r="AA548" s="1"/>
      <c r="AB548" s="1"/>
      <c r="AC548" s="1"/>
      <c r="AD548" s="1"/>
      <c r="AE548" s="1"/>
      <c r="AF548" s="1"/>
      <c r="AG548" s="1"/>
      <c r="AH548" s="1"/>
      <c r="AI548" s="1"/>
      <c r="AJ548" s="25"/>
      <c r="AK548" s="25"/>
      <c r="AL548" s="25"/>
      <c r="AM548" s="25"/>
      <c r="AN548" s="25"/>
    </row>
    <row r="549" spans="1:40" ht="15.75" customHeight="1">
      <c r="A549" s="1"/>
      <c r="B549" s="1"/>
      <c r="C549" s="1"/>
      <c r="D549" s="1"/>
      <c r="E549" s="1"/>
      <c r="F549" s="1"/>
      <c r="G549" s="1"/>
      <c r="H549" s="1"/>
      <c r="I549" s="1"/>
      <c r="J549" s="2"/>
      <c r="K549" s="1"/>
      <c r="L549" s="1"/>
      <c r="M549" s="1"/>
      <c r="N549" s="1"/>
      <c r="O549" s="1"/>
      <c r="P549" s="1"/>
      <c r="Q549" s="1"/>
      <c r="R549" s="3"/>
      <c r="S549" s="3"/>
      <c r="T549" s="3"/>
      <c r="U549" s="3"/>
      <c r="V549" s="1"/>
      <c r="W549" s="4"/>
      <c r="X549" s="5"/>
      <c r="Y549" s="6"/>
      <c r="Z549" s="1"/>
      <c r="AA549" s="1"/>
      <c r="AB549" s="1"/>
      <c r="AC549" s="1"/>
      <c r="AD549" s="1"/>
      <c r="AE549" s="1"/>
      <c r="AF549" s="1"/>
      <c r="AG549" s="1"/>
      <c r="AH549" s="1"/>
      <c r="AI549" s="1"/>
      <c r="AJ549" s="25"/>
      <c r="AK549" s="25"/>
      <c r="AL549" s="25"/>
      <c r="AM549" s="25"/>
      <c r="AN549" s="25"/>
    </row>
    <row r="550" spans="1:40" ht="15.75" customHeight="1">
      <c r="A550" s="1"/>
      <c r="B550" s="1"/>
      <c r="C550" s="1"/>
      <c r="D550" s="1"/>
      <c r="E550" s="1"/>
      <c r="F550" s="1"/>
      <c r="G550" s="1"/>
      <c r="H550" s="1"/>
      <c r="I550" s="1"/>
      <c r="J550" s="2"/>
      <c r="K550" s="1"/>
      <c r="L550" s="1"/>
      <c r="M550" s="1"/>
      <c r="N550" s="1"/>
      <c r="O550" s="1"/>
      <c r="P550" s="1"/>
      <c r="Q550" s="1"/>
      <c r="R550" s="3"/>
      <c r="S550" s="3"/>
      <c r="T550" s="3"/>
      <c r="U550" s="3"/>
      <c r="V550" s="1"/>
      <c r="W550" s="4"/>
      <c r="X550" s="5"/>
      <c r="Y550" s="6"/>
      <c r="Z550" s="1"/>
      <c r="AA550" s="1"/>
      <c r="AB550" s="1"/>
      <c r="AC550" s="1"/>
      <c r="AD550" s="1"/>
      <c r="AE550" s="1"/>
      <c r="AF550" s="1"/>
      <c r="AG550" s="1"/>
      <c r="AH550" s="1"/>
      <c r="AI550" s="1"/>
      <c r="AJ550" s="25"/>
      <c r="AK550" s="25"/>
      <c r="AL550" s="25"/>
      <c r="AM550" s="25"/>
      <c r="AN550" s="25"/>
    </row>
    <row r="551" spans="1:40" ht="15.75" customHeight="1">
      <c r="A551" s="1"/>
      <c r="B551" s="1"/>
      <c r="C551" s="1"/>
      <c r="D551" s="1"/>
      <c r="E551" s="1"/>
      <c r="F551" s="1"/>
      <c r="G551" s="1"/>
      <c r="H551" s="1"/>
      <c r="I551" s="1"/>
      <c r="J551" s="2"/>
      <c r="K551" s="1"/>
      <c r="L551" s="1"/>
      <c r="M551" s="1"/>
      <c r="N551" s="1"/>
      <c r="O551" s="1"/>
      <c r="P551" s="1"/>
      <c r="Q551" s="1"/>
      <c r="R551" s="3"/>
      <c r="S551" s="3"/>
      <c r="T551" s="3"/>
      <c r="U551" s="3"/>
      <c r="V551" s="1"/>
      <c r="W551" s="4"/>
      <c r="X551" s="5"/>
      <c r="Y551" s="6"/>
      <c r="Z551" s="1"/>
      <c r="AA551" s="1"/>
      <c r="AB551" s="1"/>
      <c r="AC551" s="1"/>
      <c r="AD551" s="1"/>
      <c r="AE551" s="1"/>
      <c r="AF551" s="1"/>
      <c r="AG551" s="1"/>
      <c r="AH551" s="1"/>
      <c r="AI551" s="1"/>
      <c r="AJ551" s="25"/>
      <c r="AK551" s="25"/>
      <c r="AL551" s="25"/>
      <c r="AM551" s="25"/>
      <c r="AN551" s="25"/>
    </row>
    <row r="552" spans="1:40" ht="15.75" customHeight="1">
      <c r="A552" s="1"/>
      <c r="B552" s="1"/>
      <c r="C552" s="1"/>
      <c r="D552" s="1"/>
      <c r="E552" s="1"/>
      <c r="F552" s="1"/>
      <c r="G552" s="1"/>
      <c r="H552" s="1"/>
      <c r="I552" s="1"/>
      <c r="J552" s="2"/>
      <c r="K552" s="1"/>
      <c r="L552" s="1"/>
      <c r="M552" s="1"/>
      <c r="N552" s="1"/>
      <c r="O552" s="1"/>
      <c r="P552" s="1"/>
      <c r="Q552" s="1"/>
      <c r="R552" s="3"/>
      <c r="S552" s="3"/>
      <c r="T552" s="3"/>
      <c r="U552" s="3"/>
      <c r="V552" s="1"/>
      <c r="W552" s="4"/>
      <c r="X552" s="5"/>
      <c r="Y552" s="6"/>
      <c r="Z552" s="1"/>
      <c r="AA552" s="1"/>
      <c r="AB552" s="1"/>
      <c r="AC552" s="1"/>
      <c r="AD552" s="1"/>
      <c r="AE552" s="1"/>
      <c r="AF552" s="1"/>
      <c r="AG552" s="1"/>
      <c r="AH552" s="1"/>
      <c r="AI552" s="1"/>
      <c r="AJ552" s="25"/>
      <c r="AK552" s="25"/>
      <c r="AL552" s="25"/>
      <c r="AM552" s="25"/>
      <c r="AN552" s="25"/>
    </row>
    <row r="553" spans="1:40" ht="15.75" customHeight="1">
      <c r="A553" s="1"/>
      <c r="B553" s="1"/>
      <c r="C553" s="1"/>
      <c r="D553" s="1"/>
      <c r="E553" s="1"/>
      <c r="F553" s="1"/>
      <c r="G553" s="1"/>
      <c r="H553" s="1"/>
      <c r="I553" s="1"/>
      <c r="J553" s="2"/>
      <c r="K553" s="1"/>
      <c r="L553" s="1"/>
      <c r="M553" s="1"/>
      <c r="N553" s="1"/>
      <c r="O553" s="1"/>
      <c r="P553" s="1"/>
      <c r="Q553" s="1"/>
      <c r="R553" s="3"/>
      <c r="S553" s="3"/>
      <c r="T553" s="3"/>
      <c r="U553" s="3"/>
      <c r="V553" s="1"/>
      <c r="W553" s="4"/>
      <c r="X553" s="5"/>
      <c r="Y553" s="6"/>
      <c r="Z553" s="1"/>
      <c r="AA553" s="1"/>
      <c r="AB553" s="1"/>
      <c r="AC553" s="1"/>
      <c r="AD553" s="1"/>
      <c r="AE553" s="1"/>
      <c r="AF553" s="1"/>
      <c r="AG553" s="1"/>
      <c r="AH553" s="1"/>
      <c r="AI553" s="1"/>
      <c r="AJ553" s="25"/>
      <c r="AK553" s="25"/>
      <c r="AL553" s="25"/>
      <c r="AM553" s="25"/>
      <c r="AN553" s="25"/>
    </row>
    <row r="554" spans="1:40" ht="15.75" customHeight="1">
      <c r="A554" s="1"/>
      <c r="B554" s="1"/>
      <c r="C554" s="1"/>
      <c r="D554" s="1"/>
      <c r="E554" s="1"/>
      <c r="F554" s="1"/>
      <c r="G554" s="1"/>
      <c r="H554" s="1"/>
      <c r="I554" s="1"/>
      <c r="J554" s="2"/>
      <c r="K554" s="1"/>
      <c r="L554" s="1"/>
      <c r="M554" s="1"/>
      <c r="N554" s="1"/>
      <c r="O554" s="1"/>
      <c r="P554" s="1"/>
      <c r="Q554" s="1"/>
      <c r="R554" s="3"/>
      <c r="S554" s="3"/>
      <c r="T554" s="3"/>
      <c r="U554" s="3"/>
      <c r="V554" s="1"/>
      <c r="W554" s="4"/>
      <c r="X554" s="5"/>
      <c r="Y554" s="6"/>
      <c r="Z554" s="1"/>
      <c r="AA554" s="1"/>
      <c r="AB554" s="1"/>
      <c r="AC554" s="1"/>
      <c r="AD554" s="1"/>
      <c r="AE554" s="1"/>
      <c r="AF554" s="1"/>
      <c r="AG554" s="1"/>
      <c r="AH554" s="1"/>
      <c r="AI554" s="1"/>
      <c r="AJ554" s="25"/>
      <c r="AK554" s="25"/>
      <c r="AL554" s="25"/>
      <c r="AM554" s="25"/>
      <c r="AN554" s="25"/>
    </row>
    <row r="555" spans="1:40" ht="15.75" customHeight="1">
      <c r="A555" s="1"/>
      <c r="B555" s="1"/>
      <c r="C555" s="1"/>
      <c r="D555" s="1"/>
      <c r="E555" s="1"/>
      <c r="F555" s="1"/>
      <c r="G555" s="1"/>
      <c r="H555" s="1"/>
      <c r="I555" s="1"/>
      <c r="J555" s="2"/>
      <c r="K555" s="1"/>
      <c r="L555" s="1"/>
      <c r="M555" s="1"/>
      <c r="N555" s="1"/>
      <c r="O555" s="1"/>
      <c r="P555" s="1"/>
      <c r="Q555" s="1"/>
      <c r="R555" s="3"/>
      <c r="S555" s="3"/>
      <c r="T555" s="3"/>
      <c r="U555" s="3"/>
      <c r="V555" s="1"/>
      <c r="W555" s="4"/>
      <c r="X555" s="5"/>
      <c r="Y555" s="6"/>
      <c r="Z555" s="1"/>
      <c r="AA555" s="1"/>
      <c r="AB555" s="1"/>
      <c r="AC555" s="1"/>
      <c r="AD555" s="1"/>
      <c r="AE555" s="1"/>
      <c r="AF555" s="1"/>
      <c r="AG555" s="1"/>
      <c r="AH555" s="1"/>
      <c r="AI555" s="1"/>
      <c r="AJ555" s="25"/>
      <c r="AK555" s="25"/>
      <c r="AL555" s="25"/>
      <c r="AM555" s="25"/>
      <c r="AN555" s="25"/>
    </row>
    <row r="556" spans="1:40" ht="15.75" customHeight="1">
      <c r="A556" s="1"/>
      <c r="B556" s="1"/>
      <c r="C556" s="1"/>
      <c r="D556" s="1"/>
      <c r="E556" s="1"/>
      <c r="F556" s="1"/>
      <c r="G556" s="1"/>
      <c r="H556" s="1"/>
      <c r="I556" s="1"/>
      <c r="J556" s="2"/>
      <c r="K556" s="1"/>
      <c r="L556" s="1"/>
      <c r="M556" s="1"/>
      <c r="N556" s="1"/>
      <c r="O556" s="1"/>
      <c r="P556" s="1"/>
      <c r="Q556" s="1"/>
      <c r="R556" s="3"/>
      <c r="S556" s="3"/>
      <c r="T556" s="3"/>
      <c r="U556" s="3"/>
      <c r="V556" s="1"/>
      <c r="W556" s="4"/>
      <c r="X556" s="5"/>
      <c r="Y556" s="6"/>
      <c r="Z556" s="1"/>
      <c r="AA556" s="1"/>
      <c r="AB556" s="1"/>
      <c r="AC556" s="1"/>
      <c r="AD556" s="1"/>
      <c r="AE556" s="1"/>
      <c r="AF556" s="1"/>
      <c r="AG556" s="1"/>
      <c r="AH556" s="1"/>
      <c r="AI556" s="1"/>
      <c r="AJ556" s="25"/>
      <c r="AK556" s="25"/>
      <c r="AL556" s="25"/>
      <c r="AM556" s="25"/>
      <c r="AN556" s="25"/>
    </row>
    <row r="557" spans="1:40" ht="15.75" customHeight="1">
      <c r="A557" s="1"/>
      <c r="B557" s="1"/>
      <c r="C557" s="1"/>
      <c r="D557" s="1"/>
      <c r="E557" s="1"/>
      <c r="F557" s="1"/>
      <c r="G557" s="1"/>
      <c r="H557" s="1"/>
      <c r="I557" s="1"/>
      <c r="J557" s="2"/>
      <c r="K557" s="1"/>
      <c r="L557" s="1"/>
      <c r="M557" s="1"/>
      <c r="N557" s="1"/>
      <c r="O557" s="1"/>
      <c r="P557" s="1"/>
      <c r="Q557" s="1"/>
      <c r="R557" s="3"/>
      <c r="S557" s="3"/>
      <c r="T557" s="3"/>
      <c r="U557" s="3"/>
      <c r="V557" s="1"/>
      <c r="W557" s="4"/>
      <c r="X557" s="5"/>
      <c r="Y557" s="6"/>
      <c r="Z557" s="1"/>
      <c r="AA557" s="1"/>
      <c r="AB557" s="1"/>
      <c r="AC557" s="1"/>
      <c r="AD557" s="1"/>
      <c r="AE557" s="1"/>
      <c r="AF557" s="1"/>
      <c r="AG557" s="1"/>
      <c r="AH557" s="1"/>
      <c r="AI557" s="1"/>
      <c r="AJ557" s="25"/>
      <c r="AK557" s="25"/>
      <c r="AL557" s="25"/>
      <c r="AM557" s="25"/>
      <c r="AN557" s="25"/>
    </row>
    <row r="558" spans="1:40" ht="15.75" customHeight="1">
      <c r="A558" s="1"/>
      <c r="B558" s="1"/>
      <c r="C558" s="1"/>
      <c r="D558" s="1"/>
      <c r="E558" s="1"/>
      <c r="F558" s="1"/>
      <c r="G558" s="1"/>
      <c r="H558" s="1"/>
      <c r="I558" s="1"/>
      <c r="J558" s="2"/>
      <c r="K558" s="1"/>
      <c r="L558" s="1"/>
      <c r="M558" s="1"/>
      <c r="N558" s="1"/>
      <c r="O558" s="1"/>
      <c r="P558" s="1"/>
      <c r="Q558" s="1"/>
      <c r="R558" s="3"/>
      <c r="S558" s="3"/>
      <c r="T558" s="3"/>
      <c r="U558" s="3"/>
      <c r="V558" s="1"/>
      <c r="W558" s="4"/>
      <c r="X558" s="5"/>
      <c r="Y558" s="6"/>
      <c r="Z558" s="1"/>
      <c r="AA558" s="1"/>
      <c r="AB558" s="1"/>
      <c r="AC558" s="1"/>
      <c r="AD558" s="1"/>
      <c r="AE558" s="1"/>
      <c r="AF558" s="1"/>
      <c r="AG558" s="1"/>
      <c r="AH558" s="1"/>
      <c r="AI558" s="1"/>
      <c r="AJ558" s="25"/>
      <c r="AK558" s="25"/>
      <c r="AL558" s="25"/>
      <c r="AM558" s="25"/>
      <c r="AN558" s="25"/>
    </row>
    <row r="559" spans="1:40" ht="15.75" customHeight="1">
      <c r="A559" s="1"/>
      <c r="B559" s="1"/>
      <c r="C559" s="1"/>
      <c r="D559" s="1"/>
      <c r="E559" s="1"/>
      <c r="F559" s="1"/>
      <c r="G559" s="1"/>
      <c r="H559" s="1"/>
      <c r="I559" s="1"/>
      <c r="J559" s="2"/>
      <c r="K559" s="1"/>
      <c r="L559" s="1"/>
      <c r="M559" s="1"/>
      <c r="N559" s="1"/>
      <c r="O559" s="1"/>
      <c r="P559" s="1"/>
      <c r="Q559" s="1"/>
      <c r="R559" s="3"/>
      <c r="S559" s="3"/>
      <c r="T559" s="3"/>
      <c r="U559" s="3"/>
      <c r="V559" s="1"/>
      <c r="W559" s="4"/>
      <c r="X559" s="5"/>
      <c r="Y559" s="6"/>
      <c r="Z559" s="1"/>
      <c r="AA559" s="1"/>
      <c r="AB559" s="1"/>
      <c r="AC559" s="1"/>
      <c r="AD559" s="1"/>
      <c r="AE559" s="1"/>
      <c r="AF559" s="1"/>
      <c r="AG559" s="1"/>
      <c r="AH559" s="1"/>
      <c r="AI559" s="1"/>
      <c r="AJ559" s="25"/>
      <c r="AK559" s="25"/>
      <c r="AL559" s="25"/>
      <c r="AM559" s="25"/>
      <c r="AN559" s="25"/>
    </row>
    <row r="560" spans="1:40" ht="15.75" customHeight="1">
      <c r="A560" s="1"/>
      <c r="B560" s="1"/>
      <c r="C560" s="1"/>
      <c r="D560" s="1"/>
      <c r="E560" s="1"/>
      <c r="F560" s="1"/>
      <c r="G560" s="1"/>
      <c r="H560" s="1"/>
      <c r="I560" s="1"/>
      <c r="J560" s="2"/>
      <c r="K560" s="1"/>
      <c r="L560" s="1"/>
      <c r="M560" s="1"/>
      <c r="N560" s="1"/>
      <c r="O560" s="1"/>
      <c r="P560" s="1"/>
      <c r="Q560" s="1"/>
      <c r="R560" s="3"/>
      <c r="S560" s="3"/>
      <c r="T560" s="3"/>
      <c r="U560" s="3"/>
      <c r="V560" s="1"/>
      <c r="W560" s="4"/>
      <c r="X560" s="5"/>
      <c r="Y560" s="6"/>
      <c r="Z560" s="1"/>
      <c r="AA560" s="1"/>
      <c r="AB560" s="1"/>
      <c r="AC560" s="1"/>
      <c r="AD560" s="1"/>
      <c r="AE560" s="1"/>
      <c r="AF560" s="1"/>
      <c r="AG560" s="1"/>
      <c r="AH560" s="1"/>
      <c r="AI560" s="1"/>
      <c r="AJ560" s="25"/>
      <c r="AK560" s="25"/>
      <c r="AL560" s="25"/>
      <c r="AM560" s="25"/>
      <c r="AN560" s="25"/>
    </row>
    <row r="561" spans="1:40" ht="15.75" customHeight="1">
      <c r="A561" s="1"/>
      <c r="B561" s="1"/>
      <c r="C561" s="1"/>
      <c r="D561" s="1"/>
      <c r="E561" s="1"/>
      <c r="F561" s="1"/>
      <c r="G561" s="1"/>
      <c r="H561" s="1"/>
      <c r="I561" s="1"/>
      <c r="J561" s="2"/>
      <c r="K561" s="1"/>
      <c r="L561" s="1"/>
      <c r="M561" s="1"/>
      <c r="N561" s="1"/>
      <c r="O561" s="1"/>
      <c r="P561" s="1"/>
      <c r="Q561" s="1"/>
      <c r="R561" s="3"/>
      <c r="S561" s="3"/>
      <c r="T561" s="3"/>
      <c r="U561" s="3"/>
      <c r="V561" s="1"/>
      <c r="W561" s="4"/>
      <c r="X561" s="5"/>
      <c r="Y561" s="6"/>
      <c r="Z561" s="1"/>
      <c r="AA561" s="1"/>
      <c r="AB561" s="1"/>
      <c r="AC561" s="1"/>
      <c r="AD561" s="1"/>
      <c r="AE561" s="1"/>
      <c r="AF561" s="1"/>
      <c r="AG561" s="1"/>
      <c r="AH561" s="1"/>
      <c r="AI561" s="1"/>
      <c r="AJ561" s="25"/>
      <c r="AK561" s="25"/>
      <c r="AL561" s="25"/>
      <c r="AM561" s="25"/>
      <c r="AN561" s="25"/>
    </row>
    <row r="562" spans="1:40" ht="15.75" customHeight="1">
      <c r="A562" s="1"/>
      <c r="B562" s="1"/>
      <c r="C562" s="1"/>
      <c r="D562" s="1"/>
      <c r="E562" s="1"/>
      <c r="F562" s="1"/>
      <c r="G562" s="1"/>
      <c r="H562" s="1"/>
      <c r="I562" s="1"/>
      <c r="J562" s="2"/>
      <c r="K562" s="1"/>
      <c r="L562" s="1"/>
      <c r="M562" s="1"/>
      <c r="N562" s="1"/>
      <c r="O562" s="1"/>
      <c r="P562" s="1"/>
      <c r="Q562" s="1"/>
      <c r="R562" s="3"/>
      <c r="S562" s="3"/>
      <c r="T562" s="3"/>
      <c r="U562" s="3"/>
      <c r="V562" s="1"/>
      <c r="W562" s="4"/>
      <c r="X562" s="5"/>
      <c r="Y562" s="6"/>
      <c r="Z562" s="1"/>
      <c r="AA562" s="1"/>
      <c r="AB562" s="1"/>
      <c r="AC562" s="1"/>
      <c r="AD562" s="1"/>
      <c r="AE562" s="1"/>
      <c r="AF562" s="1"/>
      <c r="AG562" s="1"/>
      <c r="AH562" s="1"/>
      <c r="AI562" s="1"/>
      <c r="AJ562" s="25"/>
      <c r="AK562" s="25"/>
      <c r="AL562" s="25"/>
      <c r="AM562" s="25"/>
      <c r="AN562" s="25"/>
    </row>
    <row r="563" spans="1:40" ht="15.75" customHeight="1">
      <c r="A563" s="1"/>
      <c r="B563" s="1"/>
      <c r="C563" s="1"/>
      <c r="D563" s="1"/>
      <c r="E563" s="1"/>
      <c r="F563" s="1"/>
      <c r="G563" s="1"/>
      <c r="H563" s="1"/>
      <c r="I563" s="1"/>
      <c r="J563" s="2"/>
      <c r="K563" s="1"/>
      <c r="L563" s="1"/>
      <c r="M563" s="1"/>
      <c r="N563" s="1"/>
      <c r="O563" s="1"/>
      <c r="P563" s="1"/>
      <c r="Q563" s="1"/>
      <c r="R563" s="3"/>
      <c r="S563" s="3"/>
      <c r="T563" s="3"/>
      <c r="U563" s="3"/>
      <c r="V563" s="1"/>
      <c r="W563" s="4"/>
      <c r="X563" s="5"/>
      <c r="Y563" s="6"/>
      <c r="Z563" s="1"/>
      <c r="AA563" s="1"/>
      <c r="AB563" s="1"/>
      <c r="AC563" s="1"/>
      <c r="AD563" s="1"/>
      <c r="AE563" s="1"/>
      <c r="AF563" s="1"/>
      <c r="AG563" s="1"/>
      <c r="AH563" s="1"/>
      <c r="AI563" s="1"/>
      <c r="AJ563" s="25"/>
      <c r="AK563" s="25"/>
      <c r="AL563" s="25"/>
      <c r="AM563" s="25"/>
      <c r="AN563" s="25"/>
    </row>
    <row r="564" spans="1:40" ht="15.75" customHeight="1">
      <c r="A564" s="1"/>
      <c r="B564" s="1"/>
      <c r="C564" s="1"/>
      <c r="D564" s="1"/>
      <c r="E564" s="1"/>
      <c r="F564" s="1"/>
      <c r="G564" s="1"/>
      <c r="H564" s="1"/>
      <c r="I564" s="1"/>
      <c r="J564" s="2"/>
      <c r="K564" s="1"/>
      <c r="L564" s="1"/>
      <c r="M564" s="1"/>
      <c r="N564" s="1"/>
      <c r="O564" s="1"/>
      <c r="P564" s="1"/>
      <c r="Q564" s="1"/>
      <c r="R564" s="3"/>
      <c r="S564" s="3"/>
      <c r="T564" s="3"/>
      <c r="U564" s="3"/>
      <c r="V564" s="1"/>
      <c r="W564" s="4"/>
      <c r="X564" s="5"/>
      <c r="Y564" s="6"/>
      <c r="Z564" s="1"/>
      <c r="AA564" s="1"/>
      <c r="AB564" s="1"/>
      <c r="AC564" s="1"/>
      <c r="AD564" s="1"/>
      <c r="AE564" s="1"/>
      <c r="AF564" s="1"/>
      <c r="AG564" s="1"/>
      <c r="AH564" s="1"/>
      <c r="AI564" s="1"/>
      <c r="AJ564" s="25"/>
      <c r="AK564" s="25"/>
      <c r="AL564" s="25"/>
      <c r="AM564" s="25"/>
      <c r="AN564" s="25"/>
    </row>
    <row r="565" spans="1:40" ht="15.75" customHeight="1">
      <c r="A565" s="1"/>
      <c r="B565" s="1"/>
      <c r="C565" s="1"/>
      <c r="D565" s="1"/>
      <c r="E565" s="1"/>
      <c r="F565" s="1"/>
      <c r="G565" s="1"/>
      <c r="H565" s="1"/>
      <c r="I565" s="1"/>
      <c r="J565" s="2"/>
      <c r="K565" s="1"/>
      <c r="L565" s="1"/>
      <c r="M565" s="1"/>
      <c r="N565" s="1"/>
      <c r="O565" s="1"/>
      <c r="P565" s="1"/>
      <c r="Q565" s="1"/>
      <c r="R565" s="3"/>
      <c r="S565" s="3"/>
      <c r="T565" s="3"/>
      <c r="U565" s="3"/>
      <c r="V565" s="1"/>
      <c r="W565" s="4"/>
      <c r="X565" s="5"/>
      <c r="Y565" s="6"/>
      <c r="Z565" s="1"/>
      <c r="AA565" s="1"/>
      <c r="AB565" s="1"/>
      <c r="AC565" s="1"/>
      <c r="AD565" s="1"/>
      <c r="AE565" s="1"/>
      <c r="AF565" s="1"/>
      <c r="AG565" s="1"/>
      <c r="AH565" s="1"/>
      <c r="AI565" s="1"/>
      <c r="AJ565" s="25"/>
      <c r="AK565" s="25"/>
      <c r="AL565" s="25"/>
      <c r="AM565" s="25"/>
      <c r="AN565" s="25"/>
    </row>
    <row r="566" spans="1:40" ht="15.75" customHeight="1">
      <c r="A566" s="1"/>
      <c r="B566" s="1"/>
      <c r="C566" s="1"/>
      <c r="D566" s="1"/>
      <c r="E566" s="1"/>
      <c r="F566" s="1"/>
      <c r="G566" s="1"/>
      <c r="H566" s="1"/>
      <c r="I566" s="1"/>
      <c r="J566" s="2"/>
      <c r="K566" s="1"/>
      <c r="L566" s="1"/>
      <c r="M566" s="1"/>
      <c r="N566" s="1"/>
      <c r="O566" s="1"/>
      <c r="P566" s="1"/>
      <c r="Q566" s="1"/>
      <c r="R566" s="3"/>
      <c r="S566" s="3"/>
      <c r="T566" s="3"/>
      <c r="U566" s="3"/>
      <c r="V566" s="1"/>
      <c r="W566" s="4"/>
      <c r="X566" s="5"/>
      <c r="Y566" s="6"/>
      <c r="Z566" s="1"/>
      <c r="AA566" s="1"/>
      <c r="AB566" s="1"/>
      <c r="AC566" s="1"/>
      <c r="AD566" s="1"/>
      <c r="AE566" s="1"/>
      <c r="AF566" s="1"/>
      <c r="AG566" s="1"/>
      <c r="AH566" s="1"/>
      <c r="AI566" s="1"/>
      <c r="AJ566" s="25"/>
      <c r="AK566" s="25"/>
      <c r="AL566" s="25"/>
      <c r="AM566" s="25"/>
      <c r="AN566" s="25"/>
    </row>
    <row r="567" spans="1:40" ht="15.75" customHeight="1">
      <c r="A567" s="1"/>
      <c r="B567" s="1"/>
      <c r="C567" s="1"/>
      <c r="D567" s="1"/>
      <c r="E567" s="1"/>
      <c r="F567" s="1"/>
      <c r="G567" s="1"/>
      <c r="H567" s="1"/>
      <c r="I567" s="1"/>
      <c r="J567" s="2"/>
      <c r="K567" s="1"/>
      <c r="L567" s="1"/>
      <c r="M567" s="1"/>
      <c r="N567" s="1"/>
      <c r="O567" s="1"/>
      <c r="P567" s="1"/>
      <c r="Q567" s="1"/>
      <c r="R567" s="3"/>
      <c r="S567" s="3"/>
      <c r="T567" s="3"/>
      <c r="U567" s="3"/>
      <c r="V567" s="1"/>
      <c r="W567" s="4"/>
      <c r="X567" s="5"/>
      <c r="Y567" s="6"/>
      <c r="Z567" s="1"/>
      <c r="AA567" s="1"/>
      <c r="AB567" s="1"/>
      <c r="AC567" s="1"/>
      <c r="AD567" s="1"/>
      <c r="AE567" s="1"/>
      <c r="AF567" s="1"/>
      <c r="AG567" s="1"/>
      <c r="AH567" s="1"/>
      <c r="AI567" s="1"/>
      <c r="AJ567" s="25"/>
      <c r="AK567" s="25"/>
      <c r="AL567" s="25"/>
      <c r="AM567" s="25"/>
      <c r="AN567" s="25"/>
    </row>
    <row r="568" spans="1:40" ht="15.75" customHeight="1">
      <c r="A568" s="1"/>
      <c r="B568" s="1"/>
      <c r="C568" s="1"/>
      <c r="D568" s="1"/>
      <c r="E568" s="1"/>
      <c r="F568" s="1"/>
      <c r="G568" s="1"/>
      <c r="H568" s="1"/>
      <c r="I568" s="1"/>
      <c r="J568" s="2"/>
      <c r="K568" s="1"/>
      <c r="L568" s="1"/>
      <c r="M568" s="1"/>
      <c r="N568" s="1"/>
      <c r="O568" s="1"/>
      <c r="P568" s="1"/>
      <c r="Q568" s="1"/>
      <c r="R568" s="3"/>
      <c r="S568" s="3"/>
      <c r="T568" s="3"/>
      <c r="U568" s="3"/>
      <c r="V568" s="1"/>
      <c r="W568" s="4"/>
      <c r="X568" s="5"/>
      <c r="Y568" s="6"/>
      <c r="Z568" s="1"/>
      <c r="AA568" s="1"/>
      <c r="AB568" s="1"/>
      <c r="AC568" s="1"/>
      <c r="AD568" s="1"/>
      <c r="AE568" s="1"/>
      <c r="AF568" s="1"/>
      <c r="AG568" s="1"/>
      <c r="AH568" s="1"/>
      <c r="AI568" s="1"/>
      <c r="AJ568" s="25"/>
      <c r="AK568" s="25"/>
      <c r="AL568" s="25"/>
      <c r="AM568" s="25"/>
      <c r="AN568" s="25"/>
    </row>
    <row r="569" spans="1:40" ht="15.75" customHeight="1">
      <c r="A569" s="1"/>
      <c r="B569" s="1"/>
      <c r="C569" s="1"/>
      <c r="D569" s="1"/>
      <c r="E569" s="1"/>
      <c r="F569" s="1"/>
      <c r="G569" s="1"/>
      <c r="H569" s="1"/>
      <c r="I569" s="1"/>
      <c r="J569" s="2"/>
      <c r="K569" s="1"/>
      <c r="L569" s="1"/>
      <c r="M569" s="1"/>
      <c r="N569" s="1"/>
      <c r="O569" s="1"/>
      <c r="P569" s="1"/>
      <c r="Q569" s="1"/>
      <c r="R569" s="3"/>
      <c r="S569" s="3"/>
      <c r="T569" s="3"/>
      <c r="U569" s="3"/>
      <c r="V569" s="1"/>
      <c r="W569" s="4"/>
      <c r="X569" s="5"/>
      <c r="Y569" s="6"/>
      <c r="Z569" s="1"/>
      <c r="AA569" s="1"/>
      <c r="AB569" s="1"/>
      <c r="AC569" s="1"/>
      <c r="AD569" s="1"/>
      <c r="AE569" s="1"/>
      <c r="AF569" s="1"/>
      <c r="AG569" s="1"/>
      <c r="AH569" s="1"/>
      <c r="AI569" s="1"/>
      <c r="AJ569" s="25"/>
      <c r="AK569" s="25"/>
      <c r="AL569" s="25"/>
      <c r="AM569" s="25"/>
      <c r="AN569" s="25"/>
    </row>
    <row r="570" spans="1:40" ht="15.75" customHeight="1">
      <c r="A570" s="1"/>
      <c r="B570" s="1"/>
      <c r="C570" s="1"/>
      <c r="D570" s="1"/>
      <c r="E570" s="1"/>
      <c r="F570" s="1"/>
      <c r="G570" s="1"/>
      <c r="H570" s="1"/>
      <c r="I570" s="1"/>
      <c r="J570" s="2"/>
      <c r="K570" s="1"/>
      <c r="L570" s="1"/>
      <c r="M570" s="1"/>
      <c r="N570" s="1"/>
      <c r="O570" s="1"/>
      <c r="P570" s="1"/>
      <c r="Q570" s="1"/>
      <c r="R570" s="3"/>
      <c r="S570" s="3"/>
      <c r="T570" s="3"/>
      <c r="U570" s="3"/>
      <c r="V570" s="1"/>
      <c r="W570" s="4"/>
      <c r="X570" s="5"/>
      <c r="Y570" s="6"/>
      <c r="Z570" s="1"/>
      <c r="AA570" s="1"/>
      <c r="AB570" s="1"/>
      <c r="AC570" s="1"/>
      <c r="AD570" s="1"/>
      <c r="AE570" s="1"/>
      <c r="AF570" s="1"/>
      <c r="AG570" s="1"/>
      <c r="AH570" s="1"/>
      <c r="AI570" s="1"/>
      <c r="AJ570" s="25"/>
      <c r="AK570" s="25"/>
      <c r="AL570" s="25"/>
      <c r="AM570" s="25"/>
      <c r="AN570" s="25"/>
    </row>
    <row r="571" spans="1:40" ht="15.75" customHeight="1">
      <c r="A571" s="1"/>
      <c r="B571" s="1"/>
      <c r="C571" s="1"/>
      <c r="D571" s="1"/>
      <c r="E571" s="1"/>
      <c r="F571" s="1"/>
      <c r="G571" s="1"/>
      <c r="H571" s="1"/>
      <c r="I571" s="1"/>
      <c r="J571" s="2"/>
      <c r="K571" s="1"/>
      <c r="L571" s="1"/>
      <c r="M571" s="1"/>
      <c r="N571" s="1"/>
      <c r="O571" s="1"/>
      <c r="P571" s="1"/>
      <c r="Q571" s="1"/>
      <c r="R571" s="3"/>
      <c r="S571" s="3"/>
      <c r="T571" s="3"/>
      <c r="U571" s="3"/>
      <c r="V571" s="1"/>
      <c r="W571" s="4"/>
      <c r="X571" s="5"/>
      <c r="Y571" s="6"/>
      <c r="Z571" s="1"/>
      <c r="AA571" s="1"/>
      <c r="AB571" s="1"/>
      <c r="AC571" s="1"/>
      <c r="AD571" s="1"/>
      <c r="AE571" s="1"/>
      <c r="AF571" s="1"/>
      <c r="AG571" s="1"/>
      <c r="AH571" s="1"/>
      <c r="AI571" s="1"/>
      <c r="AJ571" s="25"/>
      <c r="AK571" s="25"/>
      <c r="AL571" s="25"/>
      <c r="AM571" s="25"/>
      <c r="AN571" s="25"/>
    </row>
    <row r="572" spans="1:40" ht="15.75" customHeight="1">
      <c r="A572" s="1"/>
      <c r="B572" s="1"/>
      <c r="C572" s="1"/>
      <c r="D572" s="1"/>
      <c r="E572" s="1"/>
      <c r="F572" s="1"/>
      <c r="G572" s="1"/>
      <c r="H572" s="1"/>
      <c r="I572" s="1"/>
      <c r="J572" s="2"/>
      <c r="K572" s="1"/>
      <c r="L572" s="1"/>
      <c r="M572" s="1"/>
      <c r="N572" s="1"/>
      <c r="O572" s="1"/>
      <c r="P572" s="1"/>
      <c r="Q572" s="1"/>
      <c r="R572" s="3"/>
      <c r="S572" s="3"/>
      <c r="T572" s="3"/>
      <c r="U572" s="3"/>
      <c r="V572" s="1"/>
      <c r="W572" s="4"/>
      <c r="X572" s="5"/>
      <c r="Y572" s="6"/>
      <c r="Z572" s="1"/>
      <c r="AA572" s="1"/>
      <c r="AB572" s="1"/>
      <c r="AC572" s="1"/>
      <c r="AD572" s="1"/>
      <c r="AE572" s="1"/>
      <c r="AF572" s="1"/>
      <c r="AG572" s="1"/>
      <c r="AH572" s="1"/>
      <c r="AI572" s="1"/>
      <c r="AJ572" s="25"/>
      <c r="AK572" s="25"/>
      <c r="AL572" s="25"/>
      <c r="AM572" s="25"/>
      <c r="AN572" s="25"/>
    </row>
    <row r="573" spans="1:40" ht="15.75" customHeight="1">
      <c r="A573" s="1"/>
      <c r="B573" s="1"/>
      <c r="C573" s="1"/>
      <c r="D573" s="1"/>
      <c r="E573" s="1"/>
      <c r="F573" s="1"/>
      <c r="G573" s="1"/>
      <c r="H573" s="1"/>
      <c r="I573" s="1"/>
      <c r="J573" s="2"/>
      <c r="K573" s="1"/>
      <c r="L573" s="1"/>
      <c r="M573" s="1"/>
      <c r="N573" s="1"/>
      <c r="O573" s="1"/>
      <c r="P573" s="1"/>
      <c r="Q573" s="1"/>
      <c r="R573" s="3"/>
      <c r="S573" s="3"/>
      <c r="T573" s="3"/>
      <c r="U573" s="3"/>
      <c r="V573" s="1"/>
      <c r="W573" s="4"/>
      <c r="X573" s="5"/>
      <c r="Y573" s="6"/>
      <c r="Z573" s="1"/>
      <c r="AA573" s="1"/>
      <c r="AB573" s="1"/>
      <c r="AC573" s="1"/>
      <c r="AD573" s="1"/>
      <c r="AE573" s="1"/>
      <c r="AF573" s="1"/>
      <c r="AG573" s="1"/>
      <c r="AH573" s="1"/>
      <c r="AI573" s="1"/>
      <c r="AJ573" s="25"/>
      <c r="AK573" s="25"/>
      <c r="AL573" s="25"/>
      <c r="AM573" s="25"/>
      <c r="AN573" s="25"/>
    </row>
    <row r="574" spans="1:40" ht="15.75" customHeight="1">
      <c r="A574" s="1"/>
      <c r="B574" s="1"/>
      <c r="C574" s="1"/>
      <c r="D574" s="1"/>
      <c r="E574" s="1"/>
      <c r="F574" s="1"/>
      <c r="G574" s="1"/>
      <c r="H574" s="1"/>
      <c r="I574" s="1"/>
      <c r="J574" s="2"/>
      <c r="K574" s="1"/>
      <c r="L574" s="1"/>
      <c r="M574" s="1"/>
      <c r="N574" s="1"/>
      <c r="O574" s="1"/>
      <c r="P574" s="1"/>
      <c r="Q574" s="1"/>
      <c r="R574" s="3"/>
      <c r="S574" s="3"/>
      <c r="T574" s="3"/>
      <c r="U574" s="3"/>
      <c r="V574" s="1"/>
      <c r="W574" s="4"/>
      <c r="X574" s="5"/>
      <c r="Y574" s="6"/>
      <c r="Z574" s="1"/>
      <c r="AA574" s="1"/>
      <c r="AB574" s="1"/>
      <c r="AC574" s="1"/>
      <c r="AD574" s="1"/>
      <c r="AE574" s="1"/>
      <c r="AF574" s="1"/>
      <c r="AG574" s="1"/>
      <c r="AH574" s="1"/>
      <c r="AI574" s="1"/>
      <c r="AJ574" s="25"/>
      <c r="AK574" s="25"/>
      <c r="AL574" s="25"/>
      <c r="AM574" s="25"/>
      <c r="AN574" s="25"/>
    </row>
    <row r="575" spans="1:40" ht="15.75" customHeight="1">
      <c r="A575" s="1"/>
      <c r="B575" s="1"/>
      <c r="C575" s="1"/>
      <c r="D575" s="1"/>
      <c r="E575" s="1"/>
      <c r="F575" s="1"/>
      <c r="G575" s="1"/>
      <c r="H575" s="1"/>
      <c r="I575" s="1"/>
      <c r="J575" s="2"/>
      <c r="K575" s="1"/>
      <c r="L575" s="1"/>
      <c r="M575" s="1"/>
      <c r="N575" s="1"/>
      <c r="O575" s="1"/>
      <c r="P575" s="1"/>
      <c r="Q575" s="1"/>
      <c r="R575" s="3"/>
      <c r="S575" s="3"/>
      <c r="T575" s="3"/>
      <c r="U575" s="3"/>
      <c r="V575" s="1"/>
      <c r="W575" s="4"/>
      <c r="X575" s="5"/>
      <c r="Y575" s="6"/>
      <c r="Z575" s="1"/>
      <c r="AA575" s="1"/>
      <c r="AB575" s="1"/>
      <c r="AC575" s="1"/>
      <c r="AD575" s="1"/>
      <c r="AE575" s="1"/>
      <c r="AF575" s="1"/>
      <c r="AG575" s="1"/>
      <c r="AH575" s="1"/>
      <c r="AI575" s="1"/>
      <c r="AJ575" s="25"/>
      <c r="AK575" s="25"/>
      <c r="AL575" s="25"/>
      <c r="AM575" s="25"/>
      <c r="AN575" s="25"/>
    </row>
    <row r="576" spans="1:40" ht="15.75" customHeight="1">
      <c r="A576" s="1"/>
      <c r="B576" s="1"/>
      <c r="C576" s="1"/>
      <c r="D576" s="1"/>
      <c r="E576" s="1"/>
      <c r="F576" s="1"/>
      <c r="G576" s="1"/>
      <c r="H576" s="1"/>
      <c r="I576" s="1"/>
      <c r="J576" s="2"/>
      <c r="K576" s="1"/>
      <c r="L576" s="1"/>
      <c r="M576" s="1"/>
      <c r="N576" s="1"/>
      <c r="O576" s="1"/>
      <c r="P576" s="1"/>
      <c r="Q576" s="1"/>
      <c r="R576" s="3"/>
      <c r="S576" s="3"/>
      <c r="T576" s="3"/>
      <c r="U576" s="3"/>
      <c r="V576" s="1"/>
      <c r="W576" s="4"/>
      <c r="X576" s="5"/>
      <c r="Y576" s="6"/>
      <c r="Z576" s="1"/>
      <c r="AA576" s="1"/>
      <c r="AB576" s="1"/>
      <c r="AC576" s="1"/>
      <c r="AD576" s="1"/>
      <c r="AE576" s="1"/>
      <c r="AF576" s="1"/>
      <c r="AG576" s="1"/>
      <c r="AH576" s="1"/>
      <c r="AI576" s="1"/>
      <c r="AJ576" s="25"/>
      <c r="AK576" s="25"/>
      <c r="AL576" s="25"/>
      <c r="AM576" s="25"/>
      <c r="AN576" s="25"/>
    </row>
    <row r="577" spans="1:40" ht="15.75" customHeight="1">
      <c r="A577" s="1"/>
      <c r="B577" s="1"/>
      <c r="C577" s="1"/>
      <c r="D577" s="1"/>
      <c r="E577" s="1"/>
      <c r="F577" s="1"/>
      <c r="G577" s="1"/>
      <c r="H577" s="1"/>
      <c r="I577" s="1"/>
      <c r="J577" s="2"/>
      <c r="K577" s="1"/>
      <c r="L577" s="1"/>
      <c r="M577" s="1"/>
      <c r="N577" s="1"/>
      <c r="O577" s="1"/>
      <c r="P577" s="1"/>
      <c r="Q577" s="1"/>
      <c r="R577" s="3"/>
      <c r="S577" s="3"/>
      <c r="T577" s="3"/>
      <c r="U577" s="3"/>
      <c r="V577" s="1"/>
      <c r="W577" s="4"/>
      <c r="X577" s="5"/>
      <c r="Y577" s="6"/>
      <c r="Z577" s="1"/>
      <c r="AA577" s="1"/>
      <c r="AB577" s="1"/>
      <c r="AC577" s="1"/>
      <c r="AD577" s="1"/>
      <c r="AE577" s="1"/>
      <c r="AF577" s="1"/>
      <c r="AG577" s="1"/>
      <c r="AH577" s="1"/>
      <c r="AI577" s="1"/>
      <c r="AJ577" s="25"/>
      <c r="AK577" s="25"/>
      <c r="AL577" s="25"/>
      <c r="AM577" s="25"/>
      <c r="AN577" s="25"/>
    </row>
    <row r="578" spans="1:40" ht="15.75" customHeight="1">
      <c r="A578" s="1"/>
      <c r="B578" s="1"/>
      <c r="C578" s="1"/>
      <c r="D578" s="1"/>
      <c r="E578" s="1"/>
      <c r="F578" s="1"/>
      <c r="G578" s="1"/>
      <c r="H578" s="1"/>
      <c r="I578" s="1"/>
      <c r="J578" s="2"/>
      <c r="K578" s="1"/>
      <c r="L578" s="1"/>
      <c r="M578" s="1"/>
      <c r="N578" s="1"/>
      <c r="O578" s="1"/>
      <c r="P578" s="1"/>
      <c r="Q578" s="1"/>
      <c r="R578" s="3"/>
      <c r="S578" s="3"/>
      <c r="T578" s="3"/>
      <c r="U578" s="3"/>
      <c r="V578" s="1"/>
      <c r="W578" s="4"/>
      <c r="X578" s="5"/>
      <c r="Y578" s="6"/>
      <c r="Z578" s="1"/>
      <c r="AA578" s="1"/>
      <c r="AB578" s="1"/>
      <c r="AC578" s="1"/>
      <c r="AD578" s="1"/>
      <c r="AE578" s="1"/>
      <c r="AF578" s="1"/>
      <c r="AG578" s="1"/>
      <c r="AH578" s="1"/>
      <c r="AI578" s="1"/>
      <c r="AJ578" s="25"/>
      <c r="AK578" s="25"/>
      <c r="AL578" s="25"/>
      <c r="AM578" s="25"/>
      <c r="AN578" s="25"/>
    </row>
    <row r="579" spans="1:40" ht="15.75" customHeight="1">
      <c r="A579" s="1"/>
      <c r="B579" s="1"/>
      <c r="C579" s="1"/>
      <c r="D579" s="1"/>
      <c r="E579" s="1"/>
      <c r="F579" s="1"/>
      <c r="G579" s="1"/>
      <c r="H579" s="1"/>
      <c r="I579" s="1"/>
      <c r="J579" s="2"/>
      <c r="K579" s="1"/>
      <c r="L579" s="1"/>
      <c r="M579" s="1"/>
      <c r="N579" s="1"/>
      <c r="O579" s="1"/>
      <c r="P579" s="1"/>
      <c r="Q579" s="1"/>
      <c r="R579" s="3"/>
      <c r="S579" s="3"/>
      <c r="T579" s="3"/>
      <c r="U579" s="3"/>
      <c r="V579" s="1"/>
      <c r="W579" s="4"/>
      <c r="X579" s="5"/>
      <c r="Y579" s="6"/>
      <c r="Z579" s="1"/>
      <c r="AA579" s="1"/>
      <c r="AB579" s="1"/>
      <c r="AC579" s="1"/>
      <c r="AD579" s="1"/>
      <c r="AE579" s="1"/>
      <c r="AF579" s="1"/>
      <c r="AG579" s="1"/>
      <c r="AH579" s="1"/>
      <c r="AI579" s="1"/>
      <c r="AJ579" s="25"/>
      <c r="AK579" s="25"/>
      <c r="AL579" s="25"/>
      <c r="AM579" s="25"/>
      <c r="AN579" s="25"/>
    </row>
    <row r="580" spans="1:40" ht="15.75" customHeight="1">
      <c r="A580" s="1"/>
      <c r="B580" s="1"/>
      <c r="C580" s="1"/>
      <c r="D580" s="1"/>
      <c r="E580" s="1"/>
      <c r="F580" s="1"/>
      <c r="G580" s="1"/>
      <c r="H580" s="1"/>
      <c r="I580" s="1"/>
      <c r="J580" s="2"/>
      <c r="K580" s="1"/>
      <c r="L580" s="1"/>
      <c r="M580" s="1"/>
      <c r="N580" s="1"/>
      <c r="O580" s="1"/>
      <c r="P580" s="1"/>
      <c r="Q580" s="1"/>
      <c r="R580" s="3"/>
      <c r="S580" s="3"/>
      <c r="T580" s="3"/>
      <c r="U580" s="3"/>
      <c r="V580" s="1"/>
      <c r="W580" s="4"/>
      <c r="X580" s="5"/>
      <c r="Y580" s="6"/>
      <c r="Z580" s="1"/>
      <c r="AA580" s="1"/>
      <c r="AB580" s="1"/>
      <c r="AC580" s="1"/>
      <c r="AD580" s="1"/>
      <c r="AE580" s="1"/>
      <c r="AF580" s="1"/>
      <c r="AG580" s="1"/>
      <c r="AH580" s="1"/>
      <c r="AI580" s="1"/>
      <c r="AJ580" s="25"/>
      <c r="AK580" s="25"/>
      <c r="AL580" s="25"/>
      <c r="AM580" s="25"/>
      <c r="AN580" s="25"/>
    </row>
    <row r="581" spans="1:40" ht="15.75" customHeight="1">
      <c r="A581" s="1"/>
      <c r="B581" s="1"/>
      <c r="C581" s="1"/>
      <c r="D581" s="1"/>
      <c r="E581" s="1"/>
      <c r="F581" s="1"/>
      <c r="G581" s="1"/>
      <c r="H581" s="1"/>
      <c r="I581" s="1"/>
      <c r="J581" s="2"/>
      <c r="K581" s="1"/>
      <c r="L581" s="1"/>
      <c r="M581" s="1"/>
      <c r="N581" s="1"/>
      <c r="O581" s="1"/>
      <c r="P581" s="1"/>
      <c r="Q581" s="1"/>
      <c r="R581" s="3"/>
      <c r="S581" s="3"/>
      <c r="T581" s="3"/>
      <c r="U581" s="3"/>
      <c r="V581" s="1"/>
      <c r="W581" s="4"/>
      <c r="X581" s="5"/>
      <c r="Y581" s="6"/>
      <c r="Z581" s="1"/>
      <c r="AA581" s="1"/>
      <c r="AB581" s="1"/>
      <c r="AC581" s="1"/>
      <c r="AD581" s="1"/>
      <c r="AE581" s="1"/>
      <c r="AF581" s="1"/>
      <c r="AG581" s="1"/>
      <c r="AH581" s="1"/>
      <c r="AI581" s="1"/>
      <c r="AJ581" s="25"/>
      <c r="AK581" s="25"/>
      <c r="AL581" s="25"/>
      <c r="AM581" s="25"/>
      <c r="AN581" s="25"/>
    </row>
    <row r="582" spans="1:40" ht="15.75" customHeight="1">
      <c r="A582" s="1"/>
      <c r="B582" s="1"/>
      <c r="C582" s="1"/>
      <c r="D582" s="1"/>
      <c r="E582" s="1"/>
      <c r="F582" s="1"/>
      <c r="G582" s="1"/>
      <c r="H582" s="1"/>
      <c r="I582" s="1"/>
      <c r="J582" s="2"/>
      <c r="K582" s="1"/>
      <c r="L582" s="1"/>
      <c r="M582" s="1"/>
      <c r="N582" s="1"/>
      <c r="O582" s="1"/>
      <c r="P582" s="1"/>
      <c r="Q582" s="1"/>
      <c r="R582" s="3"/>
      <c r="S582" s="3"/>
      <c r="T582" s="3"/>
      <c r="U582" s="3"/>
      <c r="V582" s="1"/>
      <c r="W582" s="4"/>
      <c r="X582" s="5"/>
      <c r="Y582" s="6"/>
      <c r="Z582" s="1"/>
      <c r="AA582" s="1"/>
      <c r="AB582" s="1"/>
      <c r="AC582" s="1"/>
      <c r="AD582" s="1"/>
      <c r="AE582" s="1"/>
      <c r="AF582" s="1"/>
      <c r="AG582" s="1"/>
      <c r="AH582" s="1"/>
      <c r="AI582" s="1"/>
      <c r="AJ582" s="25"/>
      <c r="AK582" s="25"/>
      <c r="AL582" s="25"/>
      <c r="AM582" s="25"/>
      <c r="AN582" s="25"/>
    </row>
    <row r="583" spans="1:40" ht="15.75" customHeight="1">
      <c r="A583" s="1"/>
      <c r="B583" s="1"/>
      <c r="C583" s="1"/>
      <c r="D583" s="1"/>
      <c r="E583" s="1"/>
      <c r="F583" s="1"/>
      <c r="G583" s="1"/>
      <c r="H583" s="1"/>
      <c r="I583" s="1"/>
      <c r="J583" s="2"/>
      <c r="K583" s="1"/>
      <c r="L583" s="1"/>
      <c r="M583" s="1"/>
      <c r="N583" s="1"/>
      <c r="O583" s="1"/>
      <c r="P583" s="1"/>
      <c r="Q583" s="1"/>
      <c r="R583" s="3"/>
      <c r="S583" s="3"/>
      <c r="T583" s="3"/>
      <c r="U583" s="3"/>
      <c r="V583" s="1"/>
      <c r="W583" s="4"/>
      <c r="X583" s="5"/>
      <c r="Y583" s="6"/>
      <c r="Z583" s="1"/>
      <c r="AA583" s="1"/>
      <c r="AB583" s="1"/>
      <c r="AC583" s="1"/>
      <c r="AD583" s="1"/>
      <c r="AE583" s="1"/>
      <c r="AF583" s="1"/>
      <c r="AG583" s="1"/>
      <c r="AH583" s="1"/>
      <c r="AI583" s="1"/>
      <c r="AJ583" s="25"/>
      <c r="AK583" s="25"/>
      <c r="AL583" s="25"/>
      <c r="AM583" s="25"/>
      <c r="AN583" s="25"/>
    </row>
    <row r="584" spans="1:40" ht="15.75" customHeight="1">
      <c r="A584" s="1"/>
      <c r="B584" s="1"/>
      <c r="C584" s="1"/>
      <c r="D584" s="1"/>
      <c r="E584" s="1"/>
      <c r="F584" s="1"/>
      <c r="G584" s="1"/>
      <c r="H584" s="1"/>
      <c r="I584" s="1"/>
      <c r="J584" s="2"/>
      <c r="K584" s="1"/>
      <c r="L584" s="1"/>
      <c r="M584" s="1"/>
      <c r="N584" s="1"/>
      <c r="O584" s="1"/>
      <c r="P584" s="1"/>
      <c r="Q584" s="1"/>
      <c r="R584" s="3"/>
      <c r="S584" s="3"/>
      <c r="T584" s="3"/>
      <c r="U584" s="3"/>
      <c r="V584" s="1"/>
      <c r="W584" s="4"/>
      <c r="X584" s="5"/>
      <c r="Y584" s="6"/>
      <c r="Z584" s="1"/>
      <c r="AA584" s="1"/>
      <c r="AB584" s="1"/>
      <c r="AC584" s="1"/>
      <c r="AD584" s="1"/>
      <c r="AE584" s="1"/>
      <c r="AF584" s="1"/>
      <c r="AG584" s="1"/>
      <c r="AH584" s="1"/>
      <c r="AI584" s="1"/>
      <c r="AJ584" s="25"/>
      <c r="AK584" s="25"/>
      <c r="AL584" s="25"/>
      <c r="AM584" s="25"/>
      <c r="AN584" s="25"/>
    </row>
    <row r="585" spans="1:40" ht="15.75" customHeight="1">
      <c r="A585" s="1"/>
      <c r="B585" s="1"/>
      <c r="C585" s="1"/>
      <c r="D585" s="1"/>
      <c r="E585" s="1"/>
      <c r="F585" s="1"/>
      <c r="G585" s="1"/>
      <c r="H585" s="1"/>
      <c r="I585" s="1"/>
      <c r="J585" s="2"/>
      <c r="K585" s="1"/>
      <c r="L585" s="1"/>
      <c r="M585" s="1"/>
      <c r="N585" s="1"/>
      <c r="O585" s="1"/>
      <c r="P585" s="1"/>
      <c r="Q585" s="1"/>
      <c r="R585" s="3"/>
      <c r="S585" s="3"/>
      <c r="T585" s="3"/>
      <c r="U585" s="3"/>
      <c r="V585" s="1"/>
      <c r="W585" s="4"/>
      <c r="X585" s="5"/>
      <c r="Y585" s="6"/>
      <c r="Z585" s="1"/>
      <c r="AA585" s="1"/>
      <c r="AB585" s="1"/>
      <c r="AC585" s="1"/>
      <c r="AD585" s="1"/>
      <c r="AE585" s="1"/>
      <c r="AF585" s="1"/>
      <c r="AG585" s="1"/>
      <c r="AH585" s="1"/>
      <c r="AI585" s="1"/>
      <c r="AJ585" s="25"/>
      <c r="AK585" s="25"/>
      <c r="AL585" s="25"/>
      <c r="AM585" s="25"/>
      <c r="AN585" s="25"/>
    </row>
    <row r="586" spans="1:40" ht="15.75" customHeight="1">
      <c r="A586" s="1"/>
      <c r="B586" s="1"/>
      <c r="C586" s="1"/>
      <c r="D586" s="1"/>
      <c r="E586" s="1"/>
      <c r="F586" s="1"/>
      <c r="G586" s="1"/>
      <c r="H586" s="1"/>
      <c r="I586" s="1"/>
      <c r="J586" s="2"/>
      <c r="K586" s="1"/>
      <c r="L586" s="1"/>
      <c r="M586" s="1"/>
      <c r="N586" s="1"/>
      <c r="O586" s="1"/>
      <c r="P586" s="1"/>
      <c r="Q586" s="1"/>
      <c r="R586" s="3"/>
      <c r="S586" s="3"/>
      <c r="T586" s="3"/>
      <c r="U586" s="3"/>
      <c r="V586" s="1"/>
      <c r="W586" s="4"/>
      <c r="X586" s="5"/>
      <c r="Y586" s="6"/>
      <c r="Z586" s="1"/>
      <c r="AA586" s="1"/>
      <c r="AB586" s="1"/>
      <c r="AC586" s="1"/>
      <c r="AD586" s="1"/>
      <c r="AE586" s="1"/>
      <c r="AF586" s="1"/>
      <c r="AG586" s="1"/>
      <c r="AH586" s="1"/>
      <c r="AI586" s="1"/>
      <c r="AJ586" s="25"/>
      <c r="AK586" s="25"/>
      <c r="AL586" s="25"/>
      <c r="AM586" s="25"/>
      <c r="AN586" s="25"/>
    </row>
    <row r="587" spans="1:40" ht="15.75" customHeight="1">
      <c r="A587" s="1"/>
      <c r="B587" s="1"/>
      <c r="C587" s="1"/>
      <c r="D587" s="1"/>
      <c r="E587" s="1"/>
      <c r="F587" s="1"/>
      <c r="G587" s="1"/>
      <c r="H587" s="1"/>
      <c r="I587" s="1"/>
      <c r="J587" s="2"/>
      <c r="K587" s="1"/>
      <c r="L587" s="1"/>
      <c r="M587" s="1"/>
      <c r="N587" s="1"/>
      <c r="O587" s="1"/>
      <c r="P587" s="1"/>
      <c r="Q587" s="1"/>
      <c r="R587" s="3"/>
      <c r="S587" s="3"/>
      <c r="T587" s="3"/>
      <c r="U587" s="3"/>
      <c r="V587" s="1"/>
      <c r="W587" s="4"/>
      <c r="X587" s="5"/>
      <c r="Y587" s="6"/>
      <c r="Z587" s="1"/>
      <c r="AA587" s="1"/>
      <c r="AB587" s="1"/>
      <c r="AC587" s="1"/>
      <c r="AD587" s="1"/>
      <c r="AE587" s="1"/>
      <c r="AF587" s="1"/>
      <c r="AG587" s="1"/>
      <c r="AH587" s="1"/>
      <c r="AI587" s="1"/>
      <c r="AJ587" s="25"/>
      <c r="AK587" s="25"/>
      <c r="AL587" s="25"/>
      <c r="AM587" s="25"/>
      <c r="AN587" s="25"/>
    </row>
    <row r="588" spans="1:40" ht="15.75" customHeight="1">
      <c r="A588" s="1"/>
      <c r="B588" s="1"/>
      <c r="C588" s="1"/>
      <c r="D588" s="1"/>
      <c r="E588" s="1"/>
      <c r="F588" s="1"/>
      <c r="G588" s="1"/>
      <c r="H588" s="1"/>
      <c r="I588" s="1"/>
      <c r="J588" s="2"/>
      <c r="K588" s="1"/>
      <c r="L588" s="1"/>
      <c r="M588" s="1"/>
      <c r="N588" s="1"/>
      <c r="O588" s="1"/>
      <c r="P588" s="1"/>
      <c r="Q588" s="1"/>
      <c r="R588" s="3"/>
      <c r="S588" s="3"/>
      <c r="T588" s="3"/>
      <c r="U588" s="3"/>
      <c r="V588" s="1"/>
      <c r="W588" s="4"/>
      <c r="X588" s="5"/>
      <c r="Y588" s="6"/>
      <c r="Z588" s="1"/>
      <c r="AA588" s="1"/>
      <c r="AB588" s="1"/>
      <c r="AC588" s="1"/>
      <c r="AD588" s="1"/>
      <c r="AE588" s="1"/>
      <c r="AF588" s="1"/>
      <c r="AG588" s="1"/>
      <c r="AH588" s="1"/>
      <c r="AI588" s="1"/>
      <c r="AJ588" s="25"/>
      <c r="AK588" s="25"/>
      <c r="AL588" s="25"/>
      <c r="AM588" s="25"/>
      <c r="AN588" s="25"/>
    </row>
    <row r="589" spans="1:40" ht="15.75" customHeight="1">
      <c r="A589" s="1"/>
      <c r="B589" s="1"/>
      <c r="C589" s="1"/>
      <c r="D589" s="1"/>
      <c r="E589" s="1"/>
      <c r="F589" s="1"/>
      <c r="G589" s="1"/>
      <c r="H589" s="1"/>
      <c r="I589" s="1"/>
      <c r="J589" s="2"/>
      <c r="K589" s="1"/>
      <c r="L589" s="1"/>
      <c r="M589" s="1"/>
      <c r="N589" s="1"/>
      <c r="O589" s="1"/>
      <c r="P589" s="1"/>
      <c r="Q589" s="1"/>
      <c r="R589" s="3"/>
      <c r="S589" s="3"/>
      <c r="T589" s="3"/>
      <c r="U589" s="3"/>
      <c r="V589" s="1"/>
      <c r="W589" s="4"/>
      <c r="X589" s="5"/>
      <c r="Y589" s="6"/>
      <c r="Z589" s="1"/>
      <c r="AA589" s="1"/>
      <c r="AB589" s="1"/>
      <c r="AC589" s="1"/>
      <c r="AD589" s="1"/>
      <c r="AE589" s="1"/>
      <c r="AF589" s="1"/>
      <c r="AG589" s="1"/>
      <c r="AH589" s="1"/>
      <c r="AI589" s="1"/>
      <c r="AJ589" s="25"/>
      <c r="AK589" s="25"/>
      <c r="AL589" s="25"/>
      <c r="AM589" s="25"/>
      <c r="AN589" s="25"/>
    </row>
    <row r="590" spans="1:40" ht="15.75" customHeight="1">
      <c r="A590" s="1"/>
      <c r="B590" s="1"/>
      <c r="C590" s="1"/>
      <c r="D590" s="1"/>
      <c r="E590" s="1"/>
      <c r="F590" s="1"/>
      <c r="G590" s="1"/>
      <c r="H590" s="1"/>
      <c r="I590" s="1"/>
      <c r="J590" s="2"/>
      <c r="K590" s="1"/>
      <c r="L590" s="1"/>
      <c r="M590" s="1"/>
      <c r="N590" s="1"/>
      <c r="O590" s="1"/>
      <c r="P590" s="1"/>
      <c r="Q590" s="1"/>
      <c r="R590" s="3"/>
      <c r="S590" s="3"/>
      <c r="T590" s="3"/>
      <c r="U590" s="3"/>
      <c r="V590" s="1"/>
      <c r="W590" s="4"/>
      <c r="X590" s="5"/>
      <c r="Y590" s="6"/>
      <c r="Z590" s="1"/>
      <c r="AA590" s="1"/>
      <c r="AB590" s="1"/>
      <c r="AC590" s="1"/>
      <c r="AD590" s="1"/>
      <c r="AE590" s="1"/>
      <c r="AF590" s="1"/>
      <c r="AG590" s="1"/>
      <c r="AH590" s="1"/>
      <c r="AI590" s="1"/>
      <c r="AJ590" s="25"/>
      <c r="AK590" s="25"/>
      <c r="AL590" s="25"/>
      <c r="AM590" s="25"/>
      <c r="AN590" s="25"/>
    </row>
    <row r="591" spans="1:40" ht="15.75" customHeight="1">
      <c r="A591" s="1"/>
      <c r="B591" s="1"/>
      <c r="C591" s="1"/>
      <c r="D591" s="1"/>
      <c r="E591" s="1"/>
      <c r="F591" s="1"/>
      <c r="G591" s="1"/>
      <c r="H591" s="1"/>
      <c r="I591" s="1"/>
      <c r="J591" s="2"/>
      <c r="K591" s="1"/>
      <c r="L591" s="1"/>
      <c r="M591" s="1"/>
      <c r="N591" s="1"/>
      <c r="O591" s="1"/>
      <c r="P591" s="1"/>
      <c r="Q591" s="1"/>
      <c r="R591" s="3"/>
      <c r="S591" s="3"/>
      <c r="T591" s="3"/>
      <c r="U591" s="3"/>
      <c r="V591" s="1"/>
      <c r="W591" s="4"/>
      <c r="X591" s="5"/>
      <c r="Y591" s="6"/>
      <c r="Z591" s="1"/>
      <c r="AA591" s="1"/>
      <c r="AB591" s="1"/>
      <c r="AC591" s="1"/>
      <c r="AD591" s="1"/>
      <c r="AE591" s="1"/>
      <c r="AF591" s="1"/>
      <c r="AG591" s="1"/>
      <c r="AH591" s="1"/>
      <c r="AI591" s="1"/>
      <c r="AJ591" s="25"/>
      <c r="AK591" s="25"/>
      <c r="AL591" s="25"/>
      <c r="AM591" s="25"/>
      <c r="AN591" s="25"/>
    </row>
    <row r="592" spans="1:40" ht="15.75" customHeight="1">
      <c r="A592" s="1"/>
      <c r="B592" s="1"/>
      <c r="C592" s="1"/>
      <c r="D592" s="1"/>
      <c r="E592" s="1"/>
      <c r="F592" s="1"/>
      <c r="G592" s="1"/>
      <c r="H592" s="1"/>
      <c r="I592" s="1"/>
      <c r="J592" s="2"/>
      <c r="K592" s="1"/>
      <c r="L592" s="1"/>
      <c r="M592" s="1"/>
      <c r="N592" s="1"/>
      <c r="O592" s="1"/>
      <c r="P592" s="1"/>
      <c r="Q592" s="1"/>
      <c r="R592" s="3"/>
      <c r="S592" s="3"/>
      <c r="T592" s="3"/>
      <c r="U592" s="3"/>
      <c r="V592" s="1"/>
      <c r="W592" s="4"/>
      <c r="X592" s="5"/>
      <c r="Y592" s="6"/>
      <c r="Z592" s="1"/>
      <c r="AA592" s="1"/>
      <c r="AB592" s="1"/>
      <c r="AC592" s="1"/>
      <c r="AD592" s="1"/>
      <c r="AE592" s="1"/>
      <c r="AF592" s="1"/>
      <c r="AG592" s="1"/>
      <c r="AH592" s="1"/>
      <c r="AI592" s="1"/>
      <c r="AJ592" s="25"/>
      <c r="AK592" s="25"/>
      <c r="AL592" s="25"/>
      <c r="AM592" s="25"/>
      <c r="AN592" s="25"/>
    </row>
    <row r="593" spans="1:40" ht="15.75" customHeight="1">
      <c r="A593" s="1"/>
      <c r="B593" s="1"/>
      <c r="C593" s="1"/>
      <c r="D593" s="1"/>
      <c r="E593" s="1"/>
      <c r="F593" s="1"/>
      <c r="G593" s="1"/>
      <c r="H593" s="1"/>
      <c r="I593" s="1"/>
      <c r="J593" s="2"/>
      <c r="K593" s="1"/>
      <c r="L593" s="1"/>
      <c r="M593" s="1"/>
      <c r="N593" s="1"/>
      <c r="O593" s="1"/>
      <c r="P593" s="1"/>
      <c r="Q593" s="1"/>
      <c r="R593" s="3"/>
      <c r="S593" s="3"/>
      <c r="T593" s="3"/>
      <c r="U593" s="3"/>
      <c r="V593" s="1"/>
      <c r="W593" s="4"/>
      <c r="X593" s="5"/>
      <c r="Y593" s="6"/>
      <c r="Z593" s="1"/>
      <c r="AA593" s="1"/>
      <c r="AB593" s="1"/>
      <c r="AC593" s="1"/>
      <c r="AD593" s="1"/>
      <c r="AE593" s="1"/>
      <c r="AF593" s="1"/>
      <c r="AG593" s="1"/>
      <c r="AH593" s="1"/>
      <c r="AI593" s="1"/>
      <c r="AJ593" s="25"/>
      <c r="AK593" s="25"/>
      <c r="AL593" s="25"/>
      <c r="AM593" s="25"/>
      <c r="AN593" s="25"/>
    </row>
    <row r="594" spans="1:40" ht="15.75" customHeight="1">
      <c r="A594" s="1"/>
      <c r="B594" s="1"/>
      <c r="C594" s="1"/>
      <c r="D594" s="1"/>
      <c r="E594" s="1"/>
      <c r="F594" s="1"/>
      <c r="G594" s="1"/>
      <c r="H594" s="1"/>
      <c r="I594" s="1"/>
      <c r="J594" s="2"/>
      <c r="K594" s="1"/>
      <c r="L594" s="1"/>
      <c r="M594" s="1"/>
      <c r="N594" s="1"/>
      <c r="O594" s="1"/>
      <c r="P594" s="1"/>
      <c r="Q594" s="1"/>
      <c r="R594" s="3"/>
      <c r="S594" s="3"/>
      <c r="T594" s="3"/>
      <c r="U594" s="3"/>
      <c r="V594" s="1"/>
      <c r="W594" s="4"/>
      <c r="X594" s="5"/>
      <c r="Y594" s="6"/>
      <c r="Z594" s="1"/>
      <c r="AA594" s="1"/>
      <c r="AB594" s="1"/>
      <c r="AC594" s="1"/>
      <c r="AD594" s="1"/>
      <c r="AE594" s="1"/>
      <c r="AF594" s="1"/>
      <c r="AG594" s="1"/>
      <c r="AH594" s="1"/>
      <c r="AI594" s="1"/>
      <c r="AJ594" s="25"/>
      <c r="AK594" s="25"/>
      <c r="AL594" s="25"/>
      <c r="AM594" s="25"/>
      <c r="AN594" s="25"/>
    </row>
    <row r="595" spans="1:40" ht="15.75" customHeight="1">
      <c r="A595" s="1"/>
      <c r="B595" s="1"/>
      <c r="C595" s="1"/>
      <c r="D595" s="1"/>
      <c r="E595" s="1"/>
      <c r="F595" s="1"/>
      <c r="G595" s="1"/>
      <c r="H595" s="1"/>
      <c r="I595" s="1"/>
      <c r="J595" s="2"/>
      <c r="K595" s="1"/>
      <c r="L595" s="1"/>
      <c r="M595" s="1"/>
      <c r="N595" s="1"/>
      <c r="O595" s="1"/>
      <c r="P595" s="1"/>
      <c r="Q595" s="1"/>
      <c r="R595" s="3"/>
      <c r="S595" s="3"/>
      <c r="T595" s="3"/>
      <c r="U595" s="3"/>
      <c r="V595" s="1"/>
      <c r="W595" s="4"/>
      <c r="X595" s="5"/>
      <c r="Y595" s="6"/>
      <c r="Z595" s="1"/>
      <c r="AA595" s="1"/>
      <c r="AB595" s="1"/>
      <c r="AC595" s="1"/>
      <c r="AD595" s="1"/>
      <c r="AE595" s="1"/>
      <c r="AF595" s="1"/>
      <c r="AG595" s="1"/>
      <c r="AH595" s="1"/>
      <c r="AI595" s="1"/>
      <c r="AJ595" s="25"/>
      <c r="AK595" s="25"/>
      <c r="AL595" s="25"/>
      <c r="AM595" s="25"/>
      <c r="AN595" s="25"/>
    </row>
    <row r="596" spans="1:40" ht="15.75" customHeight="1">
      <c r="A596" s="1"/>
      <c r="B596" s="1"/>
      <c r="C596" s="1"/>
      <c r="D596" s="1"/>
      <c r="E596" s="1"/>
      <c r="F596" s="1"/>
      <c r="G596" s="1"/>
      <c r="H596" s="1"/>
      <c r="I596" s="1"/>
      <c r="J596" s="2"/>
      <c r="K596" s="1"/>
      <c r="L596" s="1"/>
      <c r="M596" s="1"/>
      <c r="N596" s="1"/>
      <c r="O596" s="1"/>
      <c r="P596" s="1"/>
      <c r="Q596" s="1"/>
      <c r="R596" s="3"/>
      <c r="S596" s="3"/>
      <c r="T596" s="3"/>
      <c r="U596" s="3"/>
      <c r="V596" s="1"/>
      <c r="W596" s="4"/>
      <c r="X596" s="5"/>
      <c r="Y596" s="6"/>
      <c r="Z596" s="1"/>
      <c r="AA596" s="1"/>
      <c r="AB596" s="1"/>
      <c r="AC596" s="1"/>
      <c r="AD596" s="1"/>
      <c r="AE596" s="1"/>
      <c r="AF596" s="1"/>
      <c r="AG596" s="1"/>
      <c r="AH596" s="1"/>
      <c r="AI596" s="1"/>
      <c r="AJ596" s="25"/>
      <c r="AK596" s="25"/>
      <c r="AL596" s="25"/>
      <c r="AM596" s="25"/>
      <c r="AN596" s="25"/>
    </row>
    <row r="597" spans="1:40" ht="15.75" customHeight="1">
      <c r="A597" s="1"/>
      <c r="B597" s="1"/>
      <c r="C597" s="1"/>
      <c r="D597" s="1"/>
      <c r="E597" s="1"/>
      <c r="F597" s="1"/>
      <c r="G597" s="1"/>
      <c r="H597" s="1"/>
      <c r="I597" s="1"/>
      <c r="J597" s="2"/>
      <c r="K597" s="1"/>
      <c r="L597" s="1"/>
      <c r="M597" s="1"/>
      <c r="N597" s="1"/>
      <c r="O597" s="1"/>
      <c r="P597" s="1"/>
      <c r="Q597" s="1"/>
      <c r="R597" s="3"/>
      <c r="S597" s="3"/>
      <c r="T597" s="3"/>
      <c r="U597" s="3"/>
      <c r="V597" s="1"/>
      <c r="W597" s="4"/>
      <c r="X597" s="5"/>
      <c r="Y597" s="6"/>
      <c r="Z597" s="1"/>
      <c r="AA597" s="1"/>
      <c r="AB597" s="1"/>
      <c r="AC597" s="1"/>
      <c r="AD597" s="1"/>
      <c r="AE597" s="1"/>
      <c r="AF597" s="1"/>
      <c r="AG597" s="1"/>
      <c r="AH597" s="1"/>
      <c r="AI597" s="1"/>
      <c r="AJ597" s="25"/>
      <c r="AK597" s="25"/>
      <c r="AL597" s="25"/>
      <c r="AM597" s="25"/>
      <c r="AN597" s="25"/>
    </row>
    <row r="598" spans="1:40" ht="15.75" customHeight="1">
      <c r="A598" s="1"/>
      <c r="B598" s="1"/>
      <c r="C598" s="1"/>
      <c r="D598" s="1"/>
      <c r="E598" s="1"/>
      <c r="F598" s="1"/>
      <c r="G598" s="1"/>
      <c r="H598" s="1"/>
      <c r="I598" s="1"/>
      <c r="J598" s="2"/>
      <c r="K598" s="1"/>
      <c r="L598" s="1"/>
      <c r="M598" s="1"/>
      <c r="N598" s="1"/>
      <c r="O598" s="1"/>
      <c r="P598" s="1"/>
      <c r="Q598" s="1"/>
      <c r="R598" s="3"/>
      <c r="S598" s="3"/>
      <c r="T598" s="3"/>
      <c r="U598" s="3"/>
      <c r="V598" s="1"/>
      <c r="W598" s="4"/>
      <c r="X598" s="5"/>
      <c r="Y598" s="6"/>
      <c r="Z598" s="1"/>
      <c r="AA598" s="1"/>
      <c r="AB598" s="1"/>
      <c r="AC598" s="1"/>
      <c r="AD598" s="1"/>
      <c r="AE598" s="1"/>
      <c r="AF598" s="1"/>
      <c r="AG598" s="1"/>
      <c r="AH598" s="1"/>
      <c r="AI598" s="1"/>
      <c r="AJ598" s="25"/>
      <c r="AK598" s="25"/>
      <c r="AL598" s="25"/>
      <c r="AM598" s="25"/>
      <c r="AN598" s="25"/>
    </row>
    <row r="599" spans="1:40" ht="15.75" customHeight="1">
      <c r="A599" s="1"/>
      <c r="B599" s="1"/>
      <c r="C599" s="1"/>
      <c r="D599" s="1"/>
      <c r="E599" s="1"/>
      <c r="F599" s="1"/>
      <c r="G599" s="1"/>
      <c r="H599" s="1"/>
      <c r="I599" s="1"/>
      <c r="J599" s="2"/>
      <c r="K599" s="1"/>
      <c r="L599" s="1"/>
      <c r="M599" s="1"/>
      <c r="N599" s="1"/>
      <c r="O599" s="1"/>
      <c r="P599" s="1"/>
      <c r="Q599" s="1"/>
      <c r="R599" s="3"/>
      <c r="S599" s="3"/>
      <c r="T599" s="3"/>
      <c r="U599" s="3"/>
      <c r="V599" s="1"/>
      <c r="W599" s="4"/>
      <c r="X599" s="5"/>
      <c r="Y599" s="6"/>
      <c r="Z599" s="1"/>
      <c r="AA599" s="1"/>
      <c r="AB599" s="1"/>
      <c r="AC599" s="1"/>
      <c r="AD599" s="1"/>
      <c r="AE599" s="1"/>
      <c r="AF599" s="1"/>
      <c r="AG599" s="1"/>
      <c r="AH599" s="1"/>
      <c r="AI599" s="1"/>
      <c r="AJ599" s="25"/>
      <c r="AK599" s="25"/>
      <c r="AL599" s="25"/>
      <c r="AM599" s="25"/>
      <c r="AN599" s="25"/>
    </row>
    <row r="600" spans="1:40" ht="15.75" customHeight="1">
      <c r="A600" s="1"/>
      <c r="B600" s="1"/>
      <c r="C600" s="1"/>
      <c r="D600" s="1"/>
      <c r="E600" s="1"/>
      <c r="F600" s="1"/>
      <c r="G600" s="1"/>
      <c r="H600" s="1"/>
      <c r="I600" s="1"/>
      <c r="J600" s="2"/>
      <c r="K600" s="1"/>
      <c r="L600" s="1"/>
      <c r="M600" s="1"/>
      <c r="N600" s="1"/>
      <c r="O600" s="1"/>
      <c r="P600" s="1"/>
      <c r="Q600" s="1"/>
      <c r="R600" s="3"/>
      <c r="S600" s="3"/>
      <c r="T600" s="3"/>
      <c r="U600" s="3"/>
      <c r="V600" s="1"/>
      <c r="W600" s="4"/>
      <c r="X600" s="5"/>
      <c r="Y600" s="6"/>
      <c r="Z600" s="1"/>
      <c r="AA600" s="1"/>
      <c r="AB600" s="1"/>
      <c r="AC600" s="1"/>
      <c r="AD600" s="1"/>
      <c r="AE600" s="1"/>
      <c r="AF600" s="1"/>
      <c r="AG600" s="1"/>
      <c r="AH600" s="1"/>
      <c r="AI600" s="1"/>
      <c r="AJ600" s="25"/>
      <c r="AK600" s="25"/>
      <c r="AL600" s="25"/>
      <c r="AM600" s="25"/>
      <c r="AN600" s="25"/>
    </row>
    <row r="601" spans="1:40" ht="15.75" customHeight="1">
      <c r="A601" s="1"/>
      <c r="B601" s="1"/>
      <c r="C601" s="1"/>
      <c r="D601" s="1"/>
      <c r="E601" s="1"/>
      <c r="F601" s="1"/>
      <c r="G601" s="1"/>
      <c r="H601" s="1"/>
      <c r="I601" s="1"/>
      <c r="J601" s="2"/>
      <c r="K601" s="1"/>
      <c r="L601" s="1"/>
      <c r="M601" s="1"/>
      <c r="N601" s="1"/>
      <c r="O601" s="1"/>
      <c r="P601" s="1"/>
      <c r="Q601" s="1"/>
      <c r="R601" s="3"/>
      <c r="S601" s="3"/>
      <c r="T601" s="3"/>
      <c r="U601" s="3"/>
      <c r="V601" s="1"/>
      <c r="W601" s="4"/>
      <c r="X601" s="5"/>
      <c r="Y601" s="6"/>
      <c r="Z601" s="1"/>
      <c r="AA601" s="1"/>
      <c r="AB601" s="1"/>
      <c r="AC601" s="1"/>
      <c r="AD601" s="1"/>
      <c r="AE601" s="1"/>
      <c r="AF601" s="1"/>
      <c r="AG601" s="1"/>
      <c r="AH601" s="1"/>
      <c r="AI601" s="1"/>
      <c r="AJ601" s="25"/>
      <c r="AK601" s="25"/>
      <c r="AL601" s="25"/>
      <c r="AM601" s="25"/>
      <c r="AN601" s="25"/>
    </row>
    <row r="602" spans="1:40" ht="15.75" customHeight="1">
      <c r="A602" s="1"/>
      <c r="B602" s="1"/>
      <c r="C602" s="1"/>
      <c r="D602" s="1"/>
      <c r="E602" s="1"/>
      <c r="F602" s="1"/>
      <c r="G602" s="1"/>
      <c r="H602" s="1"/>
      <c r="I602" s="1"/>
      <c r="J602" s="2"/>
      <c r="K602" s="1"/>
      <c r="L602" s="1"/>
      <c r="M602" s="1"/>
      <c r="N602" s="1"/>
      <c r="O602" s="1"/>
      <c r="P602" s="1"/>
      <c r="Q602" s="1"/>
      <c r="R602" s="3"/>
      <c r="S602" s="3"/>
      <c r="T602" s="3"/>
      <c r="U602" s="3"/>
      <c r="V602" s="1"/>
      <c r="W602" s="4"/>
      <c r="X602" s="5"/>
      <c r="Y602" s="6"/>
      <c r="Z602" s="1"/>
      <c r="AA602" s="1"/>
      <c r="AB602" s="1"/>
      <c r="AC602" s="1"/>
      <c r="AD602" s="1"/>
      <c r="AE602" s="1"/>
      <c r="AF602" s="1"/>
      <c r="AG602" s="1"/>
      <c r="AH602" s="1"/>
      <c r="AI602" s="1"/>
      <c r="AJ602" s="25"/>
      <c r="AK602" s="25"/>
      <c r="AL602" s="25"/>
      <c r="AM602" s="25"/>
      <c r="AN602" s="25"/>
    </row>
    <row r="603" spans="1:40" ht="15.75" customHeight="1">
      <c r="A603" s="1"/>
      <c r="B603" s="1"/>
      <c r="C603" s="1"/>
      <c r="D603" s="1"/>
      <c r="E603" s="1"/>
      <c r="F603" s="1"/>
      <c r="G603" s="1"/>
      <c r="H603" s="1"/>
      <c r="I603" s="1"/>
      <c r="J603" s="2"/>
      <c r="K603" s="1"/>
      <c r="L603" s="1"/>
      <c r="M603" s="1"/>
      <c r="N603" s="1"/>
      <c r="O603" s="1"/>
      <c r="P603" s="1"/>
      <c r="Q603" s="1"/>
      <c r="R603" s="3"/>
      <c r="S603" s="3"/>
      <c r="T603" s="3"/>
      <c r="U603" s="3"/>
      <c r="V603" s="1"/>
      <c r="W603" s="4"/>
      <c r="X603" s="5"/>
      <c r="Y603" s="6"/>
      <c r="Z603" s="1"/>
      <c r="AA603" s="1"/>
      <c r="AB603" s="1"/>
      <c r="AC603" s="1"/>
      <c r="AD603" s="1"/>
      <c r="AE603" s="1"/>
      <c r="AF603" s="1"/>
      <c r="AG603" s="1"/>
      <c r="AH603" s="1"/>
      <c r="AI603" s="1"/>
      <c r="AJ603" s="25"/>
      <c r="AK603" s="25"/>
      <c r="AL603" s="25"/>
      <c r="AM603" s="25"/>
      <c r="AN603" s="25"/>
    </row>
    <row r="604" spans="1:40" ht="15.75" customHeight="1">
      <c r="A604" s="1"/>
      <c r="B604" s="1"/>
      <c r="C604" s="1"/>
      <c r="D604" s="1"/>
      <c r="E604" s="1"/>
      <c r="F604" s="1"/>
      <c r="G604" s="1"/>
      <c r="H604" s="1"/>
      <c r="I604" s="1"/>
      <c r="J604" s="2"/>
      <c r="K604" s="1"/>
      <c r="L604" s="1"/>
      <c r="M604" s="1"/>
      <c r="N604" s="1"/>
      <c r="O604" s="1"/>
      <c r="P604" s="1"/>
      <c r="Q604" s="1"/>
      <c r="R604" s="3"/>
      <c r="S604" s="3"/>
      <c r="T604" s="3"/>
      <c r="U604" s="3"/>
      <c r="V604" s="1"/>
      <c r="W604" s="4"/>
      <c r="X604" s="5"/>
      <c r="Y604" s="6"/>
      <c r="Z604" s="1"/>
      <c r="AA604" s="1"/>
      <c r="AB604" s="1"/>
      <c r="AC604" s="1"/>
      <c r="AD604" s="1"/>
      <c r="AE604" s="1"/>
      <c r="AF604" s="1"/>
      <c r="AG604" s="1"/>
      <c r="AH604" s="1"/>
      <c r="AI604" s="1"/>
      <c r="AJ604" s="25"/>
      <c r="AK604" s="25"/>
      <c r="AL604" s="25"/>
      <c r="AM604" s="25"/>
      <c r="AN604" s="25"/>
    </row>
    <row r="605" spans="1:40" ht="15.75" customHeight="1">
      <c r="A605" s="1"/>
      <c r="B605" s="1"/>
      <c r="C605" s="1"/>
      <c r="D605" s="1"/>
      <c r="E605" s="1"/>
      <c r="F605" s="1"/>
      <c r="G605" s="1"/>
      <c r="H605" s="1"/>
      <c r="I605" s="1"/>
      <c r="J605" s="2"/>
      <c r="K605" s="1"/>
      <c r="L605" s="1"/>
      <c r="M605" s="1"/>
      <c r="N605" s="1"/>
      <c r="O605" s="1"/>
      <c r="P605" s="1"/>
      <c r="Q605" s="1"/>
      <c r="R605" s="3"/>
      <c r="S605" s="3"/>
      <c r="T605" s="3"/>
      <c r="U605" s="3"/>
      <c r="V605" s="1"/>
      <c r="W605" s="4"/>
      <c r="X605" s="5"/>
      <c r="Y605" s="6"/>
      <c r="Z605" s="1"/>
      <c r="AA605" s="1"/>
      <c r="AB605" s="1"/>
      <c r="AC605" s="1"/>
      <c r="AD605" s="1"/>
      <c r="AE605" s="1"/>
      <c r="AF605" s="1"/>
      <c r="AG605" s="1"/>
      <c r="AH605" s="1"/>
      <c r="AI605" s="1"/>
      <c r="AJ605" s="25"/>
      <c r="AK605" s="25"/>
      <c r="AL605" s="25"/>
      <c r="AM605" s="25"/>
      <c r="AN605" s="25"/>
    </row>
    <row r="606" spans="1:40" ht="15.75" customHeight="1">
      <c r="A606" s="1"/>
      <c r="B606" s="1"/>
      <c r="C606" s="1"/>
      <c r="D606" s="1"/>
      <c r="E606" s="1"/>
      <c r="F606" s="1"/>
      <c r="G606" s="1"/>
      <c r="H606" s="1"/>
      <c r="I606" s="1"/>
      <c r="J606" s="2"/>
      <c r="K606" s="1"/>
      <c r="L606" s="1"/>
      <c r="M606" s="1"/>
      <c r="N606" s="1"/>
      <c r="O606" s="1"/>
      <c r="P606" s="1"/>
      <c r="Q606" s="1"/>
      <c r="R606" s="3"/>
      <c r="S606" s="3"/>
      <c r="T606" s="3"/>
      <c r="U606" s="3"/>
      <c r="V606" s="1"/>
      <c r="W606" s="4"/>
      <c r="X606" s="5"/>
      <c r="Y606" s="6"/>
      <c r="Z606" s="1"/>
      <c r="AA606" s="1"/>
      <c r="AB606" s="1"/>
      <c r="AC606" s="1"/>
      <c r="AD606" s="1"/>
      <c r="AE606" s="1"/>
      <c r="AF606" s="1"/>
      <c r="AG606" s="1"/>
      <c r="AH606" s="1"/>
      <c r="AI606" s="1"/>
      <c r="AJ606" s="25"/>
      <c r="AK606" s="25"/>
      <c r="AL606" s="25"/>
      <c r="AM606" s="25"/>
      <c r="AN606" s="25"/>
    </row>
    <row r="607" spans="1:40" ht="15.75" customHeight="1">
      <c r="A607" s="1"/>
      <c r="B607" s="1"/>
      <c r="C607" s="1"/>
      <c r="D607" s="1"/>
      <c r="E607" s="1"/>
      <c r="F607" s="1"/>
      <c r="G607" s="1"/>
      <c r="H607" s="1"/>
      <c r="I607" s="1"/>
      <c r="J607" s="2"/>
      <c r="K607" s="1"/>
      <c r="L607" s="1"/>
      <c r="M607" s="1"/>
      <c r="N607" s="1"/>
      <c r="O607" s="1"/>
      <c r="P607" s="1"/>
      <c r="Q607" s="1"/>
      <c r="R607" s="3"/>
      <c r="S607" s="3"/>
      <c r="T607" s="3"/>
      <c r="U607" s="3"/>
      <c r="V607" s="1"/>
      <c r="W607" s="4"/>
      <c r="X607" s="5"/>
      <c r="Y607" s="6"/>
      <c r="Z607" s="1"/>
      <c r="AA607" s="1"/>
      <c r="AB607" s="1"/>
      <c r="AC607" s="1"/>
      <c r="AD607" s="1"/>
      <c r="AE607" s="1"/>
      <c r="AF607" s="1"/>
      <c r="AG607" s="1"/>
      <c r="AH607" s="1"/>
      <c r="AI607" s="1"/>
      <c r="AJ607" s="25"/>
      <c r="AK607" s="25"/>
      <c r="AL607" s="25"/>
      <c r="AM607" s="25"/>
      <c r="AN607" s="25"/>
    </row>
    <row r="608" spans="1:40" ht="15.75" customHeight="1">
      <c r="A608" s="1"/>
      <c r="B608" s="1"/>
      <c r="C608" s="1"/>
      <c r="D608" s="1"/>
      <c r="E608" s="1"/>
      <c r="F608" s="1"/>
      <c r="G608" s="1"/>
      <c r="H608" s="1"/>
      <c r="I608" s="1"/>
      <c r="J608" s="2"/>
      <c r="K608" s="1"/>
      <c r="L608" s="1"/>
      <c r="M608" s="1"/>
      <c r="N608" s="1"/>
      <c r="O608" s="1"/>
      <c r="P608" s="1"/>
      <c r="Q608" s="1"/>
      <c r="R608" s="3"/>
      <c r="S608" s="3"/>
      <c r="T608" s="3"/>
      <c r="U608" s="3"/>
      <c r="V608" s="1"/>
      <c r="W608" s="4"/>
      <c r="X608" s="5"/>
      <c r="Y608" s="6"/>
      <c r="Z608" s="1"/>
      <c r="AA608" s="1"/>
      <c r="AB608" s="1"/>
      <c r="AC608" s="1"/>
      <c r="AD608" s="1"/>
      <c r="AE608" s="1"/>
      <c r="AF608" s="1"/>
      <c r="AG608" s="1"/>
      <c r="AH608" s="1"/>
      <c r="AI608" s="1"/>
      <c r="AJ608" s="25"/>
      <c r="AK608" s="25"/>
      <c r="AL608" s="25"/>
      <c r="AM608" s="25"/>
      <c r="AN608" s="25"/>
    </row>
    <row r="609" spans="1:40" ht="15.75" customHeight="1">
      <c r="A609" s="1"/>
      <c r="B609" s="1"/>
      <c r="C609" s="1"/>
      <c r="D609" s="1"/>
      <c r="E609" s="1"/>
      <c r="F609" s="1"/>
      <c r="G609" s="1"/>
      <c r="H609" s="1"/>
      <c r="I609" s="1"/>
      <c r="J609" s="2"/>
      <c r="K609" s="1"/>
      <c r="L609" s="1"/>
      <c r="M609" s="1"/>
      <c r="N609" s="1"/>
      <c r="O609" s="1"/>
      <c r="P609" s="1"/>
      <c r="Q609" s="1"/>
      <c r="R609" s="3"/>
      <c r="S609" s="3"/>
      <c r="T609" s="3"/>
      <c r="U609" s="3"/>
      <c r="V609" s="1"/>
      <c r="W609" s="4"/>
      <c r="X609" s="5"/>
      <c r="Y609" s="6"/>
      <c r="Z609" s="1"/>
      <c r="AA609" s="1"/>
      <c r="AB609" s="1"/>
      <c r="AC609" s="1"/>
      <c r="AD609" s="1"/>
      <c r="AE609" s="1"/>
      <c r="AF609" s="1"/>
      <c r="AG609" s="1"/>
      <c r="AH609" s="1"/>
      <c r="AI609" s="1"/>
      <c r="AJ609" s="25"/>
      <c r="AK609" s="25"/>
      <c r="AL609" s="25"/>
      <c r="AM609" s="25"/>
      <c r="AN609" s="25"/>
    </row>
    <row r="610" spans="1:40" ht="15.75" customHeight="1">
      <c r="A610" s="1"/>
      <c r="B610" s="1"/>
      <c r="C610" s="1"/>
      <c r="D610" s="1"/>
      <c r="E610" s="1"/>
      <c r="F610" s="1"/>
      <c r="G610" s="1"/>
      <c r="H610" s="1"/>
      <c r="I610" s="1"/>
      <c r="J610" s="2"/>
      <c r="K610" s="1"/>
      <c r="L610" s="1"/>
      <c r="M610" s="1"/>
      <c r="N610" s="1"/>
      <c r="O610" s="1"/>
      <c r="P610" s="1"/>
      <c r="Q610" s="1"/>
      <c r="R610" s="3"/>
      <c r="S610" s="3"/>
      <c r="T610" s="3"/>
      <c r="U610" s="3"/>
      <c r="V610" s="1"/>
      <c r="W610" s="4"/>
      <c r="X610" s="5"/>
      <c r="Y610" s="6"/>
      <c r="Z610" s="1"/>
      <c r="AA610" s="1"/>
      <c r="AB610" s="1"/>
      <c r="AC610" s="1"/>
      <c r="AD610" s="1"/>
      <c r="AE610" s="1"/>
      <c r="AF610" s="1"/>
      <c r="AG610" s="1"/>
      <c r="AH610" s="1"/>
      <c r="AI610" s="1"/>
      <c r="AJ610" s="25"/>
      <c r="AK610" s="25"/>
      <c r="AL610" s="25"/>
      <c r="AM610" s="25"/>
      <c r="AN610" s="25"/>
    </row>
    <row r="611" spans="1:40" ht="15.75" customHeight="1">
      <c r="A611" s="1"/>
      <c r="B611" s="1"/>
      <c r="C611" s="1"/>
      <c r="D611" s="1"/>
      <c r="E611" s="1"/>
      <c r="F611" s="1"/>
      <c r="G611" s="1"/>
      <c r="H611" s="1"/>
      <c r="I611" s="1"/>
      <c r="J611" s="2"/>
      <c r="K611" s="1"/>
      <c r="L611" s="1"/>
      <c r="M611" s="1"/>
      <c r="N611" s="1"/>
      <c r="O611" s="1"/>
      <c r="P611" s="1"/>
      <c r="Q611" s="1"/>
      <c r="R611" s="3"/>
      <c r="S611" s="3"/>
      <c r="T611" s="3"/>
      <c r="U611" s="3"/>
      <c r="V611" s="1"/>
      <c r="W611" s="4"/>
      <c r="X611" s="5"/>
      <c r="Y611" s="6"/>
      <c r="Z611" s="1"/>
      <c r="AA611" s="1"/>
      <c r="AB611" s="1"/>
      <c r="AC611" s="1"/>
      <c r="AD611" s="1"/>
      <c r="AE611" s="1"/>
      <c r="AF611" s="1"/>
      <c r="AG611" s="1"/>
      <c r="AH611" s="1"/>
      <c r="AI611" s="1"/>
      <c r="AJ611" s="25"/>
      <c r="AK611" s="25"/>
      <c r="AL611" s="25"/>
      <c r="AM611" s="25"/>
      <c r="AN611" s="25"/>
    </row>
    <row r="612" spans="1:40" ht="15.75" customHeight="1">
      <c r="A612" s="1"/>
      <c r="B612" s="1"/>
      <c r="C612" s="1"/>
      <c r="D612" s="1"/>
      <c r="E612" s="1"/>
      <c r="F612" s="1"/>
      <c r="G612" s="1"/>
      <c r="H612" s="1"/>
      <c r="I612" s="1"/>
      <c r="J612" s="2"/>
      <c r="K612" s="1"/>
      <c r="L612" s="1"/>
      <c r="M612" s="1"/>
      <c r="N612" s="1"/>
      <c r="O612" s="1"/>
      <c r="P612" s="1"/>
      <c r="Q612" s="1"/>
      <c r="R612" s="3"/>
      <c r="S612" s="3"/>
      <c r="T612" s="3"/>
      <c r="U612" s="3"/>
      <c r="V612" s="1"/>
      <c r="W612" s="4"/>
      <c r="X612" s="5"/>
      <c r="Y612" s="6"/>
      <c r="Z612" s="1"/>
      <c r="AA612" s="1"/>
      <c r="AB612" s="1"/>
      <c r="AC612" s="1"/>
      <c r="AD612" s="1"/>
      <c r="AE612" s="1"/>
      <c r="AF612" s="1"/>
      <c r="AG612" s="1"/>
      <c r="AH612" s="1"/>
      <c r="AI612" s="1"/>
      <c r="AJ612" s="25"/>
      <c r="AK612" s="25"/>
      <c r="AL612" s="25"/>
      <c r="AM612" s="25"/>
      <c r="AN612" s="25"/>
    </row>
    <row r="613" spans="1:40" ht="15.75" customHeight="1">
      <c r="A613" s="1"/>
      <c r="B613" s="1"/>
      <c r="C613" s="1"/>
      <c r="D613" s="1"/>
      <c r="E613" s="1"/>
      <c r="F613" s="1"/>
      <c r="G613" s="1"/>
      <c r="H613" s="1"/>
      <c r="I613" s="1"/>
      <c r="J613" s="2"/>
      <c r="K613" s="1"/>
      <c r="L613" s="1"/>
      <c r="M613" s="1"/>
      <c r="N613" s="1"/>
      <c r="O613" s="1"/>
      <c r="P613" s="1"/>
      <c r="Q613" s="1"/>
      <c r="R613" s="3"/>
      <c r="S613" s="3"/>
      <c r="T613" s="3"/>
      <c r="U613" s="3"/>
      <c r="V613" s="1"/>
      <c r="W613" s="4"/>
      <c r="X613" s="5"/>
      <c r="Y613" s="6"/>
      <c r="Z613" s="1"/>
      <c r="AA613" s="1"/>
      <c r="AB613" s="1"/>
      <c r="AC613" s="1"/>
      <c r="AD613" s="1"/>
      <c r="AE613" s="1"/>
      <c r="AF613" s="1"/>
      <c r="AG613" s="1"/>
      <c r="AH613" s="1"/>
      <c r="AI613" s="1"/>
      <c r="AJ613" s="25"/>
      <c r="AK613" s="25"/>
      <c r="AL613" s="25"/>
      <c r="AM613" s="25"/>
      <c r="AN613" s="25"/>
    </row>
    <row r="614" spans="1:40" ht="15.75" customHeight="1">
      <c r="A614" s="1"/>
      <c r="B614" s="1"/>
      <c r="C614" s="1"/>
      <c r="D614" s="1"/>
      <c r="E614" s="1"/>
      <c r="F614" s="1"/>
      <c r="G614" s="1"/>
      <c r="H614" s="1"/>
      <c r="I614" s="1"/>
      <c r="J614" s="2"/>
      <c r="K614" s="1"/>
      <c r="L614" s="1"/>
      <c r="M614" s="1"/>
      <c r="N614" s="1"/>
      <c r="O614" s="1"/>
      <c r="P614" s="1"/>
      <c r="Q614" s="1"/>
      <c r="R614" s="3"/>
      <c r="S614" s="3"/>
      <c r="T614" s="3"/>
      <c r="U614" s="3"/>
      <c r="V614" s="1"/>
      <c r="W614" s="4"/>
      <c r="X614" s="5"/>
      <c r="Y614" s="6"/>
      <c r="Z614" s="1"/>
      <c r="AA614" s="1"/>
      <c r="AB614" s="1"/>
      <c r="AC614" s="1"/>
      <c r="AD614" s="1"/>
      <c r="AE614" s="1"/>
      <c r="AF614" s="1"/>
      <c r="AG614" s="1"/>
      <c r="AH614" s="1"/>
      <c r="AI614" s="1"/>
      <c r="AJ614" s="25"/>
      <c r="AK614" s="25"/>
      <c r="AL614" s="25"/>
      <c r="AM614" s="25"/>
      <c r="AN614" s="25"/>
    </row>
    <row r="615" spans="1:40" ht="15.75" customHeight="1">
      <c r="A615" s="1"/>
      <c r="B615" s="1"/>
      <c r="C615" s="1"/>
      <c r="D615" s="1"/>
      <c r="E615" s="1"/>
      <c r="F615" s="1"/>
      <c r="G615" s="1"/>
      <c r="H615" s="1"/>
      <c r="I615" s="1"/>
      <c r="J615" s="2"/>
      <c r="K615" s="1"/>
      <c r="L615" s="1"/>
      <c r="M615" s="1"/>
      <c r="N615" s="1"/>
      <c r="O615" s="1"/>
      <c r="P615" s="1"/>
      <c r="Q615" s="1"/>
      <c r="R615" s="3"/>
      <c r="S615" s="3"/>
      <c r="T615" s="3"/>
      <c r="U615" s="3"/>
      <c r="V615" s="1"/>
      <c r="W615" s="4"/>
      <c r="X615" s="5"/>
      <c r="Y615" s="6"/>
      <c r="Z615" s="1"/>
      <c r="AA615" s="1"/>
      <c r="AB615" s="1"/>
      <c r="AC615" s="1"/>
      <c r="AD615" s="1"/>
      <c r="AE615" s="1"/>
      <c r="AF615" s="1"/>
      <c r="AG615" s="1"/>
      <c r="AH615" s="1"/>
      <c r="AI615" s="1"/>
      <c r="AJ615" s="25"/>
      <c r="AK615" s="25"/>
      <c r="AL615" s="25"/>
      <c r="AM615" s="25"/>
      <c r="AN615" s="25"/>
    </row>
    <row r="616" spans="1:40" ht="15.75" customHeight="1">
      <c r="A616" s="1"/>
      <c r="B616" s="1"/>
      <c r="C616" s="1"/>
      <c r="D616" s="1"/>
      <c r="E616" s="1"/>
      <c r="F616" s="1"/>
      <c r="G616" s="1"/>
      <c r="H616" s="1"/>
      <c r="I616" s="1"/>
      <c r="J616" s="2"/>
      <c r="K616" s="1"/>
      <c r="L616" s="1"/>
      <c r="M616" s="1"/>
      <c r="N616" s="1"/>
      <c r="O616" s="1"/>
      <c r="P616" s="1"/>
      <c r="Q616" s="1"/>
      <c r="R616" s="3"/>
      <c r="S616" s="3"/>
      <c r="T616" s="3"/>
      <c r="U616" s="3"/>
      <c r="V616" s="1"/>
      <c r="W616" s="4"/>
      <c r="X616" s="5"/>
      <c r="Y616" s="6"/>
      <c r="Z616" s="1"/>
      <c r="AA616" s="1"/>
      <c r="AB616" s="1"/>
      <c r="AC616" s="1"/>
      <c r="AD616" s="1"/>
      <c r="AE616" s="1"/>
      <c r="AF616" s="1"/>
      <c r="AG616" s="1"/>
      <c r="AH616" s="1"/>
      <c r="AI616" s="1"/>
      <c r="AJ616" s="25"/>
      <c r="AK616" s="25"/>
      <c r="AL616" s="25"/>
      <c r="AM616" s="25"/>
      <c r="AN616" s="25"/>
    </row>
    <row r="617" spans="1:40" ht="15.75" customHeight="1">
      <c r="A617" s="1"/>
      <c r="B617" s="1"/>
      <c r="C617" s="1"/>
      <c r="D617" s="1"/>
      <c r="E617" s="1"/>
      <c r="F617" s="1"/>
      <c r="G617" s="1"/>
      <c r="H617" s="1"/>
      <c r="I617" s="1"/>
      <c r="J617" s="2"/>
      <c r="K617" s="1"/>
      <c r="L617" s="1"/>
      <c r="M617" s="1"/>
      <c r="N617" s="1"/>
      <c r="O617" s="1"/>
      <c r="P617" s="1"/>
      <c r="Q617" s="1"/>
      <c r="R617" s="3"/>
      <c r="S617" s="3"/>
      <c r="T617" s="3"/>
      <c r="U617" s="3"/>
      <c r="V617" s="1"/>
      <c r="W617" s="4"/>
      <c r="X617" s="5"/>
      <c r="Y617" s="6"/>
      <c r="Z617" s="1"/>
      <c r="AA617" s="1"/>
      <c r="AB617" s="1"/>
      <c r="AC617" s="1"/>
      <c r="AD617" s="1"/>
      <c r="AE617" s="1"/>
      <c r="AF617" s="1"/>
      <c r="AG617" s="1"/>
      <c r="AH617" s="1"/>
      <c r="AI617" s="1"/>
      <c r="AJ617" s="25"/>
      <c r="AK617" s="25"/>
      <c r="AL617" s="25"/>
      <c r="AM617" s="25"/>
      <c r="AN617" s="25"/>
    </row>
    <row r="618" spans="1:40" ht="15.75" customHeight="1">
      <c r="A618" s="1"/>
      <c r="B618" s="1"/>
      <c r="C618" s="1"/>
      <c r="D618" s="1"/>
      <c r="E618" s="1"/>
      <c r="F618" s="1"/>
      <c r="G618" s="1"/>
      <c r="H618" s="1"/>
      <c r="I618" s="1"/>
      <c r="J618" s="2"/>
      <c r="K618" s="1"/>
      <c r="L618" s="1"/>
      <c r="M618" s="1"/>
      <c r="N618" s="1"/>
      <c r="O618" s="1"/>
      <c r="P618" s="1"/>
      <c r="Q618" s="1"/>
      <c r="R618" s="3"/>
      <c r="S618" s="3"/>
      <c r="T618" s="3"/>
      <c r="U618" s="3"/>
      <c r="V618" s="1"/>
      <c r="W618" s="4"/>
      <c r="X618" s="5"/>
      <c r="Y618" s="6"/>
      <c r="Z618" s="1"/>
      <c r="AA618" s="1"/>
      <c r="AB618" s="1"/>
      <c r="AC618" s="1"/>
      <c r="AD618" s="1"/>
      <c r="AE618" s="1"/>
      <c r="AF618" s="1"/>
      <c r="AG618" s="1"/>
      <c r="AH618" s="1"/>
      <c r="AI618" s="1"/>
      <c r="AJ618" s="25"/>
      <c r="AK618" s="25"/>
      <c r="AL618" s="25"/>
      <c r="AM618" s="25"/>
      <c r="AN618" s="25"/>
    </row>
    <row r="619" spans="1:40" ht="15.75" customHeight="1">
      <c r="A619" s="1"/>
      <c r="B619" s="1"/>
      <c r="C619" s="1"/>
      <c r="D619" s="1"/>
      <c r="E619" s="1"/>
      <c r="F619" s="1"/>
      <c r="G619" s="1"/>
      <c r="H619" s="1"/>
      <c r="I619" s="1"/>
      <c r="J619" s="2"/>
      <c r="K619" s="1"/>
      <c r="L619" s="1"/>
      <c r="M619" s="1"/>
      <c r="N619" s="1"/>
      <c r="O619" s="1"/>
      <c r="P619" s="1"/>
      <c r="Q619" s="1"/>
      <c r="R619" s="3"/>
      <c r="S619" s="3"/>
      <c r="T619" s="3"/>
      <c r="U619" s="3"/>
      <c r="V619" s="1"/>
      <c r="W619" s="4"/>
      <c r="X619" s="5"/>
      <c r="Y619" s="6"/>
      <c r="Z619" s="1"/>
      <c r="AA619" s="1"/>
      <c r="AB619" s="1"/>
      <c r="AC619" s="1"/>
      <c r="AD619" s="1"/>
      <c r="AE619" s="1"/>
      <c r="AF619" s="1"/>
      <c r="AG619" s="1"/>
      <c r="AH619" s="1"/>
      <c r="AI619" s="1"/>
      <c r="AJ619" s="25"/>
      <c r="AK619" s="25"/>
      <c r="AL619" s="25"/>
      <c r="AM619" s="25"/>
      <c r="AN619" s="25"/>
    </row>
    <row r="620" spans="1:40" ht="15.75" customHeight="1">
      <c r="A620" s="1"/>
      <c r="B620" s="1"/>
      <c r="C620" s="1"/>
      <c r="D620" s="1"/>
      <c r="E620" s="1"/>
      <c r="F620" s="1"/>
      <c r="G620" s="1"/>
      <c r="H620" s="1"/>
      <c r="I620" s="1"/>
      <c r="J620" s="2"/>
      <c r="K620" s="1"/>
      <c r="L620" s="1"/>
      <c r="M620" s="1"/>
      <c r="N620" s="1"/>
      <c r="O620" s="1"/>
      <c r="P620" s="1"/>
      <c r="Q620" s="1"/>
      <c r="R620" s="3"/>
      <c r="S620" s="3"/>
      <c r="T620" s="3"/>
      <c r="U620" s="3"/>
      <c r="V620" s="1"/>
      <c r="W620" s="4"/>
      <c r="X620" s="5"/>
      <c r="Y620" s="6"/>
      <c r="Z620" s="1"/>
      <c r="AA620" s="1"/>
      <c r="AB620" s="1"/>
      <c r="AC620" s="1"/>
      <c r="AD620" s="1"/>
      <c r="AE620" s="1"/>
      <c r="AF620" s="1"/>
      <c r="AG620" s="1"/>
      <c r="AH620" s="1"/>
      <c r="AI620" s="1"/>
      <c r="AJ620" s="25"/>
      <c r="AK620" s="25"/>
      <c r="AL620" s="25"/>
      <c r="AM620" s="25"/>
      <c r="AN620" s="25"/>
    </row>
    <row r="621" spans="1:40" ht="15.75" customHeight="1">
      <c r="A621" s="1"/>
      <c r="B621" s="1"/>
      <c r="C621" s="1"/>
      <c r="D621" s="1"/>
      <c r="E621" s="1"/>
      <c r="F621" s="1"/>
      <c r="G621" s="1"/>
      <c r="H621" s="1"/>
      <c r="I621" s="1"/>
      <c r="J621" s="2"/>
      <c r="K621" s="1"/>
      <c r="L621" s="1"/>
      <c r="M621" s="1"/>
      <c r="N621" s="1"/>
      <c r="O621" s="1"/>
      <c r="P621" s="1"/>
      <c r="Q621" s="1"/>
      <c r="R621" s="3"/>
      <c r="S621" s="3"/>
      <c r="T621" s="3"/>
      <c r="U621" s="3"/>
      <c r="V621" s="1"/>
      <c r="W621" s="4"/>
      <c r="X621" s="5"/>
      <c r="Y621" s="6"/>
      <c r="Z621" s="1"/>
      <c r="AA621" s="1"/>
      <c r="AB621" s="1"/>
      <c r="AC621" s="1"/>
      <c r="AD621" s="1"/>
      <c r="AE621" s="1"/>
      <c r="AF621" s="1"/>
      <c r="AG621" s="1"/>
      <c r="AH621" s="1"/>
      <c r="AI621" s="1"/>
      <c r="AJ621" s="25"/>
      <c r="AK621" s="25"/>
      <c r="AL621" s="25"/>
      <c r="AM621" s="25"/>
      <c r="AN621" s="25"/>
    </row>
    <row r="622" spans="1:40" ht="15.75" customHeight="1">
      <c r="A622" s="1"/>
      <c r="B622" s="1"/>
      <c r="C622" s="1"/>
      <c r="D622" s="1"/>
      <c r="E622" s="1"/>
      <c r="F622" s="1"/>
      <c r="G622" s="1"/>
      <c r="H622" s="1"/>
      <c r="I622" s="1"/>
      <c r="J622" s="2"/>
      <c r="K622" s="1"/>
      <c r="L622" s="1"/>
      <c r="M622" s="1"/>
      <c r="N622" s="1"/>
      <c r="O622" s="1"/>
      <c r="P622" s="1"/>
      <c r="Q622" s="1"/>
      <c r="R622" s="3"/>
      <c r="S622" s="3"/>
      <c r="T622" s="3"/>
      <c r="U622" s="3"/>
      <c r="V622" s="1"/>
      <c r="W622" s="4"/>
      <c r="X622" s="5"/>
      <c r="Y622" s="6"/>
      <c r="Z622" s="1"/>
      <c r="AA622" s="1"/>
      <c r="AB622" s="1"/>
      <c r="AC622" s="1"/>
      <c r="AD622" s="1"/>
      <c r="AE622" s="1"/>
      <c r="AF622" s="1"/>
      <c r="AG622" s="1"/>
      <c r="AH622" s="1"/>
      <c r="AI622" s="1"/>
      <c r="AJ622" s="25"/>
      <c r="AK622" s="25"/>
      <c r="AL622" s="25"/>
      <c r="AM622" s="25"/>
      <c r="AN622" s="25"/>
    </row>
    <row r="623" spans="1:40" ht="15.75" customHeight="1">
      <c r="A623" s="1"/>
      <c r="B623" s="1"/>
      <c r="C623" s="1"/>
      <c r="D623" s="1"/>
      <c r="E623" s="1"/>
      <c r="F623" s="1"/>
      <c r="G623" s="1"/>
      <c r="H623" s="1"/>
      <c r="I623" s="1"/>
      <c r="J623" s="2"/>
      <c r="K623" s="1"/>
      <c r="L623" s="1"/>
      <c r="M623" s="1"/>
      <c r="N623" s="1"/>
      <c r="O623" s="1"/>
      <c r="P623" s="1"/>
      <c r="Q623" s="1"/>
      <c r="R623" s="3"/>
      <c r="S623" s="3"/>
      <c r="T623" s="3"/>
      <c r="U623" s="3"/>
      <c r="V623" s="1"/>
      <c r="W623" s="4"/>
      <c r="X623" s="5"/>
      <c r="Y623" s="6"/>
      <c r="Z623" s="1"/>
      <c r="AA623" s="1"/>
      <c r="AB623" s="1"/>
      <c r="AC623" s="1"/>
      <c r="AD623" s="1"/>
      <c r="AE623" s="1"/>
      <c r="AF623" s="1"/>
      <c r="AG623" s="1"/>
      <c r="AH623" s="1"/>
      <c r="AI623" s="1"/>
      <c r="AJ623" s="25"/>
      <c r="AK623" s="25"/>
      <c r="AL623" s="25"/>
      <c r="AM623" s="25"/>
      <c r="AN623" s="25"/>
    </row>
    <row r="624" spans="1:40" ht="15.75" customHeight="1">
      <c r="A624" s="1"/>
      <c r="B624" s="1"/>
      <c r="C624" s="1"/>
      <c r="D624" s="1"/>
      <c r="E624" s="1"/>
      <c r="F624" s="1"/>
      <c r="G624" s="1"/>
      <c r="H624" s="1"/>
      <c r="I624" s="1"/>
      <c r="J624" s="2"/>
      <c r="K624" s="1"/>
      <c r="L624" s="1"/>
      <c r="M624" s="1"/>
      <c r="N624" s="1"/>
      <c r="O624" s="1"/>
      <c r="P624" s="1"/>
      <c r="Q624" s="1"/>
      <c r="R624" s="3"/>
      <c r="S624" s="3"/>
      <c r="T624" s="3"/>
      <c r="U624" s="3"/>
      <c r="V624" s="1"/>
      <c r="W624" s="4"/>
      <c r="X624" s="5"/>
      <c r="Y624" s="6"/>
      <c r="Z624" s="1"/>
      <c r="AA624" s="1"/>
      <c r="AB624" s="1"/>
      <c r="AC624" s="1"/>
      <c r="AD624" s="1"/>
      <c r="AE624" s="1"/>
      <c r="AF624" s="1"/>
      <c r="AG624" s="1"/>
      <c r="AH624" s="1"/>
      <c r="AI624" s="1"/>
      <c r="AJ624" s="25"/>
      <c r="AK624" s="25"/>
      <c r="AL624" s="25"/>
      <c r="AM624" s="25"/>
      <c r="AN624" s="25"/>
    </row>
    <row r="625" spans="1:40" ht="15.75" customHeight="1">
      <c r="A625" s="1"/>
      <c r="B625" s="1"/>
      <c r="C625" s="1"/>
      <c r="D625" s="1"/>
      <c r="E625" s="1"/>
      <c r="F625" s="1"/>
      <c r="G625" s="1"/>
      <c r="H625" s="1"/>
      <c r="I625" s="1"/>
      <c r="J625" s="2"/>
      <c r="K625" s="1"/>
      <c r="L625" s="1"/>
      <c r="M625" s="1"/>
      <c r="N625" s="1"/>
      <c r="O625" s="1"/>
      <c r="P625" s="1"/>
      <c r="Q625" s="1"/>
      <c r="R625" s="3"/>
      <c r="S625" s="3"/>
      <c r="T625" s="3"/>
      <c r="U625" s="3"/>
      <c r="V625" s="1"/>
      <c r="W625" s="4"/>
      <c r="X625" s="5"/>
      <c r="Y625" s="6"/>
      <c r="Z625" s="1"/>
      <c r="AA625" s="1"/>
      <c r="AB625" s="1"/>
      <c r="AC625" s="1"/>
      <c r="AD625" s="1"/>
      <c r="AE625" s="1"/>
      <c r="AF625" s="1"/>
      <c r="AG625" s="1"/>
      <c r="AH625" s="1"/>
      <c r="AI625" s="1"/>
      <c r="AJ625" s="25"/>
      <c r="AK625" s="25"/>
      <c r="AL625" s="25"/>
      <c r="AM625" s="25"/>
      <c r="AN625" s="25"/>
    </row>
    <row r="626" spans="1:40" ht="15.75" customHeight="1">
      <c r="A626" s="1"/>
      <c r="B626" s="1"/>
      <c r="C626" s="1"/>
      <c r="D626" s="1"/>
      <c r="E626" s="1"/>
      <c r="F626" s="1"/>
      <c r="G626" s="1"/>
      <c r="H626" s="1"/>
      <c r="I626" s="1"/>
      <c r="J626" s="2"/>
      <c r="K626" s="1"/>
      <c r="L626" s="1"/>
      <c r="M626" s="1"/>
      <c r="N626" s="1"/>
      <c r="O626" s="1"/>
      <c r="P626" s="1"/>
      <c r="Q626" s="1"/>
      <c r="R626" s="3"/>
      <c r="S626" s="3"/>
      <c r="T626" s="3"/>
      <c r="U626" s="3"/>
      <c r="V626" s="1"/>
      <c r="W626" s="4"/>
      <c r="X626" s="5"/>
      <c r="Y626" s="6"/>
      <c r="Z626" s="1"/>
      <c r="AA626" s="1"/>
      <c r="AB626" s="1"/>
      <c r="AC626" s="1"/>
      <c r="AD626" s="1"/>
      <c r="AE626" s="1"/>
      <c r="AF626" s="1"/>
      <c r="AG626" s="1"/>
      <c r="AH626" s="1"/>
      <c r="AI626" s="1"/>
      <c r="AJ626" s="25"/>
      <c r="AK626" s="25"/>
      <c r="AL626" s="25"/>
      <c r="AM626" s="25"/>
      <c r="AN626" s="25"/>
    </row>
    <row r="627" spans="1:40" ht="15.75" customHeight="1">
      <c r="A627" s="1"/>
      <c r="B627" s="1"/>
      <c r="C627" s="1"/>
      <c r="D627" s="1"/>
      <c r="E627" s="1"/>
      <c r="F627" s="1"/>
      <c r="G627" s="1"/>
      <c r="H627" s="1"/>
      <c r="I627" s="1"/>
      <c r="J627" s="2"/>
      <c r="K627" s="1"/>
      <c r="L627" s="1"/>
      <c r="M627" s="1"/>
      <c r="N627" s="1"/>
      <c r="O627" s="1"/>
      <c r="P627" s="1"/>
      <c r="Q627" s="1"/>
      <c r="R627" s="3"/>
      <c r="S627" s="3"/>
      <c r="T627" s="3"/>
      <c r="U627" s="3"/>
      <c r="V627" s="1"/>
      <c r="W627" s="4"/>
      <c r="X627" s="5"/>
      <c r="Y627" s="6"/>
      <c r="Z627" s="1"/>
      <c r="AA627" s="1"/>
      <c r="AB627" s="1"/>
      <c r="AC627" s="1"/>
      <c r="AD627" s="1"/>
      <c r="AE627" s="1"/>
      <c r="AF627" s="1"/>
      <c r="AG627" s="1"/>
      <c r="AH627" s="1"/>
      <c r="AI627" s="1"/>
      <c r="AJ627" s="25"/>
      <c r="AK627" s="25"/>
      <c r="AL627" s="25"/>
      <c r="AM627" s="25"/>
      <c r="AN627" s="25"/>
    </row>
    <row r="628" spans="1:40" ht="15.75" customHeight="1">
      <c r="A628" s="1"/>
      <c r="B628" s="1"/>
      <c r="C628" s="1"/>
      <c r="D628" s="1"/>
      <c r="E628" s="1"/>
      <c r="F628" s="1"/>
      <c r="G628" s="1"/>
      <c r="H628" s="1"/>
      <c r="I628" s="1"/>
      <c r="J628" s="2"/>
      <c r="K628" s="1"/>
      <c r="L628" s="1"/>
      <c r="M628" s="1"/>
      <c r="N628" s="1"/>
      <c r="O628" s="1"/>
      <c r="P628" s="1"/>
      <c r="Q628" s="1"/>
      <c r="R628" s="3"/>
      <c r="S628" s="3"/>
      <c r="T628" s="3"/>
      <c r="U628" s="3"/>
      <c r="V628" s="1"/>
      <c r="W628" s="4"/>
      <c r="X628" s="5"/>
      <c r="Y628" s="6"/>
      <c r="Z628" s="1"/>
      <c r="AA628" s="1"/>
      <c r="AB628" s="1"/>
      <c r="AC628" s="1"/>
      <c r="AD628" s="1"/>
      <c r="AE628" s="1"/>
      <c r="AF628" s="1"/>
      <c r="AG628" s="1"/>
      <c r="AH628" s="1"/>
      <c r="AI628" s="1"/>
      <c r="AJ628" s="25"/>
      <c r="AK628" s="25"/>
      <c r="AL628" s="25"/>
      <c r="AM628" s="25"/>
      <c r="AN628" s="25"/>
    </row>
    <row r="629" spans="1:40" ht="15.75" customHeight="1">
      <c r="A629" s="1"/>
      <c r="B629" s="1"/>
      <c r="C629" s="1"/>
      <c r="D629" s="1"/>
      <c r="E629" s="1"/>
      <c r="F629" s="1"/>
      <c r="G629" s="1"/>
      <c r="H629" s="1"/>
      <c r="I629" s="1"/>
      <c r="J629" s="2"/>
      <c r="K629" s="1"/>
      <c r="L629" s="1"/>
      <c r="M629" s="1"/>
      <c r="N629" s="1"/>
      <c r="O629" s="1"/>
      <c r="P629" s="1"/>
      <c r="Q629" s="1"/>
      <c r="R629" s="3"/>
      <c r="S629" s="3"/>
      <c r="T629" s="3"/>
      <c r="U629" s="3"/>
      <c r="V629" s="1"/>
      <c r="W629" s="4"/>
      <c r="X629" s="5"/>
      <c r="Y629" s="6"/>
      <c r="Z629" s="1"/>
      <c r="AA629" s="1"/>
      <c r="AB629" s="1"/>
      <c r="AC629" s="1"/>
      <c r="AD629" s="1"/>
      <c r="AE629" s="1"/>
      <c r="AF629" s="1"/>
      <c r="AG629" s="1"/>
      <c r="AH629" s="1"/>
      <c r="AI629" s="1"/>
      <c r="AJ629" s="25"/>
      <c r="AK629" s="25"/>
      <c r="AL629" s="25"/>
      <c r="AM629" s="25"/>
      <c r="AN629" s="25"/>
    </row>
    <row r="630" spans="1:40" ht="15.75" customHeight="1">
      <c r="A630" s="1"/>
      <c r="B630" s="1"/>
      <c r="C630" s="1"/>
      <c r="D630" s="1"/>
      <c r="E630" s="1"/>
      <c r="F630" s="1"/>
      <c r="G630" s="1"/>
      <c r="H630" s="1"/>
      <c r="I630" s="1"/>
      <c r="J630" s="2"/>
      <c r="K630" s="1"/>
      <c r="L630" s="1"/>
      <c r="M630" s="1"/>
      <c r="N630" s="1"/>
      <c r="O630" s="1"/>
      <c r="P630" s="1"/>
      <c r="Q630" s="1"/>
      <c r="R630" s="3"/>
      <c r="S630" s="3"/>
      <c r="T630" s="3"/>
      <c r="U630" s="3"/>
      <c r="V630" s="1"/>
      <c r="W630" s="4"/>
      <c r="X630" s="5"/>
      <c r="Y630" s="6"/>
      <c r="Z630" s="1"/>
      <c r="AA630" s="1"/>
      <c r="AB630" s="1"/>
      <c r="AC630" s="1"/>
      <c r="AD630" s="1"/>
      <c r="AE630" s="1"/>
      <c r="AF630" s="1"/>
      <c r="AG630" s="1"/>
      <c r="AH630" s="1"/>
      <c r="AI630" s="1"/>
      <c r="AJ630" s="25"/>
      <c r="AK630" s="25"/>
      <c r="AL630" s="25"/>
      <c r="AM630" s="25"/>
      <c r="AN630" s="25"/>
    </row>
    <row r="631" spans="1:40" ht="15.75" customHeight="1">
      <c r="A631" s="1"/>
      <c r="B631" s="1"/>
      <c r="C631" s="1"/>
      <c r="D631" s="1"/>
      <c r="E631" s="1"/>
      <c r="F631" s="1"/>
      <c r="G631" s="1"/>
      <c r="H631" s="1"/>
      <c r="I631" s="1"/>
      <c r="J631" s="2"/>
      <c r="K631" s="1"/>
      <c r="L631" s="1"/>
      <c r="M631" s="1"/>
      <c r="N631" s="1"/>
      <c r="O631" s="1"/>
      <c r="P631" s="1"/>
      <c r="Q631" s="1"/>
      <c r="R631" s="3"/>
      <c r="S631" s="3"/>
      <c r="T631" s="3"/>
      <c r="U631" s="3"/>
      <c r="V631" s="1"/>
      <c r="W631" s="4"/>
      <c r="X631" s="5"/>
      <c r="Y631" s="6"/>
      <c r="Z631" s="1"/>
      <c r="AA631" s="1"/>
      <c r="AB631" s="1"/>
      <c r="AC631" s="1"/>
      <c r="AD631" s="1"/>
      <c r="AE631" s="1"/>
      <c r="AF631" s="1"/>
      <c r="AG631" s="1"/>
      <c r="AH631" s="1"/>
      <c r="AI631" s="1"/>
      <c r="AJ631" s="25"/>
      <c r="AK631" s="25"/>
      <c r="AL631" s="25"/>
      <c r="AM631" s="25"/>
      <c r="AN631" s="25"/>
    </row>
    <row r="632" spans="1:40" ht="15.75" customHeight="1">
      <c r="A632" s="1"/>
      <c r="B632" s="1"/>
      <c r="C632" s="1"/>
      <c r="D632" s="1"/>
      <c r="E632" s="1"/>
      <c r="F632" s="1"/>
      <c r="G632" s="1"/>
      <c r="H632" s="1"/>
      <c r="I632" s="1"/>
      <c r="J632" s="2"/>
      <c r="K632" s="1"/>
      <c r="L632" s="1"/>
      <c r="M632" s="1"/>
      <c r="N632" s="1"/>
      <c r="O632" s="1"/>
      <c r="P632" s="1"/>
      <c r="Q632" s="1"/>
      <c r="R632" s="3"/>
      <c r="S632" s="3"/>
      <c r="T632" s="3"/>
      <c r="U632" s="3"/>
      <c r="V632" s="1"/>
      <c r="W632" s="4"/>
      <c r="X632" s="5"/>
      <c r="Y632" s="6"/>
      <c r="Z632" s="1"/>
      <c r="AA632" s="1"/>
      <c r="AB632" s="1"/>
      <c r="AC632" s="1"/>
      <c r="AD632" s="1"/>
      <c r="AE632" s="1"/>
      <c r="AF632" s="1"/>
      <c r="AG632" s="1"/>
      <c r="AH632" s="1"/>
      <c r="AI632" s="1"/>
      <c r="AJ632" s="25"/>
      <c r="AK632" s="25"/>
      <c r="AL632" s="25"/>
      <c r="AM632" s="25"/>
      <c r="AN632" s="25"/>
    </row>
    <row r="633" spans="1:40" ht="15.75" customHeight="1">
      <c r="A633" s="1"/>
      <c r="B633" s="1"/>
      <c r="C633" s="1"/>
      <c r="D633" s="1"/>
      <c r="E633" s="1"/>
      <c r="F633" s="1"/>
      <c r="G633" s="1"/>
      <c r="H633" s="1"/>
      <c r="I633" s="1"/>
      <c r="J633" s="2"/>
      <c r="K633" s="1"/>
      <c r="L633" s="1"/>
      <c r="M633" s="1"/>
      <c r="N633" s="1"/>
      <c r="O633" s="1"/>
      <c r="P633" s="1"/>
      <c r="Q633" s="1"/>
      <c r="R633" s="3"/>
      <c r="S633" s="3"/>
      <c r="T633" s="3"/>
      <c r="U633" s="3"/>
      <c r="V633" s="1"/>
      <c r="W633" s="4"/>
      <c r="X633" s="5"/>
      <c r="Y633" s="6"/>
      <c r="Z633" s="1"/>
      <c r="AA633" s="1"/>
      <c r="AB633" s="1"/>
      <c r="AC633" s="1"/>
      <c r="AD633" s="1"/>
      <c r="AE633" s="1"/>
      <c r="AF633" s="1"/>
      <c r="AG633" s="1"/>
      <c r="AH633" s="1"/>
      <c r="AI633" s="1"/>
      <c r="AJ633" s="25"/>
      <c r="AK633" s="25"/>
      <c r="AL633" s="25"/>
      <c r="AM633" s="25"/>
      <c r="AN633" s="25"/>
    </row>
    <row r="634" spans="1:40" ht="15.75" customHeight="1">
      <c r="A634" s="1"/>
      <c r="B634" s="1"/>
      <c r="C634" s="1"/>
      <c r="D634" s="1"/>
      <c r="E634" s="1"/>
      <c r="F634" s="1"/>
      <c r="G634" s="1"/>
      <c r="H634" s="1"/>
      <c r="I634" s="1"/>
      <c r="J634" s="2"/>
      <c r="K634" s="1"/>
      <c r="L634" s="1"/>
      <c r="M634" s="1"/>
      <c r="N634" s="1"/>
      <c r="O634" s="1"/>
      <c r="P634" s="1"/>
      <c r="Q634" s="1"/>
      <c r="R634" s="3"/>
      <c r="S634" s="3"/>
      <c r="T634" s="3"/>
      <c r="U634" s="3"/>
      <c r="V634" s="1"/>
      <c r="W634" s="4"/>
      <c r="X634" s="5"/>
      <c r="Y634" s="6"/>
      <c r="Z634" s="1"/>
      <c r="AA634" s="1"/>
      <c r="AB634" s="1"/>
      <c r="AC634" s="1"/>
      <c r="AD634" s="1"/>
      <c r="AE634" s="1"/>
      <c r="AF634" s="1"/>
      <c r="AG634" s="1"/>
      <c r="AH634" s="1"/>
      <c r="AI634" s="1"/>
      <c r="AJ634" s="25"/>
      <c r="AK634" s="25"/>
      <c r="AL634" s="25"/>
      <c r="AM634" s="25"/>
      <c r="AN634" s="25"/>
    </row>
    <row r="635" spans="1:40" ht="15.75" customHeight="1">
      <c r="A635" s="1"/>
      <c r="B635" s="1"/>
      <c r="C635" s="1"/>
      <c r="D635" s="1"/>
      <c r="E635" s="1"/>
      <c r="F635" s="1"/>
      <c r="G635" s="1"/>
      <c r="H635" s="1"/>
      <c r="I635" s="1"/>
      <c r="J635" s="2"/>
      <c r="K635" s="1"/>
      <c r="L635" s="1"/>
      <c r="M635" s="1"/>
      <c r="N635" s="1"/>
      <c r="O635" s="1"/>
      <c r="P635" s="1"/>
      <c r="Q635" s="1"/>
      <c r="R635" s="3"/>
      <c r="S635" s="3"/>
      <c r="T635" s="3"/>
      <c r="U635" s="3"/>
      <c r="V635" s="1"/>
      <c r="W635" s="4"/>
      <c r="X635" s="5"/>
      <c r="Y635" s="6"/>
      <c r="Z635" s="1"/>
      <c r="AA635" s="1"/>
      <c r="AB635" s="1"/>
      <c r="AC635" s="1"/>
      <c r="AD635" s="1"/>
      <c r="AE635" s="1"/>
      <c r="AF635" s="1"/>
      <c r="AG635" s="1"/>
      <c r="AH635" s="1"/>
      <c r="AI635" s="1"/>
      <c r="AJ635" s="25"/>
      <c r="AK635" s="25"/>
      <c r="AL635" s="25"/>
      <c r="AM635" s="25"/>
      <c r="AN635" s="25"/>
    </row>
    <row r="636" spans="1:40" ht="15.75" customHeight="1">
      <c r="A636" s="1"/>
      <c r="B636" s="1"/>
      <c r="C636" s="1"/>
      <c r="D636" s="1"/>
      <c r="E636" s="1"/>
      <c r="F636" s="1"/>
      <c r="G636" s="1"/>
      <c r="H636" s="1"/>
      <c r="I636" s="1"/>
      <c r="J636" s="2"/>
      <c r="K636" s="1"/>
      <c r="L636" s="1"/>
      <c r="M636" s="1"/>
      <c r="N636" s="1"/>
      <c r="O636" s="1"/>
      <c r="P636" s="1"/>
      <c r="Q636" s="1"/>
      <c r="R636" s="3"/>
      <c r="S636" s="3"/>
      <c r="T636" s="3"/>
      <c r="U636" s="3"/>
      <c r="V636" s="1"/>
      <c r="W636" s="4"/>
      <c r="X636" s="5"/>
      <c r="Y636" s="6"/>
      <c r="Z636" s="1"/>
      <c r="AA636" s="1"/>
      <c r="AB636" s="1"/>
      <c r="AC636" s="1"/>
      <c r="AD636" s="1"/>
      <c r="AE636" s="1"/>
      <c r="AF636" s="1"/>
      <c r="AG636" s="1"/>
      <c r="AH636" s="1"/>
      <c r="AI636" s="1"/>
      <c r="AJ636" s="25"/>
      <c r="AK636" s="25"/>
      <c r="AL636" s="25"/>
      <c r="AM636" s="25"/>
      <c r="AN636" s="25"/>
    </row>
    <row r="637" spans="1:40" ht="15.75" customHeight="1">
      <c r="A637" s="1"/>
      <c r="B637" s="1"/>
      <c r="C637" s="1"/>
      <c r="D637" s="1"/>
      <c r="E637" s="1"/>
      <c r="F637" s="1"/>
      <c r="G637" s="1"/>
      <c r="H637" s="1"/>
      <c r="I637" s="1"/>
      <c r="J637" s="2"/>
      <c r="K637" s="1"/>
      <c r="L637" s="1"/>
      <c r="M637" s="1"/>
      <c r="N637" s="1"/>
      <c r="O637" s="1"/>
      <c r="P637" s="1"/>
      <c r="Q637" s="1"/>
      <c r="R637" s="3"/>
      <c r="S637" s="3"/>
      <c r="T637" s="3"/>
      <c r="U637" s="3"/>
      <c r="V637" s="1"/>
      <c r="W637" s="4"/>
      <c r="X637" s="5"/>
      <c r="Y637" s="6"/>
      <c r="Z637" s="1"/>
      <c r="AA637" s="1"/>
      <c r="AB637" s="1"/>
      <c r="AC637" s="1"/>
      <c r="AD637" s="1"/>
      <c r="AE637" s="1"/>
      <c r="AF637" s="1"/>
      <c r="AG637" s="1"/>
      <c r="AH637" s="1"/>
      <c r="AI637" s="1"/>
      <c r="AJ637" s="25"/>
      <c r="AK637" s="25"/>
      <c r="AL637" s="25"/>
      <c r="AM637" s="25"/>
      <c r="AN637" s="25"/>
    </row>
    <row r="638" spans="1:40" ht="15.75" customHeight="1">
      <c r="A638" s="1"/>
      <c r="B638" s="1"/>
      <c r="C638" s="1"/>
      <c r="D638" s="1"/>
      <c r="E638" s="1"/>
      <c r="F638" s="1"/>
      <c r="G638" s="1"/>
      <c r="H638" s="1"/>
      <c r="I638" s="1"/>
      <c r="J638" s="2"/>
      <c r="K638" s="1"/>
      <c r="L638" s="1"/>
      <c r="M638" s="1"/>
      <c r="N638" s="1"/>
      <c r="O638" s="1"/>
      <c r="P638" s="1"/>
      <c r="Q638" s="1"/>
      <c r="R638" s="3"/>
      <c r="S638" s="3"/>
      <c r="T638" s="3"/>
      <c r="U638" s="3"/>
      <c r="V638" s="1"/>
      <c r="W638" s="4"/>
      <c r="X638" s="5"/>
      <c r="Y638" s="6"/>
      <c r="Z638" s="1"/>
      <c r="AA638" s="1"/>
      <c r="AB638" s="1"/>
      <c r="AC638" s="1"/>
      <c r="AD638" s="1"/>
      <c r="AE638" s="1"/>
      <c r="AF638" s="1"/>
      <c r="AG638" s="1"/>
      <c r="AH638" s="1"/>
      <c r="AI638" s="1"/>
      <c r="AJ638" s="25"/>
      <c r="AK638" s="25"/>
      <c r="AL638" s="25"/>
      <c r="AM638" s="25"/>
      <c r="AN638" s="25"/>
    </row>
    <row r="639" spans="1:40" ht="15.75" customHeight="1">
      <c r="A639" s="1"/>
      <c r="B639" s="1"/>
      <c r="C639" s="1"/>
      <c r="D639" s="1"/>
      <c r="E639" s="1"/>
      <c r="F639" s="1"/>
      <c r="G639" s="1"/>
      <c r="H639" s="1"/>
      <c r="I639" s="1"/>
      <c r="J639" s="2"/>
      <c r="K639" s="1"/>
      <c r="L639" s="1"/>
      <c r="M639" s="1"/>
      <c r="N639" s="1"/>
      <c r="O639" s="1"/>
      <c r="P639" s="1"/>
      <c r="Q639" s="1"/>
      <c r="R639" s="3"/>
      <c r="S639" s="3"/>
      <c r="T639" s="3"/>
      <c r="U639" s="3"/>
      <c r="V639" s="1"/>
      <c r="W639" s="4"/>
      <c r="X639" s="5"/>
      <c r="Y639" s="6"/>
      <c r="Z639" s="1"/>
      <c r="AA639" s="1"/>
      <c r="AB639" s="1"/>
      <c r="AC639" s="1"/>
      <c r="AD639" s="1"/>
      <c r="AE639" s="1"/>
      <c r="AF639" s="1"/>
      <c r="AG639" s="1"/>
      <c r="AH639" s="1"/>
      <c r="AI639" s="1"/>
      <c r="AJ639" s="25"/>
      <c r="AK639" s="25"/>
      <c r="AL639" s="25"/>
      <c r="AM639" s="25"/>
      <c r="AN639" s="25"/>
    </row>
    <row r="640" spans="1:40" ht="15.75" customHeight="1">
      <c r="A640" s="1"/>
      <c r="B640" s="1"/>
      <c r="C640" s="1"/>
      <c r="D640" s="1"/>
      <c r="E640" s="1"/>
      <c r="F640" s="1"/>
      <c r="G640" s="1"/>
      <c r="H640" s="1"/>
      <c r="I640" s="1"/>
      <c r="J640" s="2"/>
      <c r="K640" s="1"/>
      <c r="L640" s="1"/>
      <c r="M640" s="1"/>
      <c r="N640" s="1"/>
      <c r="O640" s="1"/>
      <c r="P640" s="1"/>
      <c r="Q640" s="1"/>
      <c r="R640" s="3"/>
      <c r="S640" s="3"/>
      <c r="T640" s="3"/>
      <c r="U640" s="3"/>
      <c r="V640" s="1"/>
      <c r="W640" s="4"/>
      <c r="X640" s="5"/>
      <c r="Y640" s="6"/>
      <c r="Z640" s="1"/>
      <c r="AA640" s="1"/>
      <c r="AB640" s="1"/>
      <c r="AC640" s="1"/>
      <c r="AD640" s="1"/>
      <c r="AE640" s="1"/>
      <c r="AF640" s="1"/>
      <c r="AG640" s="1"/>
      <c r="AH640" s="1"/>
      <c r="AI640" s="1"/>
      <c r="AJ640" s="25"/>
      <c r="AK640" s="25"/>
      <c r="AL640" s="25"/>
      <c r="AM640" s="25"/>
      <c r="AN640" s="25"/>
    </row>
    <row r="641" spans="1:40" ht="15.75" customHeight="1">
      <c r="A641" s="1"/>
      <c r="B641" s="1"/>
      <c r="C641" s="1"/>
      <c r="D641" s="1"/>
      <c r="E641" s="1"/>
      <c r="F641" s="1"/>
      <c r="G641" s="1"/>
      <c r="H641" s="1"/>
      <c r="I641" s="1"/>
      <c r="J641" s="2"/>
      <c r="K641" s="1"/>
      <c r="L641" s="1"/>
      <c r="M641" s="1"/>
      <c r="N641" s="1"/>
      <c r="O641" s="1"/>
      <c r="P641" s="1"/>
      <c r="Q641" s="1"/>
      <c r="R641" s="3"/>
      <c r="S641" s="3"/>
      <c r="T641" s="3"/>
      <c r="U641" s="3"/>
      <c r="V641" s="1"/>
      <c r="W641" s="4"/>
      <c r="X641" s="5"/>
      <c r="Y641" s="6"/>
      <c r="Z641" s="1"/>
      <c r="AA641" s="1"/>
      <c r="AB641" s="1"/>
      <c r="AC641" s="1"/>
      <c r="AD641" s="1"/>
      <c r="AE641" s="1"/>
      <c r="AF641" s="1"/>
      <c r="AG641" s="1"/>
      <c r="AH641" s="1"/>
      <c r="AI641" s="1"/>
      <c r="AJ641" s="25"/>
      <c r="AK641" s="25"/>
      <c r="AL641" s="25"/>
      <c r="AM641" s="25"/>
      <c r="AN641" s="25"/>
    </row>
    <row r="642" spans="1:40" ht="15.75" customHeight="1">
      <c r="A642" s="1"/>
      <c r="B642" s="1"/>
      <c r="C642" s="1"/>
      <c r="D642" s="1"/>
      <c r="E642" s="1"/>
      <c r="F642" s="1"/>
      <c r="G642" s="1"/>
      <c r="H642" s="1"/>
      <c r="I642" s="1"/>
      <c r="J642" s="2"/>
      <c r="K642" s="1"/>
      <c r="L642" s="1"/>
      <c r="M642" s="1"/>
      <c r="N642" s="1"/>
      <c r="O642" s="1"/>
      <c r="P642" s="1"/>
      <c r="Q642" s="1"/>
      <c r="R642" s="3"/>
      <c r="S642" s="3"/>
      <c r="T642" s="3"/>
      <c r="U642" s="3"/>
      <c r="V642" s="1"/>
      <c r="W642" s="4"/>
      <c r="X642" s="5"/>
      <c r="Y642" s="6"/>
      <c r="Z642" s="1"/>
      <c r="AA642" s="1"/>
      <c r="AB642" s="1"/>
      <c r="AC642" s="1"/>
      <c r="AD642" s="1"/>
      <c r="AE642" s="1"/>
      <c r="AF642" s="1"/>
      <c r="AG642" s="1"/>
      <c r="AH642" s="1"/>
      <c r="AI642" s="1"/>
      <c r="AJ642" s="25"/>
      <c r="AK642" s="25"/>
      <c r="AL642" s="25"/>
      <c r="AM642" s="25"/>
      <c r="AN642" s="25"/>
    </row>
    <row r="643" spans="1:40" ht="15.75" customHeight="1">
      <c r="A643" s="1"/>
      <c r="B643" s="1"/>
      <c r="C643" s="1"/>
      <c r="D643" s="1"/>
      <c r="E643" s="1"/>
      <c r="F643" s="1"/>
      <c r="G643" s="1"/>
      <c r="H643" s="1"/>
      <c r="I643" s="1"/>
      <c r="J643" s="2"/>
      <c r="K643" s="1"/>
      <c r="L643" s="1"/>
      <c r="M643" s="1"/>
      <c r="N643" s="1"/>
      <c r="O643" s="1"/>
      <c r="P643" s="1"/>
      <c r="Q643" s="1"/>
      <c r="R643" s="3"/>
      <c r="S643" s="3"/>
      <c r="T643" s="3"/>
      <c r="U643" s="3"/>
      <c r="V643" s="1"/>
      <c r="W643" s="4"/>
      <c r="X643" s="5"/>
      <c r="Y643" s="6"/>
      <c r="Z643" s="1"/>
      <c r="AA643" s="1"/>
      <c r="AB643" s="1"/>
      <c r="AC643" s="1"/>
      <c r="AD643" s="1"/>
      <c r="AE643" s="1"/>
      <c r="AF643" s="1"/>
      <c r="AG643" s="1"/>
      <c r="AH643" s="1"/>
      <c r="AI643" s="1"/>
      <c r="AJ643" s="25"/>
      <c r="AK643" s="25"/>
      <c r="AL643" s="25"/>
      <c r="AM643" s="25"/>
      <c r="AN643" s="25"/>
    </row>
    <row r="644" spans="1:40" ht="15.75" customHeight="1">
      <c r="A644" s="1"/>
      <c r="B644" s="1"/>
      <c r="C644" s="1"/>
      <c r="D644" s="1"/>
      <c r="E644" s="1"/>
      <c r="F644" s="1"/>
      <c r="G644" s="1"/>
      <c r="H644" s="1"/>
      <c r="I644" s="1"/>
      <c r="J644" s="2"/>
      <c r="K644" s="1"/>
      <c r="L644" s="1"/>
      <c r="M644" s="1"/>
      <c r="N644" s="1"/>
      <c r="O644" s="1"/>
      <c r="P644" s="1"/>
      <c r="Q644" s="1"/>
      <c r="R644" s="3"/>
      <c r="S644" s="3"/>
      <c r="T644" s="3"/>
      <c r="U644" s="3"/>
      <c r="V644" s="1"/>
      <c r="W644" s="4"/>
      <c r="X644" s="5"/>
      <c r="Y644" s="6"/>
      <c r="Z644" s="1"/>
      <c r="AA644" s="1"/>
      <c r="AB644" s="1"/>
      <c r="AC644" s="1"/>
      <c r="AD644" s="1"/>
      <c r="AE644" s="1"/>
      <c r="AF644" s="1"/>
      <c r="AG644" s="1"/>
      <c r="AH644" s="1"/>
      <c r="AI644" s="1"/>
      <c r="AJ644" s="25"/>
      <c r="AK644" s="25"/>
      <c r="AL644" s="25"/>
      <c r="AM644" s="25"/>
      <c r="AN644" s="25"/>
    </row>
    <row r="645" spans="1:40" ht="15.75" customHeight="1">
      <c r="A645" s="1"/>
      <c r="B645" s="1"/>
      <c r="C645" s="1"/>
      <c r="D645" s="1"/>
      <c r="E645" s="1"/>
      <c r="F645" s="1"/>
      <c r="G645" s="1"/>
      <c r="H645" s="1"/>
      <c r="I645" s="1"/>
      <c r="J645" s="2"/>
      <c r="K645" s="1"/>
      <c r="L645" s="1"/>
      <c r="M645" s="1"/>
      <c r="N645" s="1"/>
      <c r="O645" s="1"/>
      <c r="P645" s="1"/>
      <c r="Q645" s="1"/>
      <c r="R645" s="3"/>
      <c r="S645" s="3"/>
      <c r="T645" s="3"/>
      <c r="U645" s="3"/>
      <c r="V645" s="1"/>
      <c r="W645" s="4"/>
      <c r="X645" s="5"/>
      <c r="Y645" s="6"/>
      <c r="Z645" s="1"/>
      <c r="AA645" s="1"/>
      <c r="AB645" s="1"/>
      <c r="AC645" s="1"/>
      <c r="AD645" s="1"/>
      <c r="AE645" s="1"/>
      <c r="AF645" s="1"/>
      <c r="AG645" s="1"/>
      <c r="AH645" s="1"/>
      <c r="AI645" s="1"/>
      <c r="AJ645" s="25"/>
      <c r="AK645" s="25"/>
      <c r="AL645" s="25"/>
      <c r="AM645" s="25"/>
      <c r="AN645" s="25"/>
    </row>
    <row r="646" spans="1:40" ht="15.75" customHeight="1">
      <c r="A646" s="1"/>
      <c r="B646" s="1"/>
      <c r="C646" s="1"/>
      <c r="D646" s="1"/>
      <c r="E646" s="1"/>
      <c r="F646" s="1"/>
      <c r="G646" s="1"/>
      <c r="H646" s="1"/>
      <c r="I646" s="1"/>
      <c r="J646" s="2"/>
      <c r="K646" s="1"/>
      <c r="L646" s="1"/>
      <c r="M646" s="1"/>
      <c r="N646" s="1"/>
      <c r="O646" s="1"/>
      <c r="P646" s="1"/>
      <c r="Q646" s="1"/>
      <c r="R646" s="3"/>
      <c r="S646" s="3"/>
      <c r="T646" s="3"/>
      <c r="U646" s="3"/>
      <c r="V646" s="1"/>
      <c r="W646" s="4"/>
      <c r="X646" s="5"/>
      <c r="Y646" s="6"/>
      <c r="Z646" s="1"/>
      <c r="AA646" s="1"/>
      <c r="AB646" s="1"/>
      <c r="AC646" s="1"/>
      <c r="AD646" s="1"/>
      <c r="AE646" s="1"/>
      <c r="AF646" s="1"/>
      <c r="AG646" s="1"/>
      <c r="AH646" s="1"/>
      <c r="AI646" s="1"/>
      <c r="AJ646" s="25"/>
      <c r="AK646" s="25"/>
      <c r="AL646" s="25"/>
      <c r="AM646" s="25"/>
      <c r="AN646" s="25"/>
    </row>
    <row r="647" spans="1:40" ht="15.75" customHeight="1">
      <c r="A647" s="1"/>
      <c r="B647" s="1"/>
      <c r="C647" s="1"/>
      <c r="D647" s="1"/>
      <c r="E647" s="1"/>
      <c r="F647" s="1"/>
      <c r="G647" s="1"/>
      <c r="H647" s="1"/>
      <c r="I647" s="1"/>
      <c r="J647" s="2"/>
      <c r="K647" s="1"/>
      <c r="L647" s="1"/>
      <c r="M647" s="1"/>
      <c r="N647" s="1"/>
      <c r="O647" s="1"/>
      <c r="P647" s="1"/>
      <c r="Q647" s="1"/>
      <c r="R647" s="3"/>
      <c r="S647" s="3"/>
      <c r="T647" s="3"/>
      <c r="U647" s="3"/>
      <c r="V647" s="1"/>
      <c r="W647" s="4"/>
      <c r="X647" s="5"/>
      <c r="Y647" s="6"/>
      <c r="Z647" s="1"/>
      <c r="AA647" s="1"/>
      <c r="AB647" s="1"/>
      <c r="AC647" s="1"/>
      <c r="AD647" s="1"/>
      <c r="AE647" s="1"/>
      <c r="AF647" s="1"/>
      <c r="AG647" s="1"/>
      <c r="AH647" s="1"/>
      <c r="AI647" s="1"/>
      <c r="AJ647" s="25"/>
      <c r="AK647" s="25"/>
      <c r="AL647" s="25"/>
      <c r="AM647" s="25"/>
      <c r="AN647" s="25"/>
    </row>
    <row r="648" spans="1:40" ht="15.75" customHeight="1">
      <c r="A648" s="1"/>
      <c r="B648" s="1"/>
      <c r="C648" s="1"/>
      <c r="D648" s="1"/>
      <c r="E648" s="1"/>
      <c r="F648" s="1"/>
      <c r="G648" s="1"/>
      <c r="H648" s="1"/>
      <c r="I648" s="1"/>
      <c r="J648" s="2"/>
      <c r="K648" s="1"/>
      <c r="L648" s="1"/>
      <c r="M648" s="1"/>
      <c r="N648" s="1"/>
      <c r="O648" s="1"/>
      <c r="P648" s="1"/>
      <c r="Q648" s="1"/>
      <c r="R648" s="3"/>
      <c r="S648" s="3"/>
      <c r="T648" s="3"/>
      <c r="U648" s="3"/>
      <c r="V648" s="1"/>
      <c r="W648" s="4"/>
      <c r="X648" s="5"/>
      <c r="Y648" s="6"/>
      <c r="Z648" s="1"/>
      <c r="AA648" s="1"/>
      <c r="AB648" s="1"/>
      <c r="AC648" s="1"/>
      <c r="AD648" s="1"/>
      <c r="AE648" s="1"/>
      <c r="AF648" s="1"/>
      <c r="AG648" s="1"/>
      <c r="AH648" s="1"/>
      <c r="AI648" s="1"/>
      <c r="AJ648" s="25"/>
      <c r="AK648" s="25"/>
      <c r="AL648" s="25"/>
      <c r="AM648" s="25"/>
      <c r="AN648" s="25"/>
    </row>
    <row r="649" spans="1:40" ht="15.75" customHeight="1">
      <c r="A649" s="1"/>
      <c r="B649" s="1"/>
      <c r="C649" s="1"/>
      <c r="D649" s="1"/>
      <c r="E649" s="1"/>
      <c r="F649" s="1"/>
      <c r="G649" s="1"/>
      <c r="H649" s="1"/>
      <c r="I649" s="1"/>
      <c r="J649" s="2"/>
      <c r="K649" s="1"/>
      <c r="L649" s="1"/>
      <c r="M649" s="1"/>
      <c r="N649" s="1"/>
      <c r="O649" s="1"/>
      <c r="P649" s="1"/>
      <c r="Q649" s="1"/>
      <c r="R649" s="3"/>
      <c r="S649" s="3"/>
      <c r="T649" s="3"/>
      <c r="U649" s="3"/>
      <c r="V649" s="1"/>
      <c r="W649" s="4"/>
      <c r="X649" s="5"/>
      <c r="Y649" s="6"/>
      <c r="Z649" s="1"/>
      <c r="AA649" s="1"/>
      <c r="AB649" s="1"/>
      <c r="AC649" s="1"/>
      <c r="AD649" s="1"/>
      <c r="AE649" s="1"/>
      <c r="AF649" s="1"/>
      <c r="AG649" s="1"/>
      <c r="AH649" s="1"/>
      <c r="AI649" s="1"/>
      <c r="AJ649" s="25"/>
      <c r="AK649" s="25"/>
      <c r="AL649" s="25"/>
      <c r="AM649" s="25"/>
      <c r="AN649" s="25"/>
    </row>
    <row r="650" spans="1:40" ht="15.75" customHeight="1">
      <c r="A650" s="1"/>
      <c r="B650" s="1"/>
      <c r="C650" s="1"/>
      <c r="D650" s="1"/>
      <c r="E650" s="1"/>
      <c r="F650" s="1"/>
      <c r="G650" s="1"/>
      <c r="H650" s="1"/>
      <c r="I650" s="1"/>
      <c r="J650" s="2"/>
      <c r="K650" s="1"/>
      <c r="L650" s="1"/>
      <c r="M650" s="1"/>
      <c r="N650" s="1"/>
      <c r="O650" s="1"/>
      <c r="P650" s="1"/>
      <c r="Q650" s="1"/>
      <c r="R650" s="3"/>
      <c r="S650" s="3"/>
      <c r="T650" s="3"/>
      <c r="U650" s="3"/>
      <c r="V650" s="1"/>
      <c r="W650" s="4"/>
      <c r="X650" s="5"/>
      <c r="Y650" s="6"/>
      <c r="Z650" s="1"/>
      <c r="AA650" s="1"/>
      <c r="AB650" s="1"/>
      <c r="AC650" s="1"/>
      <c r="AD650" s="1"/>
      <c r="AE650" s="1"/>
      <c r="AF650" s="1"/>
      <c r="AG650" s="1"/>
      <c r="AH650" s="1"/>
      <c r="AI650" s="1"/>
      <c r="AJ650" s="25"/>
      <c r="AK650" s="25"/>
      <c r="AL650" s="25"/>
      <c r="AM650" s="25"/>
      <c r="AN650" s="25"/>
    </row>
    <row r="651" spans="1:40" ht="15.75" customHeight="1">
      <c r="A651" s="1"/>
      <c r="B651" s="1"/>
      <c r="C651" s="1"/>
      <c r="D651" s="1"/>
      <c r="E651" s="1"/>
      <c r="F651" s="1"/>
      <c r="G651" s="1"/>
      <c r="H651" s="1"/>
      <c r="I651" s="1"/>
      <c r="J651" s="2"/>
      <c r="K651" s="1"/>
      <c r="L651" s="1"/>
      <c r="M651" s="1"/>
      <c r="N651" s="1"/>
      <c r="O651" s="1"/>
      <c r="P651" s="1"/>
      <c r="Q651" s="1"/>
      <c r="R651" s="3"/>
      <c r="S651" s="3"/>
      <c r="T651" s="3"/>
      <c r="U651" s="3"/>
      <c r="V651" s="1"/>
      <c r="W651" s="4"/>
      <c r="X651" s="5"/>
      <c r="Y651" s="6"/>
      <c r="Z651" s="1"/>
      <c r="AA651" s="1"/>
      <c r="AB651" s="1"/>
      <c r="AC651" s="1"/>
      <c r="AD651" s="1"/>
      <c r="AE651" s="1"/>
      <c r="AF651" s="1"/>
      <c r="AG651" s="1"/>
      <c r="AH651" s="1"/>
      <c r="AI651" s="1"/>
      <c r="AJ651" s="25"/>
      <c r="AK651" s="25"/>
      <c r="AL651" s="25"/>
      <c r="AM651" s="25"/>
      <c r="AN651" s="25"/>
    </row>
    <row r="652" spans="1:40" ht="15.75" customHeight="1">
      <c r="A652" s="1"/>
      <c r="B652" s="1"/>
      <c r="C652" s="1"/>
      <c r="D652" s="1"/>
      <c r="E652" s="1"/>
      <c r="F652" s="1"/>
      <c r="G652" s="1"/>
      <c r="H652" s="1"/>
      <c r="I652" s="1"/>
      <c r="J652" s="2"/>
      <c r="K652" s="1"/>
      <c r="L652" s="1"/>
      <c r="M652" s="1"/>
      <c r="N652" s="1"/>
      <c r="O652" s="1"/>
      <c r="P652" s="1"/>
      <c r="Q652" s="1"/>
      <c r="R652" s="3"/>
      <c r="S652" s="3"/>
      <c r="T652" s="3"/>
      <c r="U652" s="3"/>
      <c r="V652" s="1"/>
      <c r="W652" s="4"/>
      <c r="X652" s="5"/>
      <c r="Y652" s="6"/>
      <c r="Z652" s="1"/>
      <c r="AA652" s="1"/>
      <c r="AB652" s="1"/>
      <c r="AC652" s="1"/>
      <c r="AD652" s="1"/>
      <c r="AE652" s="1"/>
      <c r="AF652" s="1"/>
      <c r="AG652" s="1"/>
      <c r="AH652" s="1"/>
      <c r="AI652" s="1"/>
      <c r="AJ652" s="25"/>
      <c r="AK652" s="25"/>
      <c r="AL652" s="25"/>
      <c r="AM652" s="25"/>
      <c r="AN652" s="25"/>
    </row>
    <row r="653" spans="1:40" ht="15.75" customHeight="1">
      <c r="A653" s="1"/>
      <c r="B653" s="1"/>
      <c r="C653" s="1"/>
      <c r="D653" s="1"/>
      <c r="E653" s="1"/>
      <c r="F653" s="1"/>
      <c r="G653" s="1"/>
      <c r="H653" s="1"/>
      <c r="I653" s="1"/>
      <c r="J653" s="2"/>
      <c r="K653" s="1"/>
      <c r="L653" s="1"/>
      <c r="M653" s="1"/>
      <c r="N653" s="1"/>
      <c r="O653" s="1"/>
      <c r="P653" s="1"/>
      <c r="Q653" s="1"/>
      <c r="R653" s="3"/>
      <c r="S653" s="3"/>
      <c r="T653" s="3"/>
      <c r="U653" s="3"/>
      <c r="V653" s="1"/>
      <c r="W653" s="4"/>
      <c r="X653" s="5"/>
      <c r="Y653" s="6"/>
      <c r="Z653" s="1"/>
      <c r="AA653" s="1"/>
      <c r="AB653" s="1"/>
      <c r="AC653" s="1"/>
      <c r="AD653" s="1"/>
      <c r="AE653" s="1"/>
      <c r="AF653" s="1"/>
      <c r="AG653" s="1"/>
      <c r="AH653" s="1"/>
      <c r="AI653" s="1"/>
      <c r="AJ653" s="25"/>
      <c r="AK653" s="25"/>
      <c r="AL653" s="25"/>
      <c r="AM653" s="25"/>
      <c r="AN653" s="25"/>
    </row>
    <row r="654" spans="1:40" ht="15.75" customHeight="1">
      <c r="A654" s="1"/>
      <c r="B654" s="1"/>
      <c r="C654" s="1"/>
      <c r="D654" s="1"/>
      <c r="E654" s="1"/>
      <c r="F654" s="1"/>
      <c r="G654" s="1"/>
      <c r="H654" s="1"/>
      <c r="I654" s="1"/>
      <c r="J654" s="2"/>
      <c r="K654" s="1"/>
      <c r="L654" s="1"/>
      <c r="M654" s="1"/>
      <c r="N654" s="1"/>
      <c r="O654" s="1"/>
      <c r="P654" s="1"/>
      <c r="Q654" s="1"/>
      <c r="R654" s="3"/>
      <c r="S654" s="3"/>
      <c r="T654" s="3"/>
      <c r="U654" s="3"/>
      <c r="V654" s="1"/>
      <c r="W654" s="4"/>
      <c r="X654" s="5"/>
      <c r="Y654" s="6"/>
      <c r="Z654" s="1"/>
      <c r="AA654" s="1"/>
      <c r="AB654" s="1"/>
      <c r="AC654" s="1"/>
      <c r="AD654" s="1"/>
      <c r="AE654" s="1"/>
      <c r="AF654" s="1"/>
      <c r="AG654" s="1"/>
      <c r="AH654" s="1"/>
      <c r="AI654" s="1"/>
      <c r="AJ654" s="25"/>
      <c r="AK654" s="25"/>
      <c r="AL654" s="25"/>
      <c r="AM654" s="25"/>
      <c r="AN654" s="25"/>
    </row>
    <row r="655" spans="1:40" ht="15.75" customHeight="1">
      <c r="A655" s="1"/>
      <c r="B655" s="1"/>
      <c r="C655" s="1"/>
      <c r="D655" s="1"/>
      <c r="E655" s="1"/>
      <c r="F655" s="1"/>
      <c r="G655" s="1"/>
      <c r="H655" s="1"/>
      <c r="I655" s="1"/>
      <c r="J655" s="2"/>
      <c r="K655" s="1"/>
      <c r="L655" s="1"/>
      <c r="M655" s="1"/>
      <c r="N655" s="1"/>
      <c r="O655" s="1"/>
      <c r="P655" s="1"/>
      <c r="Q655" s="1"/>
      <c r="R655" s="3"/>
      <c r="S655" s="3"/>
      <c r="T655" s="3"/>
      <c r="U655" s="3"/>
      <c r="V655" s="1"/>
      <c r="W655" s="4"/>
      <c r="X655" s="5"/>
      <c r="Y655" s="6"/>
      <c r="Z655" s="1"/>
      <c r="AA655" s="1"/>
      <c r="AB655" s="1"/>
      <c r="AC655" s="1"/>
      <c r="AD655" s="1"/>
      <c r="AE655" s="1"/>
      <c r="AF655" s="1"/>
      <c r="AG655" s="1"/>
      <c r="AH655" s="1"/>
      <c r="AI655" s="1"/>
      <c r="AJ655" s="25"/>
      <c r="AK655" s="25"/>
      <c r="AL655" s="25"/>
      <c r="AM655" s="25"/>
      <c r="AN655" s="25"/>
    </row>
    <row r="656" spans="1:40" ht="15.75" customHeight="1">
      <c r="A656" s="1"/>
      <c r="B656" s="1"/>
      <c r="C656" s="1"/>
      <c r="D656" s="1"/>
      <c r="E656" s="1"/>
      <c r="F656" s="1"/>
      <c r="G656" s="1"/>
      <c r="H656" s="1"/>
      <c r="I656" s="1"/>
      <c r="J656" s="2"/>
      <c r="K656" s="1"/>
      <c r="L656" s="1"/>
      <c r="M656" s="1"/>
      <c r="N656" s="1"/>
      <c r="O656" s="1"/>
      <c r="P656" s="1"/>
      <c r="Q656" s="1"/>
      <c r="R656" s="3"/>
      <c r="S656" s="3"/>
      <c r="T656" s="3"/>
      <c r="U656" s="3"/>
      <c r="V656" s="1"/>
      <c r="W656" s="4"/>
      <c r="X656" s="5"/>
      <c r="Y656" s="6"/>
      <c r="Z656" s="1"/>
      <c r="AA656" s="1"/>
      <c r="AB656" s="1"/>
      <c r="AC656" s="1"/>
      <c r="AD656" s="1"/>
      <c r="AE656" s="1"/>
      <c r="AF656" s="1"/>
      <c r="AG656" s="1"/>
      <c r="AH656" s="1"/>
      <c r="AI656" s="1"/>
      <c r="AJ656" s="25"/>
      <c r="AK656" s="25"/>
      <c r="AL656" s="25"/>
      <c r="AM656" s="25"/>
      <c r="AN656" s="25"/>
    </row>
    <row r="657" spans="1:40" ht="15.75" customHeight="1">
      <c r="A657" s="1"/>
      <c r="B657" s="1"/>
      <c r="C657" s="1"/>
      <c r="D657" s="1"/>
      <c r="E657" s="1"/>
      <c r="F657" s="1"/>
      <c r="G657" s="1"/>
      <c r="H657" s="1"/>
      <c r="I657" s="1"/>
      <c r="J657" s="2"/>
      <c r="K657" s="1"/>
      <c r="L657" s="1"/>
      <c r="M657" s="1"/>
      <c r="N657" s="1"/>
      <c r="O657" s="1"/>
      <c r="P657" s="1"/>
      <c r="Q657" s="1"/>
      <c r="R657" s="3"/>
      <c r="S657" s="3"/>
      <c r="T657" s="3"/>
      <c r="U657" s="3"/>
      <c r="V657" s="1"/>
      <c r="W657" s="4"/>
      <c r="X657" s="5"/>
      <c r="Y657" s="6"/>
      <c r="Z657" s="1"/>
      <c r="AA657" s="1"/>
      <c r="AB657" s="1"/>
      <c r="AC657" s="1"/>
      <c r="AD657" s="1"/>
      <c r="AE657" s="1"/>
      <c r="AF657" s="1"/>
      <c r="AG657" s="1"/>
      <c r="AH657" s="1"/>
      <c r="AI657" s="1"/>
      <c r="AJ657" s="25"/>
      <c r="AK657" s="25"/>
      <c r="AL657" s="25"/>
      <c r="AM657" s="25"/>
      <c r="AN657" s="25"/>
    </row>
    <row r="658" spans="1:40" ht="15.75" customHeight="1">
      <c r="A658" s="1"/>
      <c r="B658" s="1"/>
      <c r="C658" s="1"/>
      <c r="D658" s="1"/>
      <c r="E658" s="1"/>
      <c r="F658" s="1"/>
      <c r="G658" s="1"/>
      <c r="H658" s="1"/>
      <c r="I658" s="1"/>
      <c r="J658" s="2"/>
      <c r="K658" s="1"/>
      <c r="L658" s="1"/>
      <c r="M658" s="1"/>
      <c r="N658" s="1"/>
      <c r="O658" s="1"/>
      <c r="P658" s="1"/>
      <c r="Q658" s="1"/>
      <c r="R658" s="3"/>
      <c r="S658" s="3"/>
      <c r="T658" s="3"/>
      <c r="U658" s="3"/>
      <c r="V658" s="1"/>
      <c r="W658" s="4"/>
      <c r="X658" s="5"/>
      <c r="Y658" s="6"/>
      <c r="Z658" s="1"/>
      <c r="AA658" s="1"/>
      <c r="AB658" s="1"/>
      <c r="AC658" s="1"/>
      <c r="AD658" s="1"/>
      <c r="AE658" s="1"/>
      <c r="AF658" s="1"/>
      <c r="AG658" s="1"/>
      <c r="AH658" s="1"/>
      <c r="AI658" s="1"/>
      <c r="AJ658" s="25"/>
      <c r="AK658" s="25"/>
      <c r="AL658" s="25"/>
      <c r="AM658" s="25"/>
      <c r="AN658" s="25"/>
    </row>
    <row r="659" spans="1:40" ht="15.75" customHeight="1">
      <c r="A659" s="1"/>
      <c r="B659" s="1"/>
      <c r="C659" s="1"/>
      <c r="D659" s="1"/>
      <c r="E659" s="1"/>
      <c r="F659" s="1"/>
      <c r="G659" s="1"/>
      <c r="H659" s="1"/>
      <c r="I659" s="1"/>
      <c r="J659" s="2"/>
      <c r="K659" s="1"/>
      <c r="L659" s="1"/>
      <c r="M659" s="1"/>
      <c r="N659" s="1"/>
      <c r="O659" s="1"/>
      <c r="P659" s="1"/>
      <c r="Q659" s="1"/>
      <c r="R659" s="3"/>
      <c r="S659" s="3"/>
      <c r="T659" s="3"/>
      <c r="U659" s="3"/>
      <c r="V659" s="1"/>
      <c r="W659" s="4"/>
      <c r="X659" s="5"/>
      <c r="Y659" s="6"/>
      <c r="Z659" s="1"/>
      <c r="AA659" s="1"/>
      <c r="AB659" s="1"/>
      <c r="AC659" s="1"/>
      <c r="AD659" s="1"/>
      <c r="AE659" s="1"/>
      <c r="AF659" s="1"/>
      <c r="AG659" s="1"/>
      <c r="AH659" s="1"/>
      <c r="AI659" s="1"/>
      <c r="AJ659" s="25"/>
      <c r="AK659" s="25"/>
      <c r="AL659" s="25"/>
      <c r="AM659" s="25"/>
      <c r="AN659" s="25"/>
    </row>
    <row r="660" spans="1:40" ht="15.75" customHeight="1">
      <c r="A660" s="1"/>
      <c r="B660" s="1"/>
      <c r="C660" s="1"/>
      <c r="D660" s="1"/>
      <c r="E660" s="1"/>
      <c r="F660" s="1"/>
      <c r="G660" s="1"/>
      <c r="H660" s="1"/>
      <c r="I660" s="1"/>
      <c r="J660" s="2"/>
      <c r="K660" s="1"/>
      <c r="L660" s="1"/>
      <c r="M660" s="1"/>
      <c r="N660" s="1"/>
      <c r="O660" s="1"/>
      <c r="P660" s="1"/>
      <c r="Q660" s="1"/>
      <c r="R660" s="3"/>
      <c r="S660" s="3"/>
      <c r="T660" s="3"/>
      <c r="U660" s="3"/>
      <c r="V660" s="1"/>
      <c r="W660" s="4"/>
      <c r="X660" s="5"/>
      <c r="Y660" s="6"/>
      <c r="Z660" s="1"/>
      <c r="AA660" s="1"/>
      <c r="AB660" s="1"/>
      <c r="AC660" s="1"/>
      <c r="AD660" s="1"/>
      <c r="AE660" s="1"/>
      <c r="AF660" s="1"/>
      <c r="AG660" s="1"/>
      <c r="AH660" s="1"/>
      <c r="AI660" s="1"/>
      <c r="AJ660" s="25"/>
      <c r="AK660" s="25"/>
      <c r="AL660" s="25"/>
      <c r="AM660" s="25"/>
      <c r="AN660" s="25"/>
    </row>
    <row r="661" spans="1:40" ht="15.75" customHeight="1">
      <c r="A661" s="1"/>
      <c r="B661" s="1"/>
      <c r="C661" s="1"/>
      <c r="D661" s="1"/>
      <c r="E661" s="1"/>
      <c r="F661" s="1"/>
      <c r="G661" s="1"/>
      <c r="H661" s="1"/>
      <c r="I661" s="1"/>
      <c r="J661" s="2"/>
      <c r="K661" s="1"/>
      <c r="L661" s="1"/>
      <c r="M661" s="1"/>
      <c r="N661" s="1"/>
      <c r="O661" s="1"/>
      <c r="P661" s="1"/>
      <c r="Q661" s="1"/>
      <c r="R661" s="3"/>
      <c r="S661" s="3"/>
      <c r="T661" s="3"/>
      <c r="U661" s="3"/>
      <c r="V661" s="1"/>
      <c r="W661" s="4"/>
      <c r="X661" s="5"/>
      <c r="Y661" s="6"/>
      <c r="Z661" s="1"/>
      <c r="AA661" s="1"/>
      <c r="AB661" s="1"/>
      <c r="AC661" s="1"/>
      <c r="AD661" s="1"/>
      <c r="AE661" s="1"/>
      <c r="AF661" s="1"/>
      <c r="AG661" s="1"/>
      <c r="AH661" s="1"/>
      <c r="AI661" s="1"/>
      <c r="AJ661" s="25"/>
      <c r="AK661" s="25"/>
      <c r="AL661" s="25"/>
      <c r="AM661" s="25"/>
      <c r="AN661" s="25"/>
    </row>
    <row r="662" spans="1:40" ht="15.75" customHeight="1">
      <c r="A662" s="1"/>
      <c r="B662" s="1"/>
      <c r="C662" s="1"/>
      <c r="D662" s="1"/>
      <c r="E662" s="1"/>
      <c r="F662" s="1"/>
      <c r="G662" s="1"/>
      <c r="H662" s="1"/>
      <c r="I662" s="1"/>
      <c r="J662" s="2"/>
      <c r="K662" s="1"/>
      <c r="L662" s="1"/>
      <c r="M662" s="1"/>
      <c r="N662" s="1"/>
      <c r="O662" s="1"/>
      <c r="P662" s="1"/>
      <c r="Q662" s="1"/>
      <c r="R662" s="3"/>
      <c r="S662" s="3"/>
      <c r="T662" s="3"/>
      <c r="U662" s="3"/>
      <c r="V662" s="1"/>
      <c r="W662" s="4"/>
      <c r="X662" s="5"/>
      <c r="Y662" s="6"/>
      <c r="Z662" s="1"/>
      <c r="AA662" s="1"/>
      <c r="AB662" s="1"/>
      <c r="AC662" s="1"/>
      <c r="AD662" s="1"/>
      <c r="AE662" s="1"/>
      <c r="AF662" s="1"/>
      <c r="AG662" s="1"/>
      <c r="AH662" s="1"/>
      <c r="AI662" s="1"/>
      <c r="AJ662" s="25"/>
      <c r="AK662" s="25"/>
      <c r="AL662" s="25"/>
      <c r="AM662" s="25"/>
      <c r="AN662" s="25"/>
    </row>
    <row r="663" spans="1:40" ht="15.75" customHeight="1">
      <c r="A663" s="1"/>
      <c r="B663" s="1"/>
      <c r="C663" s="1"/>
      <c r="D663" s="1"/>
      <c r="E663" s="1"/>
      <c r="F663" s="1"/>
      <c r="G663" s="1"/>
      <c r="H663" s="1"/>
      <c r="I663" s="1"/>
      <c r="J663" s="2"/>
      <c r="K663" s="1"/>
      <c r="L663" s="1"/>
      <c r="M663" s="1"/>
      <c r="N663" s="1"/>
      <c r="O663" s="1"/>
      <c r="P663" s="1"/>
      <c r="Q663" s="1"/>
      <c r="R663" s="3"/>
      <c r="S663" s="3"/>
      <c r="T663" s="3"/>
      <c r="U663" s="3"/>
      <c r="V663" s="1"/>
      <c r="W663" s="4"/>
      <c r="X663" s="5"/>
      <c r="Y663" s="6"/>
      <c r="Z663" s="1"/>
      <c r="AA663" s="1"/>
      <c r="AB663" s="1"/>
      <c r="AC663" s="1"/>
      <c r="AD663" s="1"/>
      <c r="AE663" s="1"/>
      <c r="AF663" s="1"/>
      <c r="AG663" s="1"/>
      <c r="AH663" s="1"/>
      <c r="AI663" s="1"/>
      <c r="AJ663" s="25"/>
      <c r="AK663" s="25"/>
      <c r="AL663" s="25"/>
      <c r="AM663" s="25"/>
      <c r="AN663" s="25"/>
    </row>
    <row r="664" spans="1:40" ht="15.75" customHeight="1">
      <c r="A664" s="1"/>
      <c r="B664" s="1"/>
      <c r="C664" s="1"/>
      <c r="D664" s="1"/>
      <c r="E664" s="1"/>
      <c r="F664" s="1"/>
      <c r="G664" s="1"/>
      <c r="H664" s="1"/>
      <c r="I664" s="1"/>
      <c r="J664" s="2"/>
      <c r="K664" s="1"/>
      <c r="L664" s="1"/>
      <c r="M664" s="1"/>
      <c r="N664" s="1"/>
      <c r="O664" s="1"/>
      <c r="P664" s="1"/>
      <c r="Q664" s="1"/>
      <c r="R664" s="3"/>
      <c r="S664" s="3"/>
      <c r="T664" s="3"/>
      <c r="U664" s="3"/>
      <c r="V664" s="1"/>
      <c r="W664" s="4"/>
      <c r="X664" s="5"/>
      <c r="Y664" s="6"/>
      <c r="Z664" s="1"/>
      <c r="AA664" s="1"/>
      <c r="AB664" s="1"/>
      <c r="AC664" s="1"/>
      <c r="AD664" s="1"/>
      <c r="AE664" s="1"/>
      <c r="AF664" s="1"/>
      <c r="AG664" s="1"/>
      <c r="AH664" s="1"/>
      <c r="AI664" s="1"/>
      <c r="AJ664" s="25"/>
      <c r="AK664" s="25"/>
      <c r="AL664" s="25"/>
      <c r="AM664" s="25"/>
      <c r="AN664" s="25"/>
    </row>
    <row r="665" spans="1:40" ht="15.75" customHeight="1">
      <c r="A665" s="1"/>
      <c r="B665" s="1"/>
      <c r="C665" s="1"/>
      <c r="D665" s="1"/>
      <c r="E665" s="1"/>
      <c r="F665" s="1"/>
      <c r="G665" s="1"/>
      <c r="H665" s="1"/>
      <c r="I665" s="1"/>
      <c r="J665" s="2"/>
      <c r="K665" s="1"/>
      <c r="L665" s="1"/>
      <c r="M665" s="1"/>
      <c r="N665" s="1"/>
      <c r="O665" s="1"/>
      <c r="P665" s="1"/>
      <c r="Q665" s="1"/>
      <c r="R665" s="3"/>
      <c r="S665" s="3"/>
      <c r="T665" s="3"/>
      <c r="U665" s="3"/>
      <c r="V665" s="1"/>
      <c r="W665" s="4"/>
      <c r="X665" s="5"/>
      <c r="Y665" s="6"/>
      <c r="Z665" s="1"/>
      <c r="AA665" s="1"/>
      <c r="AB665" s="1"/>
      <c r="AC665" s="1"/>
      <c r="AD665" s="1"/>
      <c r="AE665" s="1"/>
      <c r="AF665" s="1"/>
      <c r="AG665" s="1"/>
      <c r="AH665" s="1"/>
      <c r="AI665" s="1"/>
      <c r="AJ665" s="25"/>
      <c r="AK665" s="25"/>
      <c r="AL665" s="25"/>
      <c r="AM665" s="25"/>
      <c r="AN665" s="25"/>
    </row>
    <row r="666" spans="1:40" ht="15.75" customHeight="1">
      <c r="A666" s="1"/>
      <c r="B666" s="1"/>
      <c r="C666" s="1"/>
      <c r="D666" s="1"/>
      <c r="E666" s="1"/>
      <c r="F666" s="1"/>
      <c r="G666" s="1"/>
      <c r="H666" s="1"/>
      <c r="I666" s="1"/>
      <c r="J666" s="2"/>
      <c r="K666" s="1"/>
      <c r="L666" s="1"/>
      <c r="M666" s="1"/>
      <c r="N666" s="1"/>
      <c r="O666" s="1"/>
      <c r="P666" s="1"/>
      <c r="Q666" s="1"/>
      <c r="R666" s="3"/>
      <c r="S666" s="3"/>
      <c r="T666" s="3"/>
      <c r="U666" s="3"/>
      <c r="V666" s="1"/>
      <c r="W666" s="4"/>
      <c r="X666" s="5"/>
      <c r="Y666" s="6"/>
      <c r="Z666" s="1"/>
      <c r="AA666" s="1"/>
      <c r="AB666" s="1"/>
      <c r="AC666" s="1"/>
      <c r="AD666" s="1"/>
      <c r="AE666" s="1"/>
      <c r="AF666" s="1"/>
      <c r="AG666" s="1"/>
      <c r="AH666" s="1"/>
      <c r="AI666" s="1"/>
      <c r="AJ666" s="25"/>
      <c r="AK666" s="25"/>
      <c r="AL666" s="25"/>
      <c r="AM666" s="25"/>
      <c r="AN666" s="25"/>
    </row>
    <row r="667" spans="1:40" ht="15.75" customHeight="1">
      <c r="A667" s="1"/>
      <c r="B667" s="1"/>
      <c r="C667" s="1"/>
      <c r="D667" s="1"/>
      <c r="E667" s="1"/>
      <c r="F667" s="1"/>
      <c r="G667" s="1"/>
      <c r="H667" s="1"/>
      <c r="I667" s="1"/>
      <c r="J667" s="2"/>
      <c r="K667" s="1"/>
      <c r="L667" s="1"/>
      <c r="M667" s="1"/>
      <c r="N667" s="1"/>
      <c r="O667" s="1"/>
      <c r="P667" s="1"/>
      <c r="Q667" s="1"/>
      <c r="R667" s="3"/>
      <c r="S667" s="3"/>
      <c r="T667" s="3"/>
      <c r="U667" s="3"/>
      <c r="V667" s="1"/>
      <c r="W667" s="4"/>
      <c r="X667" s="5"/>
      <c r="Y667" s="6"/>
      <c r="Z667" s="1"/>
      <c r="AA667" s="1"/>
      <c r="AB667" s="1"/>
      <c r="AC667" s="1"/>
      <c r="AD667" s="1"/>
      <c r="AE667" s="1"/>
      <c r="AF667" s="1"/>
      <c r="AG667" s="1"/>
      <c r="AH667" s="1"/>
      <c r="AI667" s="1"/>
      <c r="AJ667" s="25"/>
      <c r="AK667" s="25"/>
      <c r="AL667" s="25"/>
      <c r="AM667" s="25"/>
      <c r="AN667" s="25"/>
    </row>
    <row r="668" spans="1:40" ht="15.75" customHeight="1">
      <c r="A668" s="1"/>
      <c r="B668" s="1"/>
      <c r="C668" s="1"/>
      <c r="D668" s="1"/>
      <c r="E668" s="1"/>
      <c r="F668" s="1"/>
      <c r="G668" s="1"/>
      <c r="H668" s="1"/>
      <c r="I668" s="1"/>
      <c r="J668" s="2"/>
      <c r="K668" s="1"/>
      <c r="L668" s="1"/>
      <c r="M668" s="1"/>
      <c r="N668" s="1"/>
      <c r="O668" s="1"/>
      <c r="P668" s="1"/>
      <c r="Q668" s="1"/>
      <c r="R668" s="3"/>
      <c r="S668" s="3"/>
      <c r="T668" s="3"/>
      <c r="U668" s="3"/>
      <c r="V668" s="1"/>
      <c r="W668" s="4"/>
      <c r="X668" s="5"/>
      <c r="Y668" s="6"/>
      <c r="Z668" s="1"/>
      <c r="AA668" s="1"/>
      <c r="AB668" s="1"/>
      <c r="AC668" s="1"/>
      <c r="AD668" s="1"/>
      <c r="AE668" s="1"/>
      <c r="AF668" s="1"/>
      <c r="AG668" s="1"/>
      <c r="AH668" s="1"/>
      <c r="AI668" s="1"/>
      <c r="AJ668" s="25"/>
      <c r="AK668" s="25"/>
      <c r="AL668" s="25"/>
      <c r="AM668" s="25"/>
      <c r="AN668" s="25"/>
    </row>
    <row r="669" spans="1:40" ht="15.75" customHeight="1">
      <c r="A669" s="1"/>
      <c r="B669" s="1"/>
      <c r="C669" s="1"/>
      <c r="D669" s="1"/>
      <c r="E669" s="1"/>
      <c r="F669" s="1"/>
      <c r="G669" s="1"/>
      <c r="H669" s="1"/>
      <c r="I669" s="1"/>
      <c r="J669" s="2"/>
      <c r="K669" s="1"/>
      <c r="L669" s="1"/>
      <c r="M669" s="1"/>
      <c r="N669" s="1"/>
      <c r="O669" s="1"/>
      <c r="P669" s="1"/>
      <c r="Q669" s="1"/>
      <c r="R669" s="3"/>
      <c r="S669" s="3"/>
      <c r="T669" s="3"/>
      <c r="U669" s="3"/>
      <c r="V669" s="1"/>
      <c r="W669" s="4"/>
      <c r="X669" s="5"/>
      <c r="Y669" s="6"/>
      <c r="Z669" s="1"/>
      <c r="AA669" s="1"/>
      <c r="AB669" s="1"/>
      <c r="AC669" s="1"/>
      <c r="AD669" s="1"/>
      <c r="AE669" s="1"/>
      <c r="AF669" s="1"/>
      <c r="AG669" s="1"/>
      <c r="AH669" s="1"/>
      <c r="AI669" s="1"/>
      <c r="AJ669" s="25"/>
      <c r="AK669" s="25"/>
      <c r="AL669" s="25"/>
      <c r="AM669" s="25"/>
      <c r="AN669" s="25"/>
    </row>
    <row r="670" spans="1:40" ht="15.75" customHeight="1">
      <c r="A670" s="1"/>
      <c r="B670" s="1"/>
      <c r="C670" s="1"/>
      <c r="D670" s="1"/>
      <c r="E670" s="1"/>
      <c r="F670" s="1"/>
      <c r="G670" s="1"/>
      <c r="H670" s="1"/>
      <c r="I670" s="1"/>
      <c r="J670" s="2"/>
      <c r="K670" s="1"/>
      <c r="L670" s="1"/>
      <c r="M670" s="1"/>
      <c r="N670" s="1"/>
      <c r="O670" s="1"/>
      <c r="P670" s="1"/>
      <c r="Q670" s="1"/>
      <c r="R670" s="3"/>
      <c r="S670" s="3"/>
      <c r="T670" s="3"/>
      <c r="U670" s="3"/>
      <c r="V670" s="1"/>
      <c r="W670" s="4"/>
      <c r="X670" s="5"/>
      <c r="Y670" s="6"/>
      <c r="Z670" s="1"/>
      <c r="AA670" s="1"/>
      <c r="AB670" s="1"/>
      <c r="AC670" s="1"/>
      <c r="AD670" s="1"/>
      <c r="AE670" s="1"/>
      <c r="AF670" s="1"/>
      <c r="AG670" s="1"/>
      <c r="AH670" s="1"/>
      <c r="AI670" s="1"/>
      <c r="AJ670" s="25"/>
      <c r="AK670" s="25"/>
      <c r="AL670" s="25"/>
      <c r="AM670" s="25"/>
      <c r="AN670" s="25"/>
    </row>
    <row r="671" spans="1:40" ht="15.75" customHeight="1">
      <c r="A671" s="1"/>
      <c r="B671" s="1"/>
      <c r="C671" s="1"/>
      <c r="D671" s="1"/>
      <c r="E671" s="1"/>
      <c r="F671" s="1"/>
      <c r="G671" s="1"/>
      <c r="H671" s="1"/>
      <c r="I671" s="1"/>
      <c r="J671" s="2"/>
      <c r="K671" s="1"/>
      <c r="L671" s="1"/>
      <c r="M671" s="1"/>
      <c r="N671" s="1"/>
      <c r="O671" s="1"/>
      <c r="P671" s="1"/>
      <c r="Q671" s="1"/>
      <c r="R671" s="3"/>
      <c r="S671" s="3"/>
      <c r="T671" s="3"/>
      <c r="U671" s="3"/>
      <c r="V671" s="1"/>
      <c r="W671" s="4"/>
      <c r="X671" s="5"/>
      <c r="Y671" s="6"/>
      <c r="Z671" s="1"/>
      <c r="AA671" s="1"/>
      <c r="AB671" s="1"/>
      <c r="AC671" s="1"/>
      <c r="AD671" s="1"/>
      <c r="AE671" s="1"/>
      <c r="AF671" s="1"/>
      <c r="AG671" s="1"/>
      <c r="AH671" s="1"/>
      <c r="AI671" s="1"/>
      <c r="AJ671" s="25"/>
      <c r="AK671" s="25"/>
      <c r="AL671" s="25"/>
      <c r="AM671" s="25"/>
      <c r="AN671" s="25"/>
    </row>
    <row r="672" spans="1:40" ht="15.75" customHeight="1">
      <c r="A672" s="1"/>
      <c r="B672" s="1"/>
      <c r="C672" s="1"/>
      <c r="D672" s="1"/>
      <c r="E672" s="1"/>
      <c r="F672" s="1"/>
      <c r="G672" s="1"/>
      <c r="H672" s="1"/>
      <c r="I672" s="1"/>
      <c r="J672" s="2"/>
      <c r="K672" s="1"/>
      <c r="L672" s="1"/>
      <c r="M672" s="1"/>
      <c r="N672" s="1"/>
      <c r="O672" s="1"/>
      <c r="P672" s="1"/>
      <c r="Q672" s="1"/>
      <c r="R672" s="3"/>
      <c r="S672" s="3"/>
      <c r="T672" s="3"/>
      <c r="U672" s="3"/>
      <c r="V672" s="1"/>
      <c r="W672" s="4"/>
      <c r="X672" s="5"/>
      <c r="Y672" s="6"/>
      <c r="Z672" s="1"/>
      <c r="AA672" s="1"/>
      <c r="AB672" s="1"/>
      <c r="AC672" s="1"/>
      <c r="AD672" s="1"/>
      <c r="AE672" s="1"/>
      <c r="AF672" s="1"/>
      <c r="AG672" s="1"/>
      <c r="AH672" s="1"/>
      <c r="AI672" s="1"/>
      <c r="AJ672" s="25"/>
      <c r="AK672" s="25"/>
      <c r="AL672" s="25"/>
      <c r="AM672" s="25"/>
      <c r="AN672" s="25"/>
    </row>
    <row r="673" spans="1:40" ht="15.75" customHeight="1">
      <c r="A673" s="1"/>
      <c r="B673" s="1"/>
      <c r="C673" s="1"/>
      <c r="D673" s="1"/>
      <c r="E673" s="1"/>
      <c r="F673" s="1"/>
      <c r="G673" s="1"/>
      <c r="H673" s="1"/>
      <c r="I673" s="1"/>
      <c r="J673" s="2"/>
      <c r="K673" s="1"/>
      <c r="L673" s="1"/>
      <c r="M673" s="1"/>
      <c r="N673" s="1"/>
      <c r="O673" s="1"/>
      <c r="P673" s="1"/>
      <c r="Q673" s="1"/>
      <c r="R673" s="3"/>
      <c r="S673" s="3"/>
      <c r="T673" s="3"/>
      <c r="U673" s="3"/>
      <c r="V673" s="1"/>
      <c r="W673" s="4"/>
      <c r="X673" s="5"/>
      <c r="Y673" s="6"/>
      <c r="Z673" s="1"/>
      <c r="AA673" s="1"/>
      <c r="AB673" s="1"/>
      <c r="AC673" s="1"/>
      <c r="AD673" s="1"/>
      <c r="AE673" s="1"/>
      <c r="AF673" s="1"/>
      <c r="AG673" s="1"/>
      <c r="AH673" s="1"/>
      <c r="AI673" s="1"/>
      <c r="AJ673" s="25"/>
      <c r="AK673" s="25"/>
      <c r="AL673" s="25"/>
      <c r="AM673" s="25"/>
      <c r="AN673" s="25"/>
    </row>
    <row r="674" spans="1:40" ht="15.75" customHeight="1">
      <c r="A674" s="1"/>
      <c r="B674" s="1"/>
      <c r="C674" s="1"/>
      <c r="D674" s="1"/>
      <c r="E674" s="1"/>
      <c r="F674" s="1"/>
      <c r="G674" s="1"/>
      <c r="H674" s="1"/>
      <c r="I674" s="1"/>
      <c r="J674" s="2"/>
      <c r="K674" s="1"/>
      <c r="L674" s="1"/>
      <c r="M674" s="1"/>
      <c r="N674" s="1"/>
      <c r="O674" s="1"/>
      <c r="P674" s="1"/>
      <c r="Q674" s="1"/>
      <c r="R674" s="3"/>
      <c r="S674" s="3"/>
      <c r="T674" s="3"/>
      <c r="U674" s="3"/>
      <c r="V674" s="1"/>
      <c r="W674" s="4"/>
      <c r="X674" s="5"/>
      <c r="Y674" s="6"/>
      <c r="Z674" s="1"/>
      <c r="AA674" s="1"/>
      <c r="AB674" s="1"/>
      <c r="AC674" s="1"/>
      <c r="AD674" s="1"/>
      <c r="AE674" s="1"/>
      <c r="AF674" s="1"/>
      <c r="AG674" s="1"/>
      <c r="AH674" s="1"/>
      <c r="AI674" s="1"/>
      <c r="AJ674" s="25"/>
      <c r="AK674" s="25"/>
      <c r="AL674" s="25"/>
      <c r="AM674" s="25"/>
      <c r="AN674" s="25"/>
    </row>
    <row r="675" spans="1:40" ht="15.75" customHeight="1">
      <c r="A675" s="1"/>
      <c r="B675" s="1"/>
      <c r="C675" s="1"/>
      <c r="D675" s="1"/>
      <c r="E675" s="1"/>
      <c r="F675" s="1"/>
      <c r="G675" s="1"/>
      <c r="H675" s="1"/>
      <c r="I675" s="1"/>
      <c r="J675" s="2"/>
      <c r="K675" s="1"/>
      <c r="L675" s="1"/>
      <c r="M675" s="1"/>
      <c r="N675" s="1"/>
      <c r="O675" s="1"/>
      <c r="P675" s="1"/>
      <c r="Q675" s="1"/>
      <c r="R675" s="3"/>
      <c r="S675" s="3"/>
      <c r="T675" s="3"/>
      <c r="U675" s="3"/>
      <c r="V675" s="1"/>
      <c r="W675" s="4"/>
      <c r="X675" s="5"/>
      <c r="Y675" s="6"/>
      <c r="Z675" s="1"/>
      <c r="AA675" s="1"/>
      <c r="AB675" s="1"/>
      <c r="AC675" s="1"/>
      <c r="AD675" s="1"/>
      <c r="AE675" s="1"/>
      <c r="AF675" s="1"/>
      <c r="AG675" s="1"/>
      <c r="AH675" s="1"/>
      <c r="AI675" s="1"/>
      <c r="AJ675" s="25"/>
      <c r="AK675" s="25"/>
      <c r="AL675" s="25"/>
      <c r="AM675" s="25"/>
      <c r="AN675" s="25"/>
    </row>
    <row r="676" spans="1:40" ht="15.75" customHeight="1">
      <c r="A676" s="1"/>
      <c r="B676" s="1"/>
      <c r="C676" s="1"/>
      <c r="D676" s="1"/>
      <c r="E676" s="1"/>
      <c r="F676" s="1"/>
      <c r="G676" s="1"/>
      <c r="H676" s="1"/>
      <c r="I676" s="1"/>
      <c r="J676" s="2"/>
      <c r="K676" s="1"/>
      <c r="L676" s="1"/>
      <c r="M676" s="1"/>
      <c r="N676" s="1"/>
      <c r="O676" s="1"/>
      <c r="P676" s="1"/>
      <c r="Q676" s="1"/>
      <c r="R676" s="3"/>
      <c r="S676" s="3"/>
      <c r="T676" s="3"/>
      <c r="U676" s="3"/>
      <c r="V676" s="1"/>
      <c r="W676" s="4"/>
      <c r="X676" s="5"/>
      <c r="Y676" s="6"/>
      <c r="Z676" s="1"/>
      <c r="AA676" s="1"/>
      <c r="AB676" s="1"/>
      <c r="AC676" s="1"/>
      <c r="AD676" s="1"/>
      <c r="AE676" s="1"/>
      <c r="AF676" s="1"/>
      <c r="AG676" s="1"/>
      <c r="AH676" s="1"/>
      <c r="AI676" s="1"/>
      <c r="AJ676" s="25"/>
      <c r="AK676" s="25"/>
      <c r="AL676" s="25"/>
      <c r="AM676" s="25"/>
      <c r="AN676" s="25"/>
    </row>
    <row r="677" spans="1:40" ht="15.75" customHeight="1">
      <c r="A677" s="1"/>
      <c r="B677" s="1"/>
      <c r="C677" s="1"/>
      <c r="D677" s="1"/>
      <c r="E677" s="1"/>
      <c r="F677" s="1"/>
      <c r="G677" s="1"/>
      <c r="H677" s="1"/>
      <c r="I677" s="1"/>
      <c r="J677" s="2"/>
      <c r="K677" s="1"/>
      <c r="L677" s="1"/>
      <c r="M677" s="1"/>
      <c r="N677" s="1"/>
      <c r="O677" s="1"/>
      <c r="P677" s="1"/>
      <c r="Q677" s="1"/>
      <c r="R677" s="3"/>
      <c r="S677" s="3"/>
      <c r="T677" s="3"/>
      <c r="U677" s="3"/>
      <c r="V677" s="1"/>
      <c r="W677" s="4"/>
      <c r="X677" s="5"/>
      <c r="Y677" s="6"/>
      <c r="Z677" s="1"/>
      <c r="AA677" s="1"/>
      <c r="AB677" s="1"/>
      <c r="AC677" s="1"/>
      <c r="AD677" s="1"/>
      <c r="AE677" s="1"/>
      <c r="AF677" s="1"/>
      <c r="AG677" s="1"/>
      <c r="AH677" s="1"/>
      <c r="AI677" s="1"/>
      <c r="AJ677" s="25"/>
      <c r="AK677" s="25"/>
      <c r="AL677" s="25"/>
      <c r="AM677" s="25"/>
      <c r="AN677" s="25"/>
    </row>
    <row r="678" spans="1:40" ht="15.75" customHeight="1">
      <c r="A678" s="1"/>
      <c r="B678" s="1"/>
      <c r="C678" s="1"/>
      <c r="D678" s="1"/>
      <c r="E678" s="1"/>
      <c r="F678" s="1"/>
      <c r="G678" s="1"/>
      <c r="H678" s="1"/>
      <c r="I678" s="1"/>
      <c r="J678" s="2"/>
      <c r="K678" s="1"/>
      <c r="L678" s="1"/>
      <c r="M678" s="1"/>
      <c r="N678" s="1"/>
      <c r="O678" s="1"/>
      <c r="P678" s="1"/>
      <c r="Q678" s="1"/>
      <c r="R678" s="3"/>
      <c r="S678" s="3"/>
      <c r="T678" s="3"/>
      <c r="U678" s="3"/>
      <c r="V678" s="1"/>
      <c r="W678" s="4"/>
      <c r="X678" s="5"/>
      <c r="Y678" s="6"/>
      <c r="Z678" s="1"/>
      <c r="AA678" s="1"/>
      <c r="AB678" s="1"/>
      <c r="AC678" s="1"/>
      <c r="AD678" s="1"/>
      <c r="AE678" s="1"/>
      <c r="AF678" s="1"/>
      <c r="AG678" s="1"/>
      <c r="AH678" s="1"/>
      <c r="AI678" s="1"/>
      <c r="AJ678" s="25"/>
      <c r="AK678" s="25"/>
      <c r="AL678" s="25"/>
      <c r="AM678" s="25"/>
      <c r="AN678" s="25"/>
    </row>
    <row r="679" spans="1:40" ht="15.75" customHeight="1">
      <c r="A679" s="1"/>
      <c r="B679" s="1"/>
      <c r="C679" s="1"/>
      <c r="D679" s="1"/>
      <c r="E679" s="1"/>
      <c r="F679" s="1"/>
      <c r="G679" s="1"/>
      <c r="H679" s="1"/>
      <c r="I679" s="1"/>
      <c r="J679" s="2"/>
      <c r="K679" s="1"/>
      <c r="L679" s="1"/>
      <c r="M679" s="1"/>
      <c r="N679" s="1"/>
      <c r="O679" s="1"/>
      <c r="P679" s="1"/>
      <c r="Q679" s="1"/>
      <c r="R679" s="3"/>
      <c r="S679" s="3"/>
      <c r="T679" s="3"/>
      <c r="U679" s="3"/>
      <c r="V679" s="1"/>
      <c r="W679" s="4"/>
      <c r="X679" s="5"/>
      <c r="Y679" s="6"/>
      <c r="Z679" s="1"/>
      <c r="AA679" s="1"/>
      <c r="AB679" s="1"/>
      <c r="AC679" s="1"/>
      <c r="AD679" s="1"/>
      <c r="AE679" s="1"/>
      <c r="AF679" s="1"/>
      <c r="AG679" s="1"/>
      <c r="AH679" s="1"/>
      <c r="AI679" s="1"/>
      <c r="AJ679" s="25"/>
      <c r="AK679" s="25"/>
      <c r="AL679" s="25"/>
      <c r="AM679" s="25"/>
      <c r="AN679" s="25"/>
    </row>
    <row r="680" spans="1:40" ht="15.75" customHeight="1">
      <c r="A680" s="1"/>
      <c r="B680" s="1"/>
      <c r="C680" s="1"/>
      <c r="D680" s="1"/>
      <c r="E680" s="1"/>
      <c r="F680" s="1"/>
      <c r="G680" s="1"/>
      <c r="H680" s="1"/>
      <c r="I680" s="1"/>
      <c r="J680" s="2"/>
      <c r="K680" s="1"/>
      <c r="L680" s="1"/>
      <c r="M680" s="1"/>
      <c r="N680" s="1"/>
      <c r="O680" s="1"/>
      <c r="P680" s="1"/>
      <c r="Q680" s="1"/>
      <c r="R680" s="3"/>
      <c r="S680" s="3"/>
      <c r="T680" s="3"/>
      <c r="U680" s="3"/>
      <c r="V680" s="1"/>
      <c r="W680" s="4"/>
      <c r="X680" s="5"/>
      <c r="Y680" s="6"/>
      <c r="Z680" s="1"/>
      <c r="AA680" s="1"/>
      <c r="AB680" s="1"/>
      <c r="AC680" s="1"/>
      <c r="AD680" s="1"/>
      <c r="AE680" s="1"/>
      <c r="AF680" s="1"/>
      <c r="AG680" s="1"/>
      <c r="AH680" s="1"/>
      <c r="AI680" s="1"/>
      <c r="AJ680" s="25"/>
      <c r="AK680" s="25"/>
      <c r="AL680" s="25"/>
      <c r="AM680" s="25"/>
      <c r="AN680" s="25"/>
    </row>
    <row r="681" spans="1:40" ht="15.75" customHeight="1">
      <c r="A681" s="1"/>
      <c r="B681" s="1"/>
      <c r="C681" s="1"/>
      <c r="D681" s="1"/>
      <c r="E681" s="1"/>
      <c r="F681" s="1"/>
      <c r="G681" s="1"/>
      <c r="H681" s="1"/>
      <c r="I681" s="1"/>
      <c r="J681" s="2"/>
      <c r="K681" s="1"/>
      <c r="L681" s="1"/>
      <c r="M681" s="1"/>
      <c r="N681" s="1"/>
      <c r="O681" s="1"/>
      <c r="P681" s="1"/>
      <c r="Q681" s="1"/>
      <c r="R681" s="3"/>
      <c r="S681" s="3"/>
      <c r="T681" s="3"/>
      <c r="U681" s="3"/>
      <c r="V681" s="1"/>
      <c r="W681" s="4"/>
      <c r="X681" s="5"/>
      <c r="Y681" s="6"/>
      <c r="Z681" s="1"/>
      <c r="AA681" s="1"/>
      <c r="AB681" s="1"/>
      <c r="AC681" s="1"/>
      <c r="AD681" s="1"/>
      <c r="AE681" s="1"/>
      <c r="AF681" s="1"/>
      <c r="AG681" s="1"/>
      <c r="AH681" s="1"/>
      <c r="AI681" s="1"/>
      <c r="AJ681" s="25"/>
      <c r="AK681" s="25"/>
      <c r="AL681" s="25"/>
      <c r="AM681" s="25"/>
      <c r="AN681" s="25"/>
    </row>
    <row r="682" spans="1:40" ht="15.75" customHeight="1">
      <c r="A682" s="1"/>
      <c r="B682" s="1"/>
      <c r="C682" s="1"/>
      <c r="D682" s="1"/>
      <c r="E682" s="1"/>
      <c r="F682" s="1"/>
      <c r="G682" s="1"/>
      <c r="H682" s="1"/>
      <c r="I682" s="1"/>
      <c r="J682" s="2"/>
      <c r="K682" s="1"/>
      <c r="L682" s="1"/>
      <c r="M682" s="1"/>
      <c r="N682" s="1"/>
      <c r="O682" s="1"/>
      <c r="P682" s="1"/>
      <c r="Q682" s="1"/>
      <c r="R682" s="3"/>
      <c r="S682" s="3"/>
      <c r="T682" s="3"/>
      <c r="U682" s="3"/>
      <c r="V682" s="1"/>
      <c r="W682" s="4"/>
      <c r="X682" s="5"/>
      <c r="Y682" s="6"/>
      <c r="Z682" s="1"/>
      <c r="AA682" s="1"/>
      <c r="AB682" s="1"/>
      <c r="AC682" s="1"/>
      <c r="AD682" s="1"/>
      <c r="AE682" s="1"/>
      <c r="AF682" s="1"/>
      <c r="AG682" s="1"/>
      <c r="AH682" s="1"/>
      <c r="AI682" s="1"/>
      <c r="AJ682" s="25"/>
      <c r="AK682" s="25"/>
      <c r="AL682" s="25"/>
      <c r="AM682" s="25"/>
      <c r="AN682" s="25"/>
    </row>
    <row r="683" spans="1:40" ht="15.75" customHeight="1">
      <c r="A683" s="1"/>
      <c r="B683" s="1"/>
      <c r="C683" s="1"/>
      <c r="D683" s="1"/>
      <c r="E683" s="1"/>
      <c r="F683" s="1"/>
      <c r="G683" s="1"/>
      <c r="H683" s="1"/>
      <c r="I683" s="1"/>
      <c r="J683" s="2"/>
      <c r="K683" s="1"/>
      <c r="L683" s="1"/>
      <c r="M683" s="1"/>
      <c r="N683" s="1"/>
      <c r="O683" s="1"/>
      <c r="P683" s="1"/>
      <c r="Q683" s="1"/>
      <c r="R683" s="3"/>
      <c r="S683" s="3"/>
      <c r="T683" s="3"/>
      <c r="U683" s="3"/>
      <c r="V683" s="1"/>
      <c r="W683" s="4"/>
      <c r="X683" s="5"/>
      <c r="Y683" s="6"/>
      <c r="Z683" s="1"/>
      <c r="AA683" s="1"/>
      <c r="AB683" s="1"/>
      <c r="AC683" s="1"/>
      <c r="AD683" s="1"/>
      <c r="AE683" s="1"/>
      <c r="AF683" s="1"/>
      <c r="AG683" s="1"/>
      <c r="AH683" s="1"/>
      <c r="AI683" s="1"/>
      <c r="AJ683" s="25"/>
      <c r="AK683" s="25"/>
      <c r="AL683" s="25"/>
      <c r="AM683" s="25"/>
      <c r="AN683" s="25"/>
    </row>
    <row r="684" spans="1:40" ht="15.75" customHeight="1">
      <c r="A684" s="1"/>
      <c r="B684" s="1"/>
      <c r="C684" s="1"/>
      <c r="D684" s="1"/>
      <c r="E684" s="1"/>
      <c r="F684" s="1"/>
      <c r="G684" s="1"/>
      <c r="H684" s="1"/>
      <c r="I684" s="1"/>
      <c r="J684" s="2"/>
      <c r="K684" s="1"/>
      <c r="L684" s="1"/>
      <c r="M684" s="1"/>
      <c r="N684" s="1"/>
      <c r="O684" s="1"/>
      <c r="P684" s="1"/>
      <c r="Q684" s="1"/>
      <c r="R684" s="3"/>
      <c r="S684" s="3"/>
      <c r="T684" s="3"/>
      <c r="U684" s="3"/>
      <c r="V684" s="1"/>
      <c r="W684" s="4"/>
      <c r="X684" s="5"/>
      <c r="Y684" s="6"/>
      <c r="Z684" s="1"/>
      <c r="AA684" s="1"/>
      <c r="AB684" s="1"/>
      <c r="AC684" s="1"/>
      <c r="AD684" s="1"/>
      <c r="AE684" s="1"/>
      <c r="AF684" s="1"/>
      <c r="AG684" s="1"/>
      <c r="AH684" s="1"/>
      <c r="AI684" s="1"/>
      <c r="AJ684" s="25"/>
      <c r="AK684" s="25"/>
      <c r="AL684" s="25"/>
      <c r="AM684" s="25"/>
      <c r="AN684" s="25"/>
    </row>
    <row r="685" spans="1:40" ht="15.75" customHeight="1">
      <c r="A685" s="1"/>
      <c r="B685" s="1"/>
      <c r="C685" s="1"/>
      <c r="D685" s="1"/>
      <c r="E685" s="1"/>
      <c r="F685" s="1"/>
      <c r="G685" s="1"/>
      <c r="H685" s="1"/>
      <c r="I685" s="1"/>
      <c r="J685" s="2"/>
      <c r="K685" s="1"/>
      <c r="L685" s="1"/>
      <c r="M685" s="1"/>
      <c r="N685" s="1"/>
      <c r="O685" s="1"/>
      <c r="P685" s="1"/>
      <c r="Q685" s="1"/>
      <c r="R685" s="3"/>
      <c r="S685" s="3"/>
      <c r="T685" s="3"/>
      <c r="U685" s="3"/>
      <c r="V685" s="1"/>
      <c r="W685" s="4"/>
      <c r="X685" s="5"/>
      <c r="Y685" s="6"/>
      <c r="Z685" s="1"/>
      <c r="AA685" s="1"/>
      <c r="AB685" s="1"/>
      <c r="AC685" s="1"/>
      <c r="AD685" s="1"/>
      <c r="AE685" s="1"/>
      <c r="AF685" s="1"/>
      <c r="AG685" s="1"/>
      <c r="AH685" s="1"/>
      <c r="AI685" s="1"/>
      <c r="AJ685" s="25"/>
      <c r="AK685" s="25"/>
      <c r="AL685" s="25"/>
      <c r="AM685" s="25"/>
      <c r="AN685" s="25"/>
    </row>
    <row r="686" spans="1:40" ht="15.75" customHeight="1">
      <c r="A686" s="1"/>
      <c r="B686" s="1"/>
      <c r="C686" s="1"/>
      <c r="D686" s="1"/>
      <c r="E686" s="1"/>
      <c r="F686" s="1"/>
      <c r="G686" s="1"/>
      <c r="H686" s="1"/>
      <c r="I686" s="1"/>
      <c r="J686" s="2"/>
      <c r="K686" s="1"/>
      <c r="L686" s="1"/>
      <c r="M686" s="1"/>
      <c r="N686" s="1"/>
      <c r="O686" s="1"/>
      <c r="P686" s="1"/>
      <c r="Q686" s="1"/>
      <c r="R686" s="3"/>
      <c r="S686" s="3"/>
      <c r="T686" s="3"/>
      <c r="U686" s="3"/>
      <c r="V686" s="1"/>
      <c r="W686" s="4"/>
      <c r="X686" s="5"/>
      <c r="Y686" s="6"/>
      <c r="Z686" s="1"/>
      <c r="AA686" s="1"/>
      <c r="AB686" s="1"/>
      <c r="AC686" s="1"/>
      <c r="AD686" s="1"/>
      <c r="AE686" s="1"/>
      <c r="AF686" s="1"/>
      <c r="AG686" s="1"/>
      <c r="AH686" s="1"/>
      <c r="AI686" s="1"/>
      <c r="AJ686" s="25"/>
      <c r="AK686" s="25"/>
      <c r="AL686" s="25"/>
      <c r="AM686" s="25"/>
      <c r="AN686" s="25"/>
    </row>
    <row r="687" spans="1:40" ht="15.75" customHeight="1">
      <c r="A687" s="1"/>
      <c r="B687" s="1"/>
      <c r="C687" s="1"/>
      <c r="D687" s="1"/>
      <c r="E687" s="1"/>
      <c r="F687" s="1"/>
      <c r="G687" s="1"/>
      <c r="H687" s="1"/>
      <c r="I687" s="1"/>
      <c r="J687" s="2"/>
      <c r="K687" s="1"/>
      <c r="L687" s="1"/>
      <c r="M687" s="1"/>
      <c r="N687" s="1"/>
      <c r="O687" s="1"/>
      <c r="P687" s="1"/>
      <c r="Q687" s="1"/>
      <c r="R687" s="3"/>
      <c r="S687" s="3"/>
      <c r="T687" s="3"/>
      <c r="U687" s="3"/>
      <c r="V687" s="1"/>
      <c r="W687" s="4"/>
      <c r="X687" s="5"/>
      <c r="Y687" s="6"/>
      <c r="Z687" s="1"/>
      <c r="AA687" s="1"/>
      <c r="AB687" s="1"/>
      <c r="AC687" s="1"/>
      <c r="AD687" s="1"/>
      <c r="AE687" s="1"/>
      <c r="AF687" s="1"/>
      <c r="AG687" s="1"/>
      <c r="AH687" s="1"/>
      <c r="AI687" s="1"/>
      <c r="AJ687" s="25"/>
      <c r="AK687" s="25"/>
      <c r="AL687" s="25"/>
      <c r="AM687" s="25"/>
      <c r="AN687" s="25"/>
    </row>
    <row r="688" spans="1:40" ht="15.75" customHeight="1">
      <c r="A688" s="1"/>
      <c r="B688" s="1"/>
      <c r="C688" s="1"/>
      <c r="D688" s="1"/>
      <c r="E688" s="1"/>
      <c r="F688" s="1"/>
      <c r="G688" s="1"/>
      <c r="H688" s="1"/>
      <c r="I688" s="1"/>
      <c r="J688" s="2"/>
      <c r="K688" s="1"/>
      <c r="L688" s="1"/>
      <c r="M688" s="1"/>
      <c r="N688" s="1"/>
      <c r="O688" s="1"/>
      <c r="P688" s="1"/>
      <c r="Q688" s="1"/>
      <c r="R688" s="3"/>
      <c r="S688" s="3"/>
      <c r="T688" s="3"/>
      <c r="U688" s="3"/>
      <c r="V688" s="1"/>
      <c r="W688" s="4"/>
      <c r="X688" s="5"/>
      <c r="Y688" s="6"/>
      <c r="Z688" s="1"/>
      <c r="AA688" s="1"/>
      <c r="AB688" s="1"/>
      <c r="AC688" s="1"/>
      <c r="AD688" s="1"/>
      <c r="AE688" s="1"/>
      <c r="AF688" s="1"/>
      <c r="AG688" s="1"/>
      <c r="AH688" s="1"/>
      <c r="AI688" s="1"/>
      <c r="AJ688" s="25"/>
      <c r="AK688" s="25"/>
      <c r="AL688" s="25"/>
      <c r="AM688" s="25"/>
      <c r="AN688" s="25"/>
    </row>
    <row r="689" spans="1:40" ht="15.75" customHeight="1">
      <c r="A689" s="1"/>
      <c r="B689" s="1"/>
      <c r="C689" s="1"/>
      <c r="D689" s="1"/>
      <c r="E689" s="1"/>
      <c r="F689" s="1"/>
      <c r="G689" s="1"/>
      <c r="H689" s="1"/>
      <c r="I689" s="1"/>
      <c r="J689" s="2"/>
      <c r="K689" s="1"/>
      <c r="L689" s="1"/>
      <c r="M689" s="1"/>
      <c r="N689" s="1"/>
      <c r="O689" s="1"/>
      <c r="P689" s="1"/>
      <c r="Q689" s="1"/>
      <c r="R689" s="3"/>
      <c r="S689" s="3"/>
      <c r="T689" s="3"/>
      <c r="U689" s="3"/>
      <c r="V689" s="1"/>
      <c r="W689" s="4"/>
      <c r="X689" s="5"/>
      <c r="Y689" s="6"/>
      <c r="Z689" s="1"/>
      <c r="AA689" s="1"/>
      <c r="AB689" s="1"/>
      <c r="AC689" s="1"/>
      <c r="AD689" s="1"/>
      <c r="AE689" s="1"/>
      <c r="AF689" s="1"/>
      <c r="AG689" s="1"/>
      <c r="AH689" s="1"/>
      <c r="AI689" s="1"/>
      <c r="AJ689" s="25"/>
      <c r="AK689" s="25"/>
      <c r="AL689" s="25"/>
      <c r="AM689" s="25"/>
      <c r="AN689" s="25"/>
    </row>
    <row r="690" spans="1:40" ht="15.75" customHeight="1">
      <c r="A690" s="1"/>
      <c r="B690" s="1"/>
      <c r="C690" s="1"/>
      <c r="D690" s="1"/>
      <c r="E690" s="1"/>
      <c r="F690" s="1"/>
      <c r="G690" s="1"/>
      <c r="H690" s="1"/>
      <c r="I690" s="1"/>
      <c r="J690" s="2"/>
      <c r="K690" s="1"/>
      <c r="L690" s="1"/>
      <c r="M690" s="1"/>
      <c r="N690" s="1"/>
      <c r="O690" s="1"/>
      <c r="P690" s="1"/>
      <c r="Q690" s="1"/>
      <c r="R690" s="3"/>
      <c r="S690" s="3"/>
      <c r="T690" s="3"/>
      <c r="U690" s="3"/>
      <c r="V690" s="1"/>
      <c r="W690" s="4"/>
      <c r="X690" s="5"/>
      <c r="Y690" s="6"/>
      <c r="Z690" s="1"/>
      <c r="AA690" s="1"/>
      <c r="AB690" s="1"/>
      <c r="AC690" s="1"/>
      <c r="AD690" s="1"/>
      <c r="AE690" s="1"/>
      <c r="AF690" s="1"/>
      <c r="AG690" s="1"/>
      <c r="AH690" s="1"/>
      <c r="AI690" s="1"/>
      <c r="AJ690" s="25"/>
      <c r="AK690" s="25"/>
      <c r="AL690" s="25"/>
      <c r="AM690" s="25"/>
      <c r="AN690" s="25"/>
    </row>
    <row r="691" spans="1:40" ht="15.75" customHeight="1">
      <c r="A691" s="1"/>
      <c r="B691" s="1"/>
      <c r="C691" s="1"/>
      <c r="D691" s="1"/>
      <c r="E691" s="1"/>
      <c r="F691" s="1"/>
      <c r="G691" s="1"/>
      <c r="H691" s="1"/>
      <c r="I691" s="1"/>
      <c r="J691" s="2"/>
      <c r="K691" s="1"/>
      <c r="L691" s="1"/>
      <c r="M691" s="1"/>
      <c r="N691" s="1"/>
      <c r="O691" s="1"/>
      <c r="P691" s="1"/>
      <c r="Q691" s="1"/>
      <c r="R691" s="3"/>
      <c r="S691" s="3"/>
      <c r="T691" s="3"/>
      <c r="U691" s="3"/>
      <c r="V691" s="1"/>
      <c r="W691" s="4"/>
      <c r="X691" s="5"/>
      <c r="Y691" s="6"/>
      <c r="Z691" s="1"/>
      <c r="AA691" s="1"/>
      <c r="AB691" s="1"/>
      <c r="AC691" s="1"/>
      <c r="AD691" s="1"/>
      <c r="AE691" s="1"/>
      <c r="AF691" s="1"/>
      <c r="AG691" s="1"/>
      <c r="AH691" s="1"/>
      <c r="AI691" s="1"/>
      <c r="AJ691" s="25"/>
      <c r="AK691" s="25"/>
      <c r="AL691" s="25"/>
      <c r="AM691" s="25"/>
      <c r="AN691" s="25"/>
    </row>
    <row r="692" spans="1:40" ht="15.75" customHeight="1">
      <c r="A692" s="1"/>
      <c r="B692" s="1"/>
      <c r="C692" s="1"/>
      <c r="D692" s="1"/>
      <c r="E692" s="1"/>
      <c r="F692" s="1"/>
      <c r="G692" s="1"/>
      <c r="H692" s="1"/>
      <c r="I692" s="1"/>
      <c r="J692" s="2"/>
      <c r="K692" s="1"/>
      <c r="L692" s="1"/>
      <c r="M692" s="1"/>
      <c r="N692" s="1"/>
      <c r="O692" s="1"/>
      <c r="P692" s="1"/>
      <c r="Q692" s="1"/>
      <c r="R692" s="3"/>
      <c r="S692" s="3"/>
      <c r="T692" s="3"/>
      <c r="U692" s="3"/>
      <c r="V692" s="1"/>
      <c r="W692" s="4"/>
      <c r="X692" s="5"/>
      <c r="Y692" s="6"/>
      <c r="Z692" s="1"/>
      <c r="AA692" s="1"/>
      <c r="AB692" s="1"/>
      <c r="AC692" s="1"/>
      <c r="AD692" s="1"/>
      <c r="AE692" s="1"/>
      <c r="AF692" s="1"/>
      <c r="AG692" s="1"/>
      <c r="AH692" s="1"/>
      <c r="AI692" s="1"/>
      <c r="AJ692" s="25"/>
      <c r="AK692" s="25"/>
      <c r="AL692" s="25"/>
      <c r="AM692" s="25"/>
      <c r="AN692" s="25"/>
    </row>
    <row r="693" spans="1:40" ht="15.75" customHeight="1">
      <c r="A693" s="1"/>
      <c r="B693" s="1"/>
      <c r="C693" s="1"/>
      <c r="D693" s="1"/>
      <c r="E693" s="1"/>
      <c r="F693" s="1"/>
      <c r="G693" s="1"/>
      <c r="H693" s="1"/>
      <c r="I693" s="1"/>
      <c r="J693" s="2"/>
      <c r="K693" s="1"/>
      <c r="L693" s="1"/>
      <c r="M693" s="1"/>
      <c r="N693" s="1"/>
      <c r="O693" s="1"/>
      <c r="P693" s="1"/>
      <c r="Q693" s="1"/>
      <c r="R693" s="3"/>
      <c r="S693" s="3"/>
      <c r="T693" s="3"/>
      <c r="U693" s="3"/>
      <c r="V693" s="1"/>
      <c r="W693" s="4"/>
      <c r="X693" s="5"/>
      <c r="Y693" s="6"/>
      <c r="Z693" s="1"/>
      <c r="AA693" s="1"/>
      <c r="AB693" s="1"/>
      <c r="AC693" s="1"/>
      <c r="AD693" s="1"/>
      <c r="AE693" s="1"/>
      <c r="AF693" s="1"/>
      <c r="AG693" s="1"/>
      <c r="AH693" s="1"/>
      <c r="AI693" s="1"/>
      <c r="AJ693" s="25"/>
      <c r="AK693" s="25"/>
      <c r="AL693" s="25"/>
      <c r="AM693" s="25"/>
      <c r="AN693" s="25"/>
    </row>
    <row r="694" spans="1:40" ht="15.75" customHeight="1">
      <c r="A694" s="1"/>
      <c r="B694" s="1"/>
      <c r="C694" s="1"/>
      <c r="D694" s="1"/>
      <c r="E694" s="1"/>
      <c r="F694" s="1"/>
      <c r="G694" s="1"/>
      <c r="H694" s="1"/>
      <c r="I694" s="1"/>
      <c r="J694" s="2"/>
      <c r="K694" s="1"/>
      <c r="L694" s="1"/>
      <c r="M694" s="1"/>
      <c r="N694" s="1"/>
      <c r="O694" s="1"/>
      <c r="P694" s="1"/>
      <c r="Q694" s="1"/>
      <c r="R694" s="3"/>
      <c r="S694" s="3"/>
      <c r="T694" s="3"/>
      <c r="U694" s="3"/>
      <c r="V694" s="1"/>
      <c r="W694" s="4"/>
      <c r="X694" s="5"/>
      <c r="Y694" s="6"/>
      <c r="Z694" s="1"/>
      <c r="AA694" s="1"/>
      <c r="AB694" s="1"/>
      <c r="AC694" s="1"/>
      <c r="AD694" s="1"/>
      <c r="AE694" s="1"/>
      <c r="AF694" s="1"/>
      <c r="AG694" s="1"/>
      <c r="AH694" s="1"/>
      <c r="AI694" s="1"/>
      <c r="AJ694" s="25"/>
      <c r="AK694" s="25"/>
      <c r="AL694" s="25"/>
      <c r="AM694" s="25"/>
      <c r="AN694" s="25"/>
    </row>
    <row r="695" spans="1:40" ht="15.75" customHeight="1">
      <c r="A695" s="1"/>
      <c r="B695" s="1"/>
      <c r="C695" s="1"/>
      <c r="D695" s="1"/>
      <c r="E695" s="1"/>
      <c r="F695" s="1"/>
      <c r="G695" s="1"/>
      <c r="H695" s="1"/>
      <c r="I695" s="1"/>
      <c r="J695" s="2"/>
      <c r="K695" s="1"/>
      <c r="L695" s="1"/>
      <c r="M695" s="1"/>
      <c r="N695" s="1"/>
      <c r="O695" s="1"/>
      <c r="P695" s="1"/>
      <c r="Q695" s="1"/>
      <c r="R695" s="3"/>
      <c r="S695" s="3"/>
      <c r="T695" s="3"/>
      <c r="U695" s="3"/>
      <c r="V695" s="1"/>
      <c r="W695" s="4"/>
      <c r="X695" s="5"/>
      <c r="Y695" s="6"/>
      <c r="Z695" s="1"/>
      <c r="AA695" s="1"/>
      <c r="AB695" s="1"/>
      <c r="AC695" s="1"/>
      <c r="AD695" s="1"/>
      <c r="AE695" s="1"/>
      <c r="AF695" s="1"/>
      <c r="AG695" s="1"/>
      <c r="AH695" s="1"/>
      <c r="AI695" s="1"/>
      <c r="AJ695" s="25"/>
      <c r="AK695" s="25"/>
      <c r="AL695" s="25"/>
      <c r="AM695" s="25"/>
      <c r="AN695" s="25"/>
    </row>
    <row r="696" spans="1:40" ht="15.75" customHeight="1">
      <c r="A696" s="1"/>
      <c r="B696" s="1"/>
      <c r="C696" s="1"/>
      <c r="D696" s="1"/>
      <c r="E696" s="1"/>
      <c r="F696" s="1"/>
      <c r="G696" s="1"/>
      <c r="H696" s="1"/>
      <c r="I696" s="1"/>
      <c r="J696" s="2"/>
      <c r="K696" s="1"/>
      <c r="L696" s="1"/>
      <c r="M696" s="1"/>
      <c r="N696" s="1"/>
      <c r="O696" s="1"/>
      <c r="P696" s="1"/>
      <c r="Q696" s="1"/>
      <c r="R696" s="3"/>
      <c r="S696" s="3"/>
      <c r="T696" s="3"/>
      <c r="U696" s="3"/>
      <c r="V696" s="1"/>
      <c r="W696" s="4"/>
      <c r="X696" s="5"/>
      <c r="Y696" s="6"/>
      <c r="Z696" s="1"/>
      <c r="AA696" s="1"/>
      <c r="AB696" s="1"/>
      <c r="AC696" s="1"/>
      <c r="AD696" s="1"/>
      <c r="AE696" s="1"/>
      <c r="AF696" s="1"/>
      <c r="AG696" s="1"/>
      <c r="AH696" s="1"/>
      <c r="AI696" s="1"/>
      <c r="AJ696" s="25"/>
      <c r="AK696" s="25"/>
      <c r="AL696" s="25"/>
      <c r="AM696" s="25"/>
      <c r="AN696" s="25"/>
    </row>
    <row r="697" spans="1:40" ht="15.75" customHeight="1">
      <c r="A697" s="1"/>
      <c r="B697" s="1"/>
      <c r="C697" s="1"/>
      <c r="D697" s="1"/>
      <c r="E697" s="1"/>
      <c r="F697" s="1"/>
      <c r="G697" s="1"/>
      <c r="H697" s="1"/>
      <c r="I697" s="1"/>
      <c r="J697" s="2"/>
      <c r="K697" s="1"/>
      <c r="L697" s="1"/>
      <c r="M697" s="1"/>
      <c r="N697" s="1"/>
      <c r="O697" s="1"/>
      <c r="P697" s="1"/>
      <c r="Q697" s="1"/>
      <c r="R697" s="3"/>
      <c r="S697" s="3"/>
      <c r="T697" s="3"/>
      <c r="U697" s="3"/>
      <c r="V697" s="1"/>
      <c r="W697" s="4"/>
      <c r="X697" s="5"/>
      <c r="Y697" s="6"/>
      <c r="Z697" s="1"/>
      <c r="AA697" s="1"/>
      <c r="AB697" s="1"/>
      <c r="AC697" s="1"/>
      <c r="AD697" s="1"/>
      <c r="AE697" s="1"/>
      <c r="AF697" s="1"/>
      <c r="AG697" s="1"/>
      <c r="AH697" s="1"/>
      <c r="AI697" s="1"/>
      <c r="AJ697" s="25"/>
      <c r="AK697" s="25"/>
      <c r="AL697" s="25"/>
      <c r="AM697" s="25"/>
      <c r="AN697" s="25"/>
    </row>
    <row r="698" spans="1:40" ht="15.75" customHeight="1">
      <c r="A698" s="1"/>
      <c r="B698" s="1"/>
      <c r="C698" s="1"/>
      <c r="D698" s="1"/>
      <c r="E698" s="1"/>
      <c r="F698" s="1"/>
      <c r="G698" s="1"/>
      <c r="H698" s="1"/>
      <c r="I698" s="1"/>
      <c r="J698" s="2"/>
      <c r="K698" s="1"/>
      <c r="L698" s="1"/>
      <c r="M698" s="1"/>
      <c r="N698" s="1"/>
      <c r="O698" s="1"/>
      <c r="P698" s="1"/>
      <c r="Q698" s="1"/>
      <c r="R698" s="3"/>
      <c r="S698" s="3"/>
      <c r="T698" s="3"/>
      <c r="U698" s="3"/>
      <c r="V698" s="1"/>
      <c r="W698" s="4"/>
      <c r="X698" s="5"/>
      <c r="Y698" s="6"/>
      <c r="Z698" s="1"/>
      <c r="AA698" s="1"/>
      <c r="AB698" s="1"/>
      <c r="AC698" s="1"/>
      <c r="AD698" s="1"/>
      <c r="AE698" s="1"/>
      <c r="AF698" s="1"/>
      <c r="AG698" s="1"/>
      <c r="AH698" s="1"/>
      <c r="AI698" s="1"/>
      <c r="AJ698" s="25"/>
      <c r="AK698" s="25"/>
      <c r="AL698" s="25"/>
      <c r="AM698" s="25"/>
      <c r="AN698" s="25"/>
    </row>
    <row r="699" spans="1:40" ht="15.75" customHeight="1">
      <c r="A699" s="1"/>
      <c r="B699" s="1"/>
      <c r="C699" s="1"/>
      <c r="D699" s="1"/>
      <c r="E699" s="1"/>
      <c r="F699" s="1"/>
      <c r="G699" s="1"/>
      <c r="H699" s="1"/>
      <c r="I699" s="1"/>
      <c r="J699" s="2"/>
      <c r="K699" s="1"/>
      <c r="L699" s="1"/>
      <c r="M699" s="1"/>
      <c r="N699" s="1"/>
      <c r="O699" s="1"/>
      <c r="P699" s="1"/>
      <c r="Q699" s="1"/>
      <c r="R699" s="3"/>
      <c r="S699" s="3"/>
      <c r="T699" s="3"/>
      <c r="U699" s="3"/>
      <c r="V699" s="1"/>
      <c r="W699" s="4"/>
      <c r="X699" s="5"/>
      <c r="Y699" s="6"/>
      <c r="Z699" s="1"/>
      <c r="AA699" s="1"/>
      <c r="AB699" s="1"/>
      <c r="AC699" s="1"/>
      <c r="AD699" s="1"/>
      <c r="AE699" s="1"/>
      <c r="AF699" s="1"/>
      <c r="AG699" s="1"/>
      <c r="AH699" s="1"/>
      <c r="AI699" s="1"/>
      <c r="AJ699" s="25"/>
      <c r="AK699" s="25"/>
      <c r="AL699" s="25"/>
      <c r="AM699" s="25"/>
      <c r="AN699" s="25"/>
    </row>
    <row r="700" spans="1:40" ht="15.75" customHeight="1">
      <c r="A700" s="1"/>
      <c r="B700" s="1"/>
      <c r="C700" s="1"/>
      <c r="D700" s="1"/>
      <c r="E700" s="1"/>
      <c r="F700" s="1"/>
      <c r="G700" s="1"/>
      <c r="H700" s="1"/>
      <c r="I700" s="1"/>
      <c r="J700" s="2"/>
      <c r="K700" s="1"/>
      <c r="L700" s="1"/>
      <c r="M700" s="1"/>
      <c r="N700" s="1"/>
      <c r="O700" s="1"/>
      <c r="P700" s="1"/>
      <c r="Q700" s="1"/>
      <c r="R700" s="3"/>
      <c r="S700" s="3"/>
      <c r="T700" s="3"/>
      <c r="U700" s="3"/>
      <c r="V700" s="1"/>
      <c r="W700" s="4"/>
      <c r="X700" s="5"/>
      <c r="Y700" s="6"/>
      <c r="Z700" s="1"/>
      <c r="AA700" s="1"/>
      <c r="AB700" s="1"/>
      <c r="AC700" s="1"/>
      <c r="AD700" s="1"/>
      <c r="AE700" s="1"/>
      <c r="AF700" s="1"/>
      <c r="AG700" s="1"/>
      <c r="AH700" s="1"/>
      <c r="AI700" s="1"/>
      <c r="AJ700" s="25"/>
      <c r="AK700" s="25"/>
      <c r="AL700" s="25"/>
      <c r="AM700" s="25"/>
      <c r="AN700" s="25"/>
    </row>
    <row r="701" spans="1:40" ht="15.75" customHeight="1">
      <c r="A701" s="1"/>
      <c r="B701" s="1"/>
      <c r="C701" s="1"/>
      <c r="D701" s="1"/>
      <c r="E701" s="1"/>
      <c r="F701" s="1"/>
      <c r="G701" s="1"/>
      <c r="H701" s="1"/>
      <c r="I701" s="1"/>
      <c r="J701" s="2"/>
      <c r="K701" s="1"/>
      <c r="L701" s="1"/>
      <c r="M701" s="1"/>
      <c r="N701" s="1"/>
      <c r="O701" s="1"/>
      <c r="P701" s="1"/>
      <c r="Q701" s="1"/>
      <c r="R701" s="3"/>
      <c r="S701" s="3"/>
      <c r="T701" s="3"/>
      <c r="U701" s="3"/>
      <c r="V701" s="1"/>
      <c r="W701" s="4"/>
      <c r="X701" s="5"/>
      <c r="Y701" s="6"/>
      <c r="Z701" s="1"/>
      <c r="AA701" s="1"/>
      <c r="AB701" s="1"/>
      <c r="AC701" s="1"/>
      <c r="AD701" s="1"/>
      <c r="AE701" s="1"/>
      <c r="AF701" s="1"/>
      <c r="AG701" s="1"/>
      <c r="AH701" s="1"/>
      <c r="AI701" s="1"/>
      <c r="AJ701" s="25"/>
      <c r="AK701" s="25"/>
      <c r="AL701" s="25"/>
      <c r="AM701" s="25"/>
      <c r="AN701" s="25"/>
    </row>
    <row r="702" spans="1:40" ht="15.75" customHeight="1">
      <c r="A702" s="1"/>
      <c r="B702" s="1"/>
      <c r="C702" s="1"/>
      <c r="D702" s="1"/>
      <c r="E702" s="1"/>
      <c r="F702" s="1"/>
      <c r="G702" s="1"/>
      <c r="H702" s="1"/>
      <c r="I702" s="1"/>
      <c r="J702" s="2"/>
      <c r="K702" s="1"/>
      <c r="L702" s="1"/>
      <c r="M702" s="1"/>
      <c r="N702" s="1"/>
      <c r="O702" s="1"/>
      <c r="P702" s="1"/>
      <c r="Q702" s="1"/>
      <c r="R702" s="3"/>
      <c r="S702" s="3"/>
      <c r="T702" s="3"/>
      <c r="U702" s="3"/>
      <c r="V702" s="1"/>
      <c r="W702" s="4"/>
      <c r="X702" s="5"/>
      <c r="Y702" s="6"/>
      <c r="Z702" s="1"/>
      <c r="AA702" s="1"/>
      <c r="AB702" s="1"/>
      <c r="AC702" s="1"/>
      <c r="AD702" s="1"/>
      <c r="AE702" s="1"/>
      <c r="AF702" s="1"/>
      <c r="AG702" s="1"/>
      <c r="AH702" s="1"/>
      <c r="AI702" s="1"/>
      <c r="AJ702" s="25"/>
      <c r="AK702" s="25"/>
      <c r="AL702" s="25"/>
      <c r="AM702" s="25"/>
      <c r="AN702" s="25"/>
    </row>
    <row r="703" spans="1:40" ht="15.75" customHeight="1">
      <c r="A703" s="1"/>
      <c r="B703" s="1"/>
      <c r="C703" s="1"/>
      <c r="D703" s="1"/>
      <c r="E703" s="1"/>
      <c r="F703" s="1"/>
      <c r="G703" s="1"/>
      <c r="H703" s="1"/>
      <c r="I703" s="1"/>
      <c r="J703" s="2"/>
      <c r="K703" s="1"/>
      <c r="L703" s="1"/>
      <c r="M703" s="1"/>
      <c r="N703" s="1"/>
      <c r="O703" s="1"/>
      <c r="P703" s="1"/>
      <c r="Q703" s="1"/>
      <c r="R703" s="3"/>
      <c r="S703" s="3"/>
      <c r="T703" s="3"/>
      <c r="U703" s="3"/>
      <c r="V703" s="1"/>
      <c r="W703" s="4"/>
      <c r="X703" s="5"/>
      <c r="Y703" s="6"/>
      <c r="Z703" s="1"/>
      <c r="AA703" s="1"/>
      <c r="AB703" s="1"/>
      <c r="AC703" s="1"/>
      <c r="AD703" s="1"/>
      <c r="AE703" s="1"/>
      <c r="AF703" s="1"/>
      <c r="AG703" s="1"/>
      <c r="AH703" s="1"/>
      <c r="AI703" s="1"/>
      <c r="AJ703" s="25"/>
      <c r="AK703" s="25"/>
      <c r="AL703" s="25"/>
      <c r="AM703" s="25"/>
      <c r="AN703" s="25"/>
    </row>
    <row r="704" spans="1:40" ht="15.75" customHeight="1">
      <c r="A704" s="1"/>
      <c r="B704" s="1"/>
      <c r="C704" s="1"/>
      <c r="D704" s="1"/>
      <c r="E704" s="1"/>
      <c r="F704" s="1"/>
      <c r="G704" s="1"/>
      <c r="H704" s="1"/>
      <c r="I704" s="1"/>
      <c r="J704" s="2"/>
      <c r="K704" s="1"/>
      <c r="L704" s="1"/>
      <c r="M704" s="1"/>
      <c r="N704" s="1"/>
      <c r="O704" s="1"/>
      <c r="P704" s="1"/>
      <c r="Q704" s="1"/>
      <c r="R704" s="3"/>
      <c r="S704" s="3"/>
      <c r="T704" s="3"/>
      <c r="U704" s="3"/>
      <c r="V704" s="1"/>
      <c r="W704" s="4"/>
      <c r="X704" s="5"/>
      <c r="Y704" s="6"/>
      <c r="Z704" s="1"/>
      <c r="AA704" s="1"/>
      <c r="AB704" s="1"/>
      <c r="AC704" s="1"/>
      <c r="AD704" s="1"/>
      <c r="AE704" s="1"/>
      <c r="AF704" s="1"/>
      <c r="AG704" s="1"/>
      <c r="AH704" s="1"/>
      <c r="AI704" s="1"/>
      <c r="AJ704" s="25"/>
      <c r="AK704" s="25"/>
      <c r="AL704" s="25"/>
      <c r="AM704" s="25"/>
      <c r="AN704" s="25"/>
    </row>
    <row r="705" spans="1:40" ht="15.75" customHeight="1">
      <c r="A705" s="1"/>
      <c r="B705" s="1"/>
      <c r="C705" s="1"/>
      <c r="D705" s="1"/>
      <c r="E705" s="1"/>
      <c r="F705" s="1"/>
      <c r="G705" s="1"/>
      <c r="H705" s="1"/>
      <c r="I705" s="1"/>
      <c r="J705" s="2"/>
      <c r="K705" s="1"/>
      <c r="L705" s="1"/>
      <c r="M705" s="1"/>
      <c r="N705" s="1"/>
      <c r="O705" s="1"/>
      <c r="P705" s="1"/>
      <c r="Q705" s="1"/>
      <c r="R705" s="3"/>
      <c r="S705" s="3"/>
      <c r="T705" s="3"/>
      <c r="U705" s="3"/>
      <c r="V705" s="1"/>
      <c r="W705" s="4"/>
      <c r="X705" s="5"/>
      <c r="Y705" s="6"/>
      <c r="Z705" s="1"/>
      <c r="AA705" s="1"/>
      <c r="AB705" s="1"/>
      <c r="AC705" s="1"/>
      <c r="AD705" s="1"/>
      <c r="AE705" s="1"/>
      <c r="AF705" s="1"/>
      <c r="AG705" s="1"/>
      <c r="AH705" s="1"/>
      <c r="AI705" s="1"/>
      <c r="AJ705" s="25"/>
      <c r="AK705" s="25"/>
      <c r="AL705" s="25"/>
      <c r="AM705" s="25"/>
      <c r="AN705" s="25"/>
    </row>
    <row r="706" spans="1:40" ht="15.75" customHeight="1">
      <c r="A706" s="1"/>
      <c r="B706" s="1"/>
      <c r="C706" s="1"/>
      <c r="D706" s="1"/>
      <c r="E706" s="1"/>
      <c r="F706" s="1"/>
      <c r="G706" s="1"/>
      <c r="H706" s="1"/>
      <c r="I706" s="1"/>
      <c r="J706" s="2"/>
      <c r="K706" s="1"/>
      <c r="L706" s="1"/>
      <c r="M706" s="1"/>
      <c r="N706" s="1"/>
      <c r="O706" s="1"/>
      <c r="P706" s="1"/>
      <c r="Q706" s="1"/>
      <c r="R706" s="3"/>
      <c r="S706" s="3"/>
      <c r="T706" s="3"/>
      <c r="U706" s="3"/>
      <c r="V706" s="1"/>
      <c r="W706" s="4"/>
      <c r="X706" s="5"/>
      <c r="Y706" s="6"/>
      <c r="Z706" s="1"/>
      <c r="AA706" s="1"/>
      <c r="AB706" s="1"/>
      <c r="AC706" s="1"/>
      <c r="AD706" s="1"/>
      <c r="AE706" s="1"/>
      <c r="AF706" s="1"/>
      <c r="AG706" s="1"/>
      <c r="AH706" s="1"/>
      <c r="AI706" s="1"/>
      <c r="AJ706" s="25"/>
      <c r="AK706" s="25"/>
      <c r="AL706" s="25"/>
      <c r="AM706" s="25"/>
      <c r="AN706" s="25"/>
    </row>
    <row r="707" spans="1:40" ht="15.75" customHeight="1">
      <c r="A707" s="1"/>
      <c r="B707" s="1"/>
      <c r="C707" s="1"/>
      <c r="D707" s="1"/>
      <c r="E707" s="1"/>
      <c r="F707" s="1"/>
      <c r="G707" s="1"/>
      <c r="H707" s="1"/>
      <c r="I707" s="1"/>
      <c r="J707" s="2"/>
      <c r="K707" s="1"/>
      <c r="L707" s="1"/>
      <c r="M707" s="1"/>
      <c r="N707" s="1"/>
      <c r="O707" s="1"/>
      <c r="P707" s="1"/>
      <c r="Q707" s="1"/>
      <c r="R707" s="3"/>
      <c r="S707" s="3"/>
      <c r="T707" s="3"/>
      <c r="U707" s="3"/>
      <c r="V707" s="1"/>
      <c r="W707" s="4"/>
      <c r="X707" s="5"/>
      <c r="Y707" s="6"/>
      <c r="Z707" s="1"/>
      <c r="AA707" s="1"/>
      <c r="AB707" s="1"/>
      <c r="AC707" s="1"/>
      <c r="AD707" s="1"/>
      <c r="AE707" s="1"/>
      <c r="AF707" s="1"/>
      <c r="AG707" s="1"/>
      <c r="AH707" s="1"/>
      <c r="AI707" s="1"/>
      <c r="AJ707" s="25"/>
      <c r="AK707" s="25"/>
      <c r="AL707" s="25"/>
      <c r="AM707" s="25"/>
      <c r="AN707" s="25"/>
    </row>
    <row r="708" spans="1:40" ht="15.75" customHeight="1">
      <c r="A708" s="1"/>
      <c r="B708" s="1"/>
      <c r="C708" s="1"/>
      <c r="D708" s="1"/>
      <c r="E708" s="1"/>
      <c r="F708" s="1"/>
      <c r="G708" s="1"/>
      <c r="H708" s="1"/>
      <c r="I708" s="1"/>
      <c r="J708" s="2"/>
      <c r="K708" s="1"/>
      <c r="L708" s="1"/>
      <c r="M708" s="1"/>
      <c r="N708" s="1"/>
      <c r="O708" s="1"/>
      <c r="P708" s="1"/>
      <c r="Q708" s="1"/>
      <c r="R708" s="3"/>
      <c r="S708" s="3"/>
      <c r="T708" s="3"/>
      <c r="U708" s="3"/>
      <c r="V708" s="1"/>
      <c r="W708" s="4"/>
      <c r="X708" s="5"/>
      <c r="Y708" s="6"/>
      <c r="Z708" s="1"/>
      <c r="AA708" s="1"/>
      <c r="AB708" s="1"/>
      <c r="AC708" s="1"/>
      <c r="AD708" s="1"/>
      <c r="AE708" s="1"/>
      <c r="AF708" s="1"/>
      <c r="AG708" s="1"/>
      <c r="AH708" s="1"/>
      <c r="AI708" s="1"/>
      <c r="AJ708" s="25"/>
      <c r="AK708" s="25"/>
      <c r="AL708" s="25"/>
      <c r="AM708" s="25"/>
      <c r="AN708" s="25"/>
    </row>
    <row r="709" spans="1:40" ht="15.75" customHeight="1">
      <c r="A709" s="1"/>
      <c r="B709" s="1"/>
      <c r="C709" s="1"/>
      <c r="D709" s="1"/>
      <c r="E709" s="1"/>
      <c r="F709" s="1"/>
      <c r="G709" s="1"/>
      <c r="H709" s="1"/>
      <c r="I709" s="1"/>
      <c r="J709" s="2"/>
      <c r="K709" s="1"/>
      <c r="L709" s="1"/>
      <c r="M709" s="1"/>
      <c r="N709" s="1"/>
      <c r="O709" s="1"/>
      <c r="P709" s="1"/>
      <c r="Q709" s="1"/>
      <c r="R709" s="3"/>
      <c r="S709" s="3"/>
      <c r="T709" s="3"/>
      <c r="U709" s="3"/>
      <c r="V709" s="1"/>
      <c r="W709" s="4"/>
      <c r="X709" s="5"/>
      <c r="Y709" s="6"/>
      <c r="Z709" s="1"/>
      <c r="AA709" s="1"/>
      <c r="AB709" s="1"/>
      <c r="AC709" s="1"/>
      <c r="AD709" s="1"/>
      <c r="AE709" s="1"/>
      <c r="AF709" s="1"/>
      <c r="AG709" s="1"/>
      <c r="AH709" s="1"/>
      <c r="AI709" s="1"/>
      <c r="AJ709" s="25"/>
      <c r="AK709" s="25"/>
      <c r="AL709" s="25"/>
      <c r="AM709" s="25"/>
      <c r="AN709" s="25"/>
    </row>
    <row r="710" spans="1:40" ht="15.75" customHeight="1">
      <c r="A710" s="1"/>
      <c r="B710" s="1"/>
      <c r="C710" s="1"/>
      <c r="D710" s="1"/>
      <c r="E710" s="1"/>
      <c r="F710" s="1"/>
      <c r="G710" s="1"/>
      <c r="H710" s="1"/>
      <c r="I710" s="1"/>
      <c r="J710" s="2"/>
      <c r="K710" s="1"/>
      <c r="L710" s="1"/>
      <c r="M710" s="1"/>
      <c r="N710" s="1"/>
      <c r="O710" s="1"/>
      <c r="P710" s="1"/>
      <c r="Q710" s="1"/>
      <c r="R710" s="3"/>
      <c r="S710" s="3"/>
      <c r="T710" s="3"/>
      <c r="U710" s="3"/>
      <c r="V710" s="1"/>
      <c r="W710" s="4"/>
      <c r="X710" s="5"/>
      <c r="Y710" s="6"/>
      <c r="Z710" s="1"/>
      <c r="AA710" s="1"/>
      <c r="AB710" s="1"/>
      <c r="AC710" s="1"/>
      <c r="AD710" s="1"/>
      <c r="AE710" s="1"/>
      <c r="AF710" s="1"/>
      <c r="AG710" s="1"/>
      <c r="AH710" s="1"/>
      <c r="AI710" s="1"/>
      <c r="AJ710" s="25"/>
      <c r="AK710" s="25"/>
      <c r="AL710" s="25"/>
      <c r="AM710" s="25"/>
      <c r="AN710" s="25"/>
    </row>
    <row r="711" spans="1:40" ht="15.75" customHeight="1">
      <c r="A711" s="1"/>
      <c r="B711" s="1"/>
      <c r="C711" s="1"/>
      <c r="D711" s="1"/>
      <c r="E711" s="1"/>
      <c r="F711" s="1"/>
      <c r="G711" s="1"/>
      <c r="H711" s="1"/>
      <c r="I711" s="1"/>
      <c r="J711" s="2"/>
      <c r="K711" s="1"/>
      <c r="L711" s="1"/>
      <c r="M711" s="1"/>
      <c r="N711" s="1"/>
      <c r="O711" s="1"/>
      <c r="P711" s="1"/>
      <c r="Q711" s="1"/>
      <c r="R711" s="3"/>
      <c r="S711" s="3"/>
      <c r="T711" s="3"/>
      <c r="U711" s="3"/>
      <c r="V711" s="1"/>
      <c r="W711" s="4"/>
      <c r="X711" s="5"/>
      <c r="Y711" s="6"/>
      <c r="Z711" s="1"/>
      <c r="AA711" s="1"/>
      <c r="AB711" s="1"/>
      <c r="AC711" s="1"/>
      <c r="AD711" s="1"/>
      <c r="AE711" s="1"/>
      <c r="AF711" s="1"/>
      <c r="AG711" s="1"/>
      <c r="AH711" s="1"/>
      <c r="AI711" s="1"/>
      <c r="AJ711" s="25"/>
      <c r="AK711" s="25"/>
      <c r="AL711" s="25"/>
      <c r="AM711" s="25"/>
      <c r="AN711" s="25"/>
    </row>
    <row r="712" spans="1:40" ht="15.75" customHeight="1">
      <c r="A712" s="1"/>
      <c r="B712" s="1"/>
      <c r="C712" s="1"/>
      <c r="D712" s="1"/>
      <c r="E712" s="1"/>
      <c r="F712" s="1"/>
      <c r="G712" s="1"/>
      <c r="H712" s="1"/>
      <c r="I712" s="1"/>
      <c r="J712" s="2"/>
      <c r="K712" s="1"/>
      <c r="L712" s="1"/>
      <c r="M712" s="1"/>
      <c r="N712" s="1"/>
      <c r="O712" s="1"/>
      <c r="P712" s="1"/>
      <c r="Q712" s="1"/>
      <c r="R712" s="3"/>
      <c r="S712" s="3"/>
      <c r="T712" s="3"/>
      <c r="U712" s="3"/>
      <c r="V712" s="1"/>
      <c r="W712" s="4"/>
      <c r="X712" s="5"/>
      <c r="Y712" s="6"/>
      <c r="Z712" s="1"/>
      <c r="AA712" s="1"/>
      <c r="AB712" s="1"/>
      <c r="AC712" s="1"/>
      <c r="AD712" s="1"/>
      <c r="AE712" s="1"/>
      <c r="AF712" s="1"/>
      <c r="AG712" s="1"/>
      <c r="AH712" s="1"/>
      <c r="AI712" s="1"/>
      <c r="AJ712" s="25"/>
      <c r="AK712" s="25"/>
      <c r="AL712" s="25"/>
      <c r="AM712" s="25"/>
      <c r="AN712" s="25"/>
    </row>
    <row r="713" spans="1:40" ht="15.75" customHeight="1">
      <c r="A713" s="1"/>
      <c r="B713" s="1"/>
      <c r="C713" s="1"/>
      <c r="D713" s="1"/>
      <c r="E713" s="1"/>
      <c r="F713" s="1"/>
      <c r="G713" s="1"/>
      <c r="H713" s="1"/>
      <c r="I713" s="1"/>
      <c r="J713" s="2"/>
      <c r="K713" s="1"/>
      <c r="L713" s="1"/>
      <c r="M713" s="1"/>
      <c r="N713" s="1"/>
      <c r="O713" s="1"/>
      <c r="P713" s="1"/>
      <c r="Q713" s="1"/>
      <c r="R713" s="3"/>
      <c r="S713" s="3"/>
      <c r="T713" s="3"/>
      <c r="U713" s="3"/>
      <c r="V713" s="1"/>
      <c r="W713" s="4"/>
      <c r="X713" s="5"/>
      <c r="Y713" s="6"/>
      <c r="Z713" s="1"/>
      <c r="AA713" s="1"/>
      <c r="AB713" s="1"/>
      <c r="AC713" s="1"/>
      <c r="AD713" s="1"/>
      <c r="AE713" s="1"/>
      <c r="AF713" s="1"/>
      <c r="AG713" s="1"/>
      <c r="AH713" s="1"/>
      <c r="AI713" s="1"/>
      <c r="AJ713" s="25"/>
      <c r="AK713" s="25"/>
      <c r="AL713" s="25"/>
      <c r="AM713" s="25"/>
      <c r="AN713" s="25"/>
    </row>
    <row r="714" spans="1:40" ht="15.75" customHeight="1">
      <c r="A714" s="1"/>
      <c r="B714" s="1"/>
      <c r="C714" s="1"/>
      <c r="D714" s="1"/>
      <c r="E714" s="1"/>
      <c r="F714" s="1"/>
      <c r="G714" s="1"/>
      <c r="H714" s="1"/>
      <c r="I714" s="1"/>
      <c r="J714" s="2"/>
      <c r="K714" s="1"/>
      <c r="L714" s="1"/>
      <c r="M714" s="1"/>
      <c r="N714" s="1"/>
      <c r="O714" s="1"/>
      <c r="P714" s="1"/>
      <c r="Q714" s="1"/>
      <c r="R714" s="3"/>
      <c r="S714" s="3"/>
      <c r="T714" s="3"/>
      <c r="U714" s="3"/>
      <c r="V714" s="1"/>
      <c r="W714" s="4"/>
      <c r="X714" s="5"/>
      <c r="Y714" s="6"/>
      <c r="Z714" s="1"/>
      <c r="AA714" s="1"/>
      <c r="AB714" s="1"/>
      <c r="AC714" s="1"/>
      <c r="AD714" s="1"/>
      <c r="AE714" s="1"/>
      <c r="AF714" s="1"/>
      <c r="AG714" s="1"/>
      <c r="AH714" s="1"/>
      <c r="AI714" s="1"/>
      <c r="AJ714" s="25"/>
      <c r="AK714" s="25"/>
      <c r="AL714" s="25"/>
      <c r="AM714" s="25"/>
      <c r="AN714" s="25"/>
    </row>
    <row r="715" spans="1:40" ht="15.75" customHeight="1">
      <c r="A715" s="1"/>
      <c r="B715" s="1"/>
      <c r="C715" s="1"/>
      <c r="D715" s="1"/>
      <c r="E715" s="1"/>
      <c r="F715" s="1"/>
      <c r="G715" s="1"/>
      <c r="H715" s="1"/>
      <c r="I715" s="1"/>
      <c r="J715" s="2"/>
      <c r="K715" s="1"/>
      <c r="L715" s="1"/>
      <c r="M715" s="1"/>
      <c r="N715" s="1"/>
      <c r="O715" s="1"/>
      <c r="P715" s="1"/>
      <c r="Q715" s="1"/>
      <c r="R715" s="3"/>
      <c r="S715" s="3"/>
      <c r="T715" s="3"/>
      <c r="U715" s="3"/>
      <c r="V715" s="1"/>
      <c r="W715" s="4"/>
      <c r="X715" s="5"/>
      <c r="Y715" s="6"/>
      <c r="Z715" s="1"/>
      <c r="AA715" s="1"/>
      <c r="AB715" s="1"/>
      <c r="AC715" s="1"/>
      <c r="AD715" s="1"/>
      <c r="AE715" s="1"/>
      <c r="AF715" s="1"/>
      <c r="AG715" s="1"/>
      <c r="AH715" s="1"/>
      <c r="AI715" s="1"/>
      <c r="AJ715" s="25"/>
      <c r="AK715" s="25"/>
      <c r="AL715" s="25"/>
      <c r="AM715" s="25"/>
      <c r="AN715" s="25"/>
    </row>
    <row r="716" spans="1:40" ht="15.75" customHeight="1">
      <c r="A716" s="1"/>
      <c r="B716" s="1"/>
      <c r="C716" s="1"/>
      <c r="D716" s="1"/>
      <c r="E716" s="1"/>
      <c r="F716" s="1"/>
      <c r="G716" s="1"/>
      <c r="H716" s="1"/>
      <c r="I716" s="1"/>
      <c r="J716" s="2"/>
      <c r="K716" s="1"/>
      <c r="L716" s="1"/>
      <c r="M716" s="1"/>
      <c r="N716" s="1"/>
      <c r="O716" s="1"/>
      <c r="P716" s="1"/>
      <c r="Q716" s="1"/>
      <c r="R716" s="3"/>
      <c r="S716" s="3"/>
      <c r="T716" s="3"/>
      <c r="U716" s="3"/>
      <c r="V716" s="1"/>
      <c r="W716" s="4"/>
      <c r="X716" s="5"/>
      <c r="Y716" s="6"/>
      <c r="Z716" s="1"/>
      <c r="AA716" s="1"/>
      <c r="AB716" s="1"/>
      <c r="AC716" s="1"/>
      <c r="AD716" s="1"/>
      <c r="AE716" s="1"/>
      <c r="AF716" s="1"/>
      <c r="AG716" s="1"/>
      <c r="AH716" s="1"/>
      <c r="AI716" s="1"/>
      <c r="AJ716" s="25"/>
      <c r="AK716" s="25"/>
      <c r="AL716" s="25"/>
      <c r="AM716" s="25"/>
      <c r="AN716" s="25"/>
    </row>
    <row r="717" spans="1:40" ht="15.75" customHeight="1">
      <c r="A717" s="1"/>
      <c r="B717" s="1"/>
      <c r="C717" s="1"/>
      <c r="D717" s="1"/>
      <c r="E717" s="1"/>
      <c r="F717" s="1"/>
      <c r="G717" s="1"/>
      <c r="H717" s="1"/>
      <c r="I717" s="1"/>
      <c r="J717" s="2"/>
      <c r="K717" s="1"/>
      <c r="L717" s="1"/>
      <c r="M717" s="1"/>
      <c r="N717" s="1"/>
      <c r="O717" s="1"/>
      <c r="P717" s="1"/>
      <c r="Q717" s="1"/>
      <c r="R717" s="3"/>
      <c r="S717" s="3"/>
      <c r="T717" s="3"/>
      <c r="U717" s="3"/>
      <c r="V717" s="1"/>
      <c r="W717" s="4"/>
      <c r="X717" s="5"/>
      <c r="Y717" s="6"/>
      <c r="Z717" s="1"/>
      <c r="AA717" s="1"/>
      <c r="AB717" s="1"/>
      <c r="AC717" s="1"/>
      <c r="AD717" s="1"/>
      <c r="AE717" s="1"/>
      <c r="AF717" s="1"/>
      <c r="AG717" s="1"/>
      <c r="AH717" s="1"/>
      <c r="AI717" s="1"/>
      <c r="AJ717" s="25"/>
      <c r="AK717" s="25"/>
      <c r="AL717" s="25"/>
      <c r="AM717" s="25"/>
      <c r="AN717" s="25"/>
    </row>
    <row r="718" spans="1:40" ht="15.75" customHeight="1">
      <c r="A718" s="1"/>
      <c r="B718" s="1"/>
      <c r="C718" s="1"/>
      <c r="D718" s="1"/>
      <c r="E718" s="1"/>
      <c r="F718" s="1"/>
      <c r="G718" s="1"/>
      <c r="H718" s="1"/>
      <c r="I718" s="1"/>
      <c r="J718" s="2"/>
      <c r="K718" s="1"/>
      <c r="L718" s="1"/>
      <c r="M718" s="1"/>
      <c r="N718" s="1"/>
      <c r="O718" s="1"/>
      <c r="P718" s="1"/>
      <c r="Q718" s="1"/>
      <c r="R718" s="3"/>
      <c r="S718" s="3"/>
      <c r="T718" s="3"/>
      <c r="U718" s="3"/>
      <c r="V718" s="1"/>
      <c r="W718" s="4"/>
      <c r="X718" s="5"/>
      <c r="Y718" s="6"/>
      <c r="Z718" s="1"/>
      <c r="AA718" s="1"/>
      <c r="AB718" s="1"/>
      <c r="AC718" s="1"/>
      <c r="AD718" s="1"/>
      <c r="AE718" s="1"/>
      <c r="AF718" s="1"/>
      <c r="AG718" s="1"/>
      <c r="AH718" s="1"/>
      <c r="AI718" s="1"/>
      <c r="AJ718" s="25"/>
      <c r="AK718" s="25"/>
      <c r="AL718" s="25"/>
      <c r="AM718" s="25"/>
      <c r="AN718" s="25"/>
    </row>
    <row r="719" spans="1:40" ht="15.75" customHeight="1">
      <c r="A719" s="1"/>
      <c r="B719" s="1"/>
      <c r="C719" s="1"/>
      <c r="D719" s="1"/>
      <c r="E719" s="1"/>
      <c r="F719" s="1"/>
      <c r="G719" s="1"/>
      <c r="H719" s="1"/>
      <c r="I719" s="1"/>
      <c r="J719" s="2"/>
      <c r="K719" s="1"/>
      <c r="L719" s="1"/>
      <c r="M719" s="1"/>
      <c r="N719" s="1"/>
      <c r="O719" s="1"/>
      <c r="P719" s="1"/>
      <c r="Q719" s="1"/>
      <c r="R719" s="3"/>
      <c r="S719" s="3"/>
      <c r="T719" s="3"/>
      <c r="U719" s="3"/>
      <c r="V719" s="1"/>
      <c r="W719" s="4"/>
      <c r="X719" s="5"/>
      <c r="Y719" s="6"/>
      <c r="Z719" s="1"/>
      <c r="AA719" s="1"/>
      <c r="AB719" s="1"/>
      <c r="AC719" s="1"/>
      <c r="AD719" s="1"/>
      <c r="AE719" s="1"/>
      <c r="AF719" s="1"/>
      <c r="AG719" s="1"/>
      <c r="AH719" s="1"/>
      <c r="AI719" s="1"/>
      <c r="AJ719" s="25"/>
      <c r="AK719" s="25"/>
      <c r="AL719" s="25"/>
      <c r="AM719" s="25"/>
      <c r="AN719" s="25"/>
    </row>
    <row r="720" spans="1:40" ht="15.75" customHeight="1">
      <c r="A720" s="1"/>
      <c r="B720" s="1"/>
      <c r="C720" s="1"/>
      <c r="D720" s="1"/>
      <c r="E720" s="1"/>
      <c r="F720" s="1"/>
      <c r="G720" s="1"/>
      <c r="H720" s="1"/>
      <c r="I720" s="1"/>
      <c r="J720" s="2"/>
      <c r="K720" s="1"/>
      <c r="L720" s="1"/>
      <c r="M720" s="1"/>
      <c r="N720" s="1"/>
      <c r="O720" s="1"/>
      <c r="P720" s="1"/>
      <c r="Q720" s="1"/>
      <c r="R720" s="3"/>
      <c r="S720" s="3"/>
      <c r="T720" s="3"/>
      <c r="U720" s="3"/>
      <c r="V720" s="1"/>
      <c r="W720" s="4"/>
      <c r="X720" s="5"/>
      <c r="Y720" s="6"/>
      <c r="Z720" s="1"/>
      <c r="AA720" s="1"/>
      <c r="AB720" s="1"/>
      <c r="AC720" s="1"/>
      <c r="AD720" s="1"/>
      <c r="AE720" s="1"/>
      <c r="AF720" s="1"/>
      <c r="AG720" s="1"/>
      <c r="AH720" s="1"/>
      <c r="AI720" s="1"/>
      <c r="AJ720" s="25"/>
      <c r="AK720" s="25"/>
      <c r="AL720" s="25"/>
      <c r="AM720" s="25"/>
      <c r="AN720" s="25"/>
    </row>
    <row r="721" spans="1:40" ht="15.75" customHeight="1">
      <c r="A721" s="1"/>
      <c r="B721" s="1"/>
      <c r="C721" s="1"/>
      <c r="D721" s="1"/>
      <c r="E721" s="1"/>
      <c r="F721" s="1"/>
      <c r="G721" s="1"/>
      <c r="H721" s="1"/>
      <c r="I721" s="1"/>
      <c r="J721" s="2"/>
      <c r="K721" s="1"/>
      <c r="L721" s="1"/>
      <c r="M721" s="1"/>
      <c r="N721" s="1"/>
      <c r="O721" s="1"/>
      <c r="P721" s="1"/>
      <c r="Q721" s="1"/>
      <c r="R721" s="3"/>
      <c r="S721" s="3"/>
      <c r="T721" s="3"/>
      <c r="U721" s="3"/>
      <c r="V721" s="1"/>
      <c r="W721" s="4"/>
      <c r="X721" s="5"/>
      <c r="Y721" s="6"/>
      <c r="Z721" s="1"/>
      <c r="AA721" s="1"/>
      <c r="AB721" s="1"/>
      <c r="AC721" s="1"/>
      <c r="AD721" s="1"/>
      <c r="AE721" s="1"/>
      <c r="AF721" s="1"/>
      <c r="AG721" s="1"/>
      <c r="AH721" s="1"/>
      <c r="AI721" s="1"/>
      <c r="AJ721" s="25"/>
      <c r="AK721" s="25"/>
      <c r="AL721" s="25"/>
      <c r="AM721" s="25"/>
      <c r="AN721" s="25"/>
    </row>
    <row r="722" spans="1:40" ht="15.75" customHeight="1">
      <c r="A722" s="1"/>
      <c r="B722" s="1"/>
      <c r="C722" s="1"/>
      <c r="D722" s="1"/>
      <c r="E722" s="1"/>
      <c r="F722" s="1"/>
      <c r="G722" s="1"/>
      <c r="H722" s="1"/>
      <c r="I722" s="1"/>
      <c r="J722" s="2"/>
      <c r="K722" s="1"/>
      <c r="L722" s="1"/>
      <c r="M722" s="1"/>
      <c r="N722" s="1"/>
      <c r="O722" s="1"/>
      <c r="P722" s="1"/>
      <c r="Q722" s="1"/>
      <c r="R722" s="3"/>
      <c r="S722" s="3"/>
      <c r="T722" s="3"/>
      <c r="U722" s="3"/>
      <c r="V722" s="1"/>
      <c r="W722" s="4"/>
      <c r="X722" s="5"/>
      <c r="Y722" s="6"/>
      <c r="Z722" s="1"/>
      <c r="AA722" s="1"/>
      <c r="AB722" s="1"/>
      <c r="AC722" s="1"/>
      <c r="AD722" s="1"/>
      <c r="AE722" s="1"/>
      <c r="AF722" s="1"/>
      <c r="AG722" s="1"/>
      <c r="AH722" s="1"/>
      <c r="AI722" s="1"/>
      <c r="AJ722" s="25"/>
      <c r="AK722" s="25"/>
      <c r="AL722" s="25"/>
      <c r="AM722" s="25"/>
      <c r="AN722" s="25"/>
    </row>
    <row r="723" spans="1:40" ht="15.75" customHeight="1">
      <c r="A723" s="1"/>
      <c r="B723" s="1"/>
      <c r="C723" s="1"/>
      <c r="D723" s="1"/>
      <c r="E723" s="1"/>
      <c r="F723" s="1"/>
      <c r="G723" s="1"/>
      <c r="H723" s="1"/>
      <c r="I723" s="1"/>
      <c r="J723" s="2"/>
      <c r="K723" s="1"/>
      <c r="L723" s="1"/>
      <c r="M723" s="1"/>
      <c r="N723" s="1"/>
      <c r="O723" s="1"/>
      <c r="P723" s="1"/>
      <c r="Q723" s="1"/>
      <c r="R723" s="3"/>
      <c r="S723" s="3"/>
      <c r="T723" s="3"/>
      <c r="U723" s="3"/>
      <c r="V723" s="1"/>
      <c r="W723" s="4"/>
      <c r="X723" s="5"/>
      <c r="Y723" s="6"/>
      <c r="Z723" s="1"/>
      <c r="AA723" s="1"/>
      <c r="AB723" s="1"/>
      <c r="AC723" s="1"/>
      <c r="AD723" s="1"/>
      <c r="AE723" s="1"/>
      <c r="AF723" s="1"/>
      <c r="AG723" s="1"/>
      <c r="AH723" s="1"/>
      <c r="AI723" s="1"/>
      <c r="AJ723" s="25"/>
      <c r="AK723" s="25"/>
      <c r="AL723" s="25"/>
      <c r="AM723" s="25"/>
      <c r="AN723" s="25"/>
    </row>
    <row r="724" spans="1:40" ht="15.75" customHeight="1">
      <c r="A724" s="1"/>
      <c r="B724" s="1"/>
      <c r="C724" s="1"/>
      <c r="D724" s="1"/>
      <c r="E724" s="1"/>
      <c r="F724" s="1"/>
      <c r="G724" s="1"/>
      <c r="H724" s="1"/>
      <c r="I724" s="1"/>
      <c r="J724" s="2"/>
      <c r="K724" s="1"/>
      <c r="L724" s="1"/>
      <c r="M724" s="1"/>
      <c r="N724" s="1"/>
      <c r="O724" s="1"/>
      <c r="P724" s="1"/>
      <c r="Q724" s="1"/>
      <c r="R724" s="3"/>
      <c r="S724" s="3"/>
      <c r="T724" s="3"/>
      <c r="U724" s="3"/>
      <c r="V724" s="1"/>
      <c r="W724" s="4"/>
      <c r="X724" s="5"/>
      <c r="Y724" s="6"/>
      <c r="Z724" s="1"/>
      <c r="AA724" s="1"/>
      <c r="AB724" s="1"/>
      <c r="AC724" s="1"/>
      <c r="AD724" s="1"/>
      <c r="AE724" s="1"/>
      <c r="AF724" s="1"/>
      <c r="AG724" s="1"/>
      <c r="AH724" s="1"/>
      <c r="AI724" s="1"/>
      <c r="AJ724" s="25"/>
      <c r="AK724" s="25"/>
      <c r="AL724" s="25"/>
      <c r="AM724" s="25"/>
      <c r="AN724" s="25"/>
    </row>
    <row r="725" spans="1:40" ht="15.75" customHeight="1">
      <c r="A725" s="1"/>
      <c r="B725" s="1"/>
      <c r="C725" s="1"/>
      <c r="D725" s="1"/>
      <c r="E725" s="1"/>
      <c r="F725" s="1"/>
      <c r="G725" s="1"/>
      <c r="H725" s="1"/>
      <c r="I725" s="1"/>
      <c r="J725" s="2"/>
      <c r="K725" s="1"/>
      <c r="L725" s="1"/>
      <c r="M725" s="1"/>
      <c r="N725" s="1"/>
      <c r="O725" s="1"/>
      <c r="P725" s="1"/>
      <c r="Q725" s="1"/>
      <c r="R725" s="3"/>
      <c r="S725" s="3"/>
      <c r="T725" s="3"/>
      <c r="U725" s="3"/>
      <c r="V725" s="1"/>
      <c r="W725" s="4"/>
      <c r="X725" s="5"/>
      <c r="Y725" s="6"/>
      <c r="Z725" s="1"/>
      <c r="AA725" s="1"/>
      <c r="AB725" s="1"/>
      <c r="AC725" s="1"/>
      <c r="AD725" s="1"/>
      <c r="AE725" s="1"/>
      <c r="AF725" s="1"/>
      <c r="AG725" s="1"/>
      <c r="AH725" s="1"/>
      <c r="AI725" s="1"/>
      <c r="AJ725" s="25"/>
      <c r="AK725" s="25"/>
      <c r="AL725" s="25"/>
      <c r="AM725" s="25"/>
      <c r="AN725" s="25"/>
    </row>
    <row r="726" spans="1:40" ht="15.75" customHeight="1">
      <c r="A726" s="1"/>
      <c r="B726" s="1"/>
      <c r="C726" s="1"/>
      <c r="D726" s="1"/>
      <c r="E726" s="1"/>
      <c r="F726" s="1"/>
      <c r="G726" s="1"/>
      <c r="H726" s="1"/>
      <c r="I726" s="1"/>
      <c r="J726" s="2"/>
      <c r="K726" s="1"/>
      <c r="L726" s="1"/>
      <c r="M726" s="1"/>
      <c r="N726" s="1"/>
      <c r="O726" s="1"/>
      <c r="P726" s="1"/>
      <c r="Q726" s="1"/>
      <c r="R726" s="3"/>
      <c r="S726" s="3"/>
      <c r="T726" s="3"/>
      <c r="U726" s="3"/>
      <c r="V726" s="1"/>
      <c r="W726" s="4"/>
      <c r="X726" s="5"/>
      <c r="Y726" s="6"/>
      <c r="Z726" s="1"/>
      <c r="AA726" s="1"/>
      <c r="AB726" s="1"/>
      <c r="AC726" s="1"/>
      <c r="AD726" s="1"/>
      <c r="AE726" s="1"/>
      <c r="AF726" s="1"/>
      <c r="AG726" s="1"/>
      <c r="AH726" s="1"/>
      <c r="AI726" s="1"/>
      <c r="AJ726" s="25"/>
      <c r="AK726" s="25"/>
      <c r="AL726" s="25"/>
      <c r="AM726" s="25"/>
      <c r="AN726" s="25"/>
    </row>
    <row r="727" spans="1:40" ht="15.75" customHeight="1">
      <c r="A727" s="1"/>
      <c r="B727" s="1"/>
      <c r="C727" s="1"/>
      <c r="D727" s="1"/>
      <c r="E727" s="1"/>
      <c r="F727" s="1"/>
      <c r="G727" s="1"/>
      <c r="H727" s="1"/>
      <c r="I727" s="1"/>
      <c r="J727" s="2"/>
      <c r="K727" s="1"/>
      <c r="L727" s="1"/>
      <c r="M727" s="1"/>
      <c r="N727" s="1"/>
      <c r="O727" s="1"/>
      <c r="P727" s="1"/>
      <c r="Q727" s="1"/>
      <c r="R727" s="3"/>
      <c r="S727" s="3"/>
      <c r="T727" s="3"/>
      <c r="U727" s="3"/>
      <c r="V727" s="1"/>
      <c r="W727" s="4"/>
      <c r="X727" s="5"/>
      <c r="Y727" s="6"/>
      <c r="Z727" s="1"/>
      <c r="AA727" s="1"/>
      <c r="AB727" s="1"/>
      <c r="AC727" s="1"/>
      <c r="AD727" s="1"/>
      <c r="AE727" s="1"/>
      <c r="AF727" s="1"/>
      <c r="AG727" s="1"/>
      <c r="AH727" s="1"/>
      <c r="AI727" s="1"/>
      <c r="AJ727" s="25"/>
      <c r="AK727" s="25"/>
      <c r="AL727" s="25"/>
      <c r="AM727" s="25"/>
      <c r="AN727" s="25"/>
    </row>
    <row r="728" spans="1:40" ht="15.75" customHeight="1">
      <c r="A728" s="1"/>
      <c r="B728" s="1"/>
      <c r="C728" s="1"/>
      <c r="D728" s="1"/>
      <c r="E728" s="1"/>
      <c r="F728" s="1"/>
      <c r="G728" s="1"/>
      <c r="H728" s="1"/>
      <c r="I728" s="1"/>
      <c r="J728" s="2"/>
      <c r="K728" s="1"/>
      <c r="L728" s="1"/>
      <c r="M728" s="1"/>
      <c r="N728" s="1"/>
      <c r="O728" s="1"/>
      <c r="P728" s="1"/>
      <c r="Q728" s="1"/>
      <c r="R728" s="3"/>
      <c r="S728" s="3"/>
      <c r="T728" s="3"/>
      <c r="U728" s="3"/>
      <c r="V728" s="1"/>
      <c r="W728" s="4"/>
      <c r="X728" s="5"/>
      <c r="Y728" s="6"/>
      <c r="Z728" s="1"/>
      <c r="AA728" s="1"/>
      <c r="AB728" s="1"/>
      <c r="AC728" s="1"/>
      <c r="AD728" s="1"/>
      <c r="AE728" s="1"/>
      <c r="AF728" s="1"/>
      <c r="AG728" s="1"/>
      <c r="AH728" s="1"/>
      <c r="AI728" s="1"/>
      <c r="AJ728" s="25"/>
      <c r="AK728" s="25"/>
      <c r="AL728" s="25"/>
      <c r="AM728" s="25"/>
      <c r="AN728" s="25"/>
    </row>
    <row r="729" spans="1:40" ht="15.75" customHeight="1">
      <c r="A729" s="1"/>
      <c r="B729" s="1"/>
      <c r="C729" s="1"/>
      <c r="D729" s="1"/>
      <c r="E729" s="1"/>
      <c r="F729" s="1"/>
      <c r="G729" s="1"/>
      <c r="H729" s="1"/>
      <c r="I729" s="1"/>
      <c r="J729" s="2"/>
      <c r="K729" s="1"/>
      <c r="L729" s="1"/>
      <c r="M729" s="1"/>
      <c r="N729" s="1"/>
      <c r="O729" s="1"/>
      <c r="P729" s="1"/>
      <c r="Q729" s="1"/>
      <c r="R729" s="3"/>
      <c r="S729" s="3"/>
      <c r="T729" s="3"/>
      <c r="U729" s="3"/>
      <c r="V729" s="1"/>
      <c r="W729" s="4"/>
      <c r="X729" s="5"/>
      <c r="Y729" s="6"/>
      <c r="Z729" s="1"/>
      <c r="AA729" s="1"/>
      <c r="AB729" s="1"/>
      <c r="AC729" s="1"/>
      <c r="AD729" s="1"/>
      <c r="AE729" s="1"/>
      <c r="AF729" s="1"/>
      <c r="AG729" s="1"/>
      <c r="AH729" s="1"/>
      <c r="AI729" s="1"/>
      <c r="AJ729" s="25"/>
      <c r="AK729" s="25"/>
      <c r="AL729" s="25"/>
      <c r="AM729" s="25"/>
      <c r="AN729" s="25"/>
    </row>
    <row r="730" spans="1:40" ht="15.75" customHeight="1">
      <c r="A730" s="1"/>
      <c r="B730" s="1"/>
      <c r="C730" s="1"/>
      <c r="D730" s="1"/>
      <c r="E730" s="1"/>
      <c r="F730" s="1"/>
      <c r="G730" s="1"/>
      <c r="H730" s="1"/>
      <c r="I730" s="1"/>
      <c r="J730" s="2"/>
      <c r="K730" s="1"/>
      <c r="L730" s="1"/>
      <c r="M730" s="1"/>
      <c r="N730" s="1"/>
      <c r="O730" s="1"/>
      <c r="P730" s="1"/>
      <c r="Q730" s="1"/>
      <c r="R730" s="3"/>
      <c r="S730" s="3"/>
      <c r="T730" s="3"/>
      <c r="U730" s="3"/>
      <c r="V730" s="1"/>
      <c r="W730" s="4"/>
      <c r="X730" s="5"/>
      <c r="Y730" s="6"/>
      <c r="Z730" s="1"/>
      <c r="AA730" s="1"/>
      <c r="AB730" s="1"/>
      <c r="AC730" s="1"/>
      <c r="AD730" s="1"/>
      <c r="AE730" s="1"/>
      <c r="AF730" s="1"/>
      <c r="AG730" s="1"/>
      <c r="AH730" s="1"/>
      <c r="AI730" s="1"/>
      <c r="AJ730" s="25"/>
      <c r="AK730" s="25"/>
      <c r="AL730" s="25"/>
      <c r="AM730" s="25"/>
      <c r="AN730" s="25"/>
    </row>
    <row r="731" spans="1:40" ht="15.75" customHeight="1">
      <c r="A731" s="1"/>
      <c r="B731" s="1"/>
      <c r="C731" s="1"/>
      <c r="D731" s="1"/>
      <c r="E731" s="1"/>
      <c r="F731" s="1"/>
      <c r="G731" s="1"/>
      <c r="H731" s="1"/>
      <c r="I731" s="1"/>
      <c r="J731" s="2"/>
      <c r="K731" s="1"/>
      <c r="L731" s="1"/>
      <c r="M731" s="1"/>
      <c r="N731" s="1"/>
      <c r="O731" s="1"/>
      <c r="P731" s="1"/>
      <c r="Q731" s="1"/>
      <c r="R731" s="3"/>
      <c r="S731" s="3"/>
      <c r="T731" s="3"/>
      <c r="U731" s="3"/>
      <c r="V731" s="1"/>
      <c r="W731" s="4"/>
      <c r="X731" s="5"/>
      <c r="Y731" s="6"/>
      <c r="Z731" s="1"/>
      <c r="AA731" s="1"/>
      <c r="AB731" s="1"/>
      <c r="AC731" s="1"/>
      <c r="AD731" s="1"/>
      <c r="AE731" s="1"/>
      <c r="AF731" s="1"/>
      <c r="AG731" s="1"/>
      <c r="AH731" s="1"/>
      <c r="AI731" s="1"/>
      <c r="AJ731" s="25"/>
      <c r="AK731" s="25"/>
      <c r="AL731" s="25"/>
      <c r="AM731" s="25"/>
      <c r="AN731" s="25"/>
    </row>
    <row r="732" spans="1:40" ht="15.75" customHeight="1">
      <c r="A732" s="1"/>
      <c r="B732" s="1"/>
      <c r="C732" s="1"/>
      <c r="D732" s="1"/>
      <c r="E732" s="1"/>
      <c r="F732" s="1"/>
      <c r="G732" s="1"/>
      <c r="H732" s="1"/>
      <c r="I732" s="1"/>
      <c r="J732" s="2"/>
      <c r="K732" s="1"/>
      <c r="L732" s="1"/>
      <c r="M732" s="1"/>
      <c r="N732" s="1"/>
      <c r="O732" s="1"/>
      <c r="P732" s="1"/>
      <c r="Q732" s="1"/>
      <c r="R732" s="3"/>
      <c r="S732" s="3"/>
      <c r="T732" s="3"/>
      <c r="U732" s="3"/>
      <c r="V732" s="1"/>
      <c r="W732" s="4"/>
      <c r="X732" s="5"/>
      <c r="Y732" s="6"/>
      <c r="Z732" s="1"/>
      <c r="AA732" s="1"/>
      <c r="AB732" s="1"/>
      <c r="AC732" s="1"/>
      <c r="AD732" s="1"/>
      <c r="AE732" s="1"/>
      <c r="AF732" s="1"/>
      <c r="AG732" s="1"/>
      <c r="AH732" s="1"/>
      <c r="AI732" s="1"/>
      <c r="AJ732" s="25"/>
      <c r="AK732" s="25"/>
      <c r="AL732" s="25"/>
      <c r="AM732" s="25"/>
      <c r="AN732" s="25"/>
    </row>
    <row r="733" spans="1:40" ht="15.75" customHeight="1">
      <c r="A733" s="1"/>
      <c r="B733" s="1"/>
      <c r="C733" s="1"/>
      <c r="D733" s="1"/>
      <c r="E733" s="1"/>
      <c r="F733" s="1"/>
      <c r="G733" s="1"/>
      <c r="H733" s="1"/>
      <c r="I733" s="1"/>
      <c r="J733" s="2"/>
      <c r="K733" s="1"/>
      <c r="L733" s="1"/>
      <c r="M733" s="1"/>
      <c r="N733" s="1"/>
      <c r="O733" s="1"/>
      <c r="P733" s="1"/>
      <c r="Q733" s="1"/>
      <c r="R733" s="3"/>
      <c r="S733" s="3"/>
      <c r="T733" s="3"/>
      <c r="U733" s="3"/>
      <c r="V733" s="1"/>
      <c r="W733" s="4"/>
      <c r="X733" s="5"/>
      <c r="Y733" s="6"/>
      <c r="Z733" s="1"/>
      <c r="AA733" s="1"/>
      <c r="AB733" s="1"/>
      <c r="AC733" s="1"/>
      <c r="AD733" s="1"/>
      <c r="AE733" s="1"/>
      <c r="AF733" s="1"/>
      <c r="AG733" s="1"/>
      <c r="AH733" s="1"/>
      <c r="AI733" s="1"/>
      <c r="AJ733" s="25"/>
      <c r="AK733" s="25"/>
      <c r="AL733" s="25"/>
      <c r="AM733" s="25"/>
      <c r="AN733" s="25"/>
    </row>
    <row r="734" spans="1:40" ht="15.75" customHeight="1">
      <c r="A734" s="1"/>
      <c r="B734" s="1"/>
      <c r="C734" s="1"/>
      <c r="D734" s="1"/>
      <c r="E734" s="1"/>
      <c r="F734" s="1"/>
      <c r="G734" s="1"/>
      <c r="H734" s="1"/>
      <c r="I734" s="1"/>
      <c r="J734" s="2"/>
      <c r="K734" s="1"/>
      <c r="L734" s="1"/>
      <c r="M734" s="1"/>
      <c r="N734" s="1"/>
      <c r="O734" s="1"/>
      <c r="P734" s="1"/>
      <c r="Q734" s="1"/>
      <c r="R734" s="3"/>
      <c r="S734" s="3"/>
      <c r="T734" s="3"/>
      <c r="U734" s="3"/>
      <c r="V734" s="1"/>
      <c r="W734" s="4"/>
      <c r="X734" s="5"/>
      <c r="Y734" s="6"/>
      <c r="Z734" s="1"/>
      <c r="AA734" s="1"/>
      <c r="AB734" s="1"/>
      <c r="AC734" s="1"/>
      <c r="AD734" s="1"/>
      <c r="AE734" s="1"/>
      <c r="AF734" s="1"/>
      <c r="AG734" s="1"/>
      <c r="AH734" s="1"/>
      <c r="AI734" s="1"/>
      <c r="AJ734" s="25"/>
      <c r="AK734" s="25"/>
      <c r="AL734" s="25"/>
      <c r="AM734" s="25"/>
      <c r="AN734" s="25"/>
    </row>
    <row r="735" spans="1:40" ht="15.75" customHeight="1">
      <c r="A735" s="1"/>
      <c r="B735" s="1"/>
      <c r="C735" s="1"/>
      <c r="D735" s="1"/>
      <c r="E735" s="1"/>
      <c r="F735" s="1"/>
      <c r="G735" s="1"/>
      <c r="H735" s="1"/>
      <c r="I735" s="1"/>
      <c r="J735" s="2"/>
      <c r="K735" s="1"/>
      <c r="L735" s="1"/>
      <c r="M735" s="1"/>
      <c r="N735" s="1"/>
      <c r="O735" s="1"/>
      <c r="P735" s="1"/>
      <c r="Q735" s="1"/>
      <c r="R735" s="3"/>
      <c r="S735" s="3"/>
      <c r="T735" s="3"/>
      <c r="U735" s="3"/>
      <c r="V735" s="1"/>
      <c r="W735" s="4"/>
      <c r="X735" s="5"/>
      <c r="Y735" s="6"/>
      <c r="Z735" s="1"/>
      <c r="AA735" s="1"/>
      <c r="AB735" s="1"/>
      <c r="AC735" s="1"/>
      <c r="AD735" s="1"/>
      <c r="AE735" s="1"/>
      <c r="AF735" s="1"/>
      <c r="AG735" s="1"/>
      <c r="AH735" s="1"/>
      <c r="AI735" s="1"/>
      <c r="AJ735" s="25"/>
      <c r="AK735" s="25"/>
      <c r="AL735" s="25"/>
      <c r="AM735" s="25"/>
      <c r="AN735" s="25"/>
    </row>
    <row r="736" spans="1:40" ht="15.75" customHeight="1">
      <c r="A736" s="1"/>
      <c r="B736" s="1"/>
      <c r="C736" s="1"/>
      <c r="D736" s="1"/>
      <c r="E736" s="1"/>
      <c r="F736" s="1"/>
      <c r="G736" s="1"/>
      <c r="H736" s="1"/>
      <c r="I736" s="1"/>
      <c r="J736" s="2"/>
      <c r="K736" s="1"/>
      <c r="L736" s="1"/>
      <c r="M736" s="1"/>
      <c r="N736" s="1"/>
      <c r="O736" s="1"/>
      <c r="P736" s="1"/>
      <c r="Q736" s="1"/>
      <c r="R736" s="3"/>
      <c r="S736" s="3"/>
      <c r="T736" s="3"/>
      <c r="U736" s="3"/>
      <c r="V736" s="1"/>
      <c r="W736" s="4"/>
      <c r="X736" s="5"/>
      <c r="Y736" s="6"/>
      <c r="Z736" s="1"/>
      <c r="AA736" s="1"/>
      <c r="AB736" s="1"/>
      <c r="AC736" s="1"/>
      <c r="AD736" s="1"/>
      <c r="AE736" s="1"/>
      <c r="AF736" s="1"/>
      <c r="AG736" s="1"/>
      <c r="AH736" s="1"/>
      <c r="AI736" s="1"/>
      <c r="AJ736" s="25"/>
      <c r="AK736" s="25"/>
      <c r="AL736" s="25"/>
      <c r="AM736" s="25"/>
      <c r="AN736" s="25"/>
    </row>
    <row r="737" spans="1:40" ht="15.75" customHeight="1">
      <c r="A737" s="1"/>
      <c r="B737" s="1"/>
      <c r="C737" s="1"/>
      <c r="D737" s="1"/>
      <c r="E737" s="1"/>
      <c r="F737" s="1"/>
      <c r="G737" s="1"/>
      <c r="H737" s="1"/>
      <c r="I737" s="1"/>
      <c r="J737" s="2"/>
      <c r="K737" s="1"/>
      <c r="L737" s="1"/>
      <c r="M737" s="1"/>
      <c r="N737" s="1"/>
      <c r="O737" s="1"/>
      <c r="P737" s="1"/>
      <c r="Q737" s="1"/>
      <c r="R737" s="3"/>
      <c r="S737" s="3"/>
      <c r="T737" s="3"/>
      <c r="U737" s="3"/>
      <c r="V737" s="1"/>
      <c r="W737" s="4"/>
      <c r="X737" s="5"/>
      <c r="Y737" s="6"/>
      <c r="Z737" s="1"/>
      <c r="AA737" s="1"/>
      <c r="AB737" s="1"/>
      <c r="AC737" s="1"/>
      <c r="AD737" s="1"/>
      <c r="AE737" s="1"/>
      <c r="AF737" s="1"/>
      <c r="AG737" s="1"/>
      <c r="AH737" s="1"/>
      <c r="AI737" s="1"/>
      <c r="AJ737" s="25"/>
      <c r="AK737" s="25"/>
      <c r="AL737" s="25"/>
      <c r="AM737" s="25"/>
      <c r="AN737" s="25"/>
    </row>
    <row r="738" spans="1:40" ht="15.75" customHeight="1">
      <c r="A738" s="1"/>
      <c r="B738" s="1"/>
      <c r="C738" s="1"/>
      <c r="D738" s="1"/>
      <c r="E738" s="1"/>
      <c r="F738" s="1"/>
      <c r="G738" s="1"/>
      <c r="H738" s="1"/>
      <c r="I738" s="1"/>
      <c r="J738" s="2"/>
      <c r="K738" s="1"/>
      <c r="L738" s="1"/>
      <c r="M738" s="1"/>
      <c r="N738" s="1"/>
      <c r="O738" s="1"/>
      <c r="P738" s="1"/>
      <c r="Q738" s="1"/>
      <c r="R738" s="3"/>
      <c r="S738" s="3"/>
      <c r="T738" s="3"/>
      <c r="U738" s="3"/>
      <c r="V738" s="1"/>
      <c r="W738" s="4"/>
      <c r="X738" s="5"/>
      <c r="Y738" s="6"/>
      <c r="Z738" s="1"/>
      <c r="AA738" s="1"/>
      <c r="AB738" s="1"/>
      <c r="AC738" s="1"/>
      <c r="AD738" s="1"/>
      <c r="AE738" s="1"/>
      <c r="AF738" s="1"/>
      <c r="AG738" s="1"/>
      <c r="AH738" s="1"/>
      <c r="AI738" s="1"/>
      <c r="AJ738" s="25"/>
      <c r="AK738" s="25"/>
      <c r="AL738" s="25"/>
      <c r="AM738" s="25"/>
      <c r="AN738" s="25"/>
    </row>
    <row r="739" spans="1:40" ht="15.75" customHeight="1">
      <c r="A739" s="1"/>
      <c r="B739" s="1"/>
      <c r="C739" s="1"/>
      <c r="D739" s="1"/>
      <c r="E739" s="1"/>
      <c r="F739" s="1"/>
      <c r="G739" s="1"/>
      <c r="H739" s="1"/>
      <c r="I739" s="1"/>
      <c r="J739" s="2"/>
      <c r="K739" s="1"/>
      <c r="L739" s="1"/>
      <c r="M739" s="1"/>
      <c r="N739" s="1"/>
      <c r="O739" s="1"/>
      <c r="P739" s="1"/>
      <c r="Q739" s="1"/>
      <c r="R739" s="3"/>
      <c r="S739" s="3"/>
      <c r="T739" s="3"/>
      <c r="U739" s="3"/>
      <c r="V739" s="1"/>
      <c r="W739" s="4"/>
      <c r="X739" s="5"/>
      <c r="Y739" s="6"/>
      <c r="Z739" s="1"/>
      <c r="AA739" s="1"/>
      <c r="AB739" s="1"/>
      <c r="AC739" s="1"/>
      <c r="AD739" s="1"/>
      <c r="AE739" s="1"/>
      <c r="AF739" s="1"/>
      <c r="AG739" s="1"/>
      <c r="AH739" s="1"/>
      <c r="AI739" s="1"/>
      <c r="AJ739" s="25"/>
      <c r="AK739" s="25"/>
      <c r="AL739" s="25"/>
      <c r="AM739" s="25"/>
      <c r="AN739" s="25"/>
    </row>
    <row r="740" spans="1:40" ht="15.75" customHeight="1">
      <c r="A740" s="1"/>
      <c r="B740" s="1"/>
      <c r="C740" s="1"/>
      <c r="D740" s="1"/>
      <c r="E740" s="1"/>
      <c r="F740" s="1"/>
      <c r="G740" s="1"/>
      <c r="H740" s="1"/>
      <c r="I740" s="1"/>
      <c r="J740" s="2"/>
      <c r="K740" s="1"/>
      <c r="L740" s="1"/>
      <c r="M740" s="1"/>
      <c r="N740" s="1"/>
      <c r="O740" s="1"/>
      <c r="P740" s="1"/>
      <c r="Q740" s="1"/>
      <c r="R740" s="3"/>
      <c r="S740" s="3"/>
      <c r="T740" s="3"/>
      <c r="U740" s="3"/>
      <c r="V740" s="1"/>
      <c r="W740" s="4"/>
      <c r="X740" s="5"/>
      <c r="Y740" s="6"/>
      <c r="Z740" s="1"/>
      <c r="AA740" s="1"/>
      <c r="AB740" s="1"/>
      <c r="AC740" s="1"/>
      <c r="AD740" s="1"/>
      <c r="AE740" s="1"/>
      <c r="AF740" s="1"/>
      <c r="AG740" s="1"/>
      <c r="AH740" s="1"/>
      <c r="AI740" s="1"/>
      <c r="AJ740" s="25"/>
      <c r="AK740" s="25"/>
      <c r="AL740" s="25"/>
      <c r="AM740" s="25"/>
      <c r="AN740" s="25"/>
    </row>
    <row r="741" spans="1:40" ht="15.75" customHeight="1">
      <c r="A741" s="1"/>
      <c r="B741" s="1"/>
      <c r="C741" s="1"/>
      <c r="D741" s="1"/>
      <c r="E741" s="1"/>
      <c r="F741" s="1"/>
      <c r="G741" s="1"/>
      <c r="H741" s="1"/>
      <c r="I741" s="1"/>
      <c r="J741" s="2"/>
      <c r="K741" s="1"/>
      <c r="L741" s="1"/>
      <c r="M741" s="1"/>
      <c r="N741" s="1"/>
      <c r="O741" s="1"/>
      <c r="P741" s="1"/>
      <c r="Q741" s="1"/>
      <c r="R741" s="3"/>
      <c r="S741" s="3"/>
      <c r="T741" s="3"/>
      <c r="U741" s="3"/>
      <c r="V741" s="1"/>
      <c r="W741" s="4"/>
      <c r="X741" s="5"/>
      <c r="Y741" s="6"/>
      <c r="Z741" s="1"/>
      <c r="AA741" s="1"/>
      <c r="AB741" s="1"/>
      <c r="AC741" s="1"/>
      <c r="AD741" s="1"/>
      <c r="AE741" s="1"/>
      <c r="AF741" s="1"/>
      <c r="AG741" s="1"/>
      <c r="AH741" s="1"/>
      <c r="AI741" s="1"/>
      <c r="AJ741" s="25"/>
      <c r="AK741" s="25"/>
      <c r="AL741" s="25"/>
      <c r="AM741" s="25"/>
      <c r="AN741" s="25"/>
    </row>
    <row r="742" spans="1:40" ht="15.75" customHeight="1">
      <c r="A742" s="1"/>
      <c r="B742" s="1"/>
      <c r="C742" s="1"/>
      <c r="D742" s="1"/>
      <c r="E742" s="1"/>
      <c r="F742" s="1"/>
      <c r="G742" s="1"/>
      <c r="H742" s="1"/>
      <c r="I742" s="1"/>
      <c r="J742" s="2"/>
      <c r="K742" s="1"/>
      <c r="L742" s="1"/>
      <c r="M742" s="1"/>
      <c r="N742" s="1"/>
      <c r="O742" s="1"/>
      <c r="P742" s="1"/>
      <c r="Q742" s="1"/>
      <c r="R742" s="3"/>
      <c r="S742" s="3"/>
      <c r="T742" s="3"/>
      <c r="U742" s="3"/>
      <c r="V742" s="1"/>
      <c r="W742" s="4"/>
      <c r="X742" s="5"/>
      <c r="Y742" s="6"/>
      <c r="Z742" s="1"/>
      <c r="AA742" s="1"/>
      <c r="AB742" s="1"/>
      <c r="AC742" s="1"/>
      <c r="AD742" s="1"/>
      <c r="AE742" s="1"/>
      <c r="AF742" s="1"/>
      <c r="AG742" s="1"/>
      <c r="AH742" s="1"/>
      <c r="AI742" s="1"/>
      <c r="AJ742" s="25"/>
      <c r="AK742" s="25"/>
      <c r="AL742" s="25"/>
      <c r="AM742" s="25"/>
      <c r="AN742" s="25"/>
    </row>
    <row r="743" spans="1:40" ht="15.75" customHeight="1">
      <c r="A743" s="1"/>
      <c r="B743" s="1"/>
      <c r="C743" s="1"/>
      <c r="D743" s="1"/>
      <c r="E743" s="1"/>
      <c r="F743" s="1"/>
      <c r="G743" s="1"/>
      <c r="H743" s="1"/>
      <c r="I743" s="1"/>
      <c r="J743" s="2"/>
      <c r="K743" s="1"/>
      <c r="L743" s="1"/>
      <c r="M743" s="1"/>
      <c r="N743" s="1"/>
      <c r="O743" s="1"/>
      <c r="P743" s="1"/>
      <c r="Q743" s="1"/>
      <c r="R743" s="3"/>
      <c r="S743" s="3"/>
      <c r="T743" s="3"/>
      <c r="U743" s="3"/>
      <c r="V743" s="1"/>
      <c r="W743" s="4"/>
      <c r="X743" s="5"/>
      <c r="Y743" s="6"/>
      <c r="Z743" s="1"/>
      <c r="AA743" s="1"/>
      <c r="AB743" s="1"/>
      <c r="AC743" s="1"/>
      <c r="AD743" s="1"/>
      <c r="AE743" s="1"/>
      <c r="AF743" s="1"/>
      <c r="AG743" s="1"/>
      <c r="AH743" s="1"/>
      <c r="AI743" s="1"/>
      <c r="AJ743" s="25"/>
      <c r="AK743" s="25"/>
      <c r="AL743" s="25"/>
      <c r="AM743" s="25"/>
      <c r="AN743" s="25"/>
    </row>
    <row r="744" spans="1:40" ht="15.75" customHeight="1">
      <c r="A744" s="1"/>
      <c r="B744" s="1"/>
      <c r="C744" s="1"/>
      <c r="D744" s="1"/>
      <c r="E744" s="1"/>
      <c r="F744" s="1"/>
      <c r="G744" s="1"/>
      <c r="H744" s="1"/>
      <c r="I744" s="1"/>
      <c r="J744" s="2"/>
      <c r="K744" s="1"/>
      <c r="L744" s="1"/>
      <c r="M744" s="1"/>
      <c r="N744" s="1"/>
      <c r="O744" s="1"/>
      <c r="P744" s="1"/>
      <c r="Q744" s="1"/>
      <c r="R744" s="3"/>
      <c r="S744" s="3"/>
      <c r="T744" s="3"/>
      <c r="U744" s="3"/>
      <c r="V744" s="1"/>
      <c r="W744" s="4"/>
      <c r="X744" s="5"/>
      <c r="Y744" s="6"/>
      <c r="Z744" s="1"/>
      <c r="AA744" s="1"/>
      <c r="AB744" s="1"/>
      <c r="AC744" s="1"/>
      <c r="AD744" s="1"/>
      <c r="AE744" s="1"/>
      <c r="AF744" s="1"/>
      <c r="AG744" s="1"/>
      <c r="AH744" s="1"/>
      <c r="AI744" s="1"/>
      <c r="AJ744" s="25"/>
      <c r="AK744" s="25"/>
      <c r="AL744" s="25"/>
      <c r="AM744" s="25"/>
      <c r="AN744" s="25"/>
    </row>
    <row r="745" spans="1:40" ht="15.75" customHeight="1">
      <c r="A745" s="1"/>
      <c r="B745" s="1"/>
      <c r="C745" s="1"/>
      <c r="D745" s="1"/>
      <c r="E745" s="1"/>
      <c r="F745" s="1"/>
      <c r="G745" s="1"/>
      <c r="H745" s="1"/>
      <c r="I745" s="1"/>
      <c r="J745" s="2"/>
      <c r="K745" s="1"/>
      <c r="L745" s="1"/>
      <c r="M745" s="1"/>
      <c r="N745" s="1"/>
      <c r="O745" s="1"/>
      <c r="P745" s="1"/>
      <c r="Q745" s="1"/>
      <c r="R745" s="3"/>
      <c r="S745" s="3"/>
      <c r="T745" s="3"/>
      <c r="U745" s="3"/>
      <c r="V745" s="1"/>
      <c r="W745" s="4"/>
      <c r="X745" s="5"/>
      <c r="Y745" s="6"/>
      <c r="Z745" s="1"/>
      <c r="AA745" s="1"/>
      <c r="AB745" s="1"/>
      <c r="AC745" s="1"/>
      <c r="AD745" s="1"/>
      <c r="AE745" s="1"/>
      <c r="AF745" s="1"/>
      <c r="AG745" s="1"/>
      <c r="AH745" s="1"/>
      <c r="AI745" s="1"/>
      <c r="AJ745" s="25"/>
      <c r="AK745" s="25"/>
      <c r="AL745" s="25"/>
      <c r="AM745" s="25"/>
      <c r="AN745" s="25"/>
    </row>
    <row r="746" spans="1:40" ht="15.75" customHeight="1">
      <c r="A746" s="1"/>
      <c r="B746" s="1"/>
      <c r="C746" s="1"/>
      <c r="D746" s="1"/>
      <c r="E746" s="1"/>
      <c r="F746" s="1"/>
      <c r="G746" s="1"/>
      <c r="H746" s="1"/>
      <c r="I746" s="1"/>
      <c r="J746" s="2"/>
      <c r="K746" s="1"/>
      <c r="L746" s="1"/>
      <c r="M746" s="1"/>
      <c r="N746" s="1"/>
      <c r="O746" s="1"/>
      <c r="P746" s="1"/>
      <c r="Q746" s="1"/>
      <c r="R746" s="3"/>
      <c r="S746" s="3"/>
      <c r="T746" s="3"/>
      <c r="U746" s="3"/>
      <c r="V746" s="1"/>
      <c r="W746" s="4"/>
      <c r="X746" s="5"/>
      <c r="Y746" s="6"/>
      <c r="Z746" s="1"/>
      <c r="AA746" s="1"/>
      <c r="AB746" s="1"/>
      <c r="AC746" s="1"/>
      <c r="AD746" s="1"/>
      <c r="AE746" s="1"/>
      <c r="AF746" s="1"/>
      <c r="AG746" s="1"/>
      <c r="AH746" s="1"/>
      <c r="AI746" s="1"/>
      <c r="AJ746" s="25"/>
      <c r="AK746" s="25"/>
      <c r="AL746" s="25"/>
      <c r="AM746" s="25"/>
      <c r="AN746" s="25"/>
    </row>
    <row r="747" spans="1:40" ht="15.75" customHeight="1">
      <c r="A747" s="1"/>
      <c r="B747" s="1"/>
      <c r="C747" s="1"/>
      <c r="D747" s="1"/>
      <c r="E747" s="1"/>
      <c r="F747" s="1"/>
      <c r="G747" s="1"/>
      <c r="H747" s="1"/>
      <c r="I747" s="1"/>
      <c r="J747" s="2"/>
      <c r="K747" s="1"/>
      <c r="L747" s="1"/>
      <c r="M747" s="1"/>
      <c r="N747" s="1"/>
      <c r="O747" s="1"/>
      <c r="P747" s="1"/>
      <c r="Q747" s="1"/>
      <c r="R747" s="3"/>
      <c r="S747" s="3"/>
      <c r="T747" s="3"/>
      <c r="U747" s="3"/>
      <c r="V747" s="1"/>
      <c r="W747" s="4"/>
      <c r="X747" s="5"/>
      <c r="Y747" s="6"/>
      <c r="Z747" s="1"/>
      <c r="AA747" s="1"/>
      <c r="AB747" s="1"/>
      <c r="AC747" s="1"/>
      <c r="AD747" s="1"/>
      <c r="AE747" s="1"/>
      <c r="AF747" s="1"/>
      <c r="AG747" s="1"/>
      <c r="AH747" s="1"/>
      <c r="AI747" s="1"/>
      <c r="AJ747" s="25"/>
      <c r="AK747" s="25"/>
      <c r="AL747" s="25"/>
      <c r="AM747" s="25"/>
      <c r="AN747" s="25"/>
    </row>
    <row r="748" spans="1:40" ht="15.75" customHeight="1">
      <c r="A748" s="1"/>
      <c r="B748" s="1"/>
      <c r="C748" s="1"/>
      <c r="D748" s="1"/>
      <c r="E748" s="1"/>
      <c r="F748" s="1"/>
      <c r="G748" s="1"/>
      <c r="H748" s="1"/>
      <c r="I748" s="1"/>
      <c r="J748" s="2"/>
      <c r="K748" s="1"/>
      <c r="L748" s="1"/>
      <c r="M748" s="1"/>
      <c r="N748" s="1"/>
      <c r="O748" s="1"/>
      <c r="P748" s="1"/>
      <c r="Q748" s="1"/>
      <c r="R748" s="3"/>
      <c r="S748" s="3"/>
      <c r="T748" s="3"/>
      <c r="U748" s="3"/>
      <c r="V748" s="1"/>
      <c r="W748" s="4"/>
      <c r="X748" s="5"/>
      <c r="Y748" s="6"/>
      <c r="Z748" s="1"/>
      <c r="AA748" s="1"/>
      <c r="AB748" s="1"/>
      <c r="AC748" s="1"/>
      <c r="AD748" s="1"/>
      <c r="AE748" s="1"/>
      <c r="AF748" s="1"/>
      <c r="AG748" s="1"/>
      <c r="AH748" s="1"/>
      <c r="AI748" s="1"/>
      <c r="AJ748" s="25"/>
      <c r="AK748" s="25"/>
      <c r="AL748" s="25"/>
      <c r="AM748" s="25"/>
      <c r="AN748" s="25"/>
    </row>
    <row r="749" spans="1:40" ht="15.75" customHeight="1">
      <c r="A749" s="1"/>
      <c r="B749" s="1"/>
      <c r="C749" s="1"/>
      <c r="D749" s="1"/>
      <c r="E749" s="1"/>
      <c r="F749" s="1"/>
      <c r="G749" s="1"/>
      <c r="H749" s="1"/>
      <c r="I749" s="1"/>
      <c r="J749" s="2"/>
      <c r="K749" s="1"/>
      <c r="L749" s="1"/>
      <c r="M749" s="1"/>
      <c r="N749" s="1"/>
      <c r="O749" s="1"/>
      <c r="P749" s="1"/>
      <c r="Q749" s="1"/>
      <c r="R749" s="3"/>
      <c r="S749" s="3"/>
      <c r="T749" s="3"/>
      <c r="U749" s="3"/>
      <c r="V749" s="1"/>
      <c r="W749" s="4"/>
      <c r="X749" s="5"/>
      <c r="Y749" s="6"/>
      <c r="Z749" s="1"/>
      <c r="AA749" s="1"/>
      <c r="AB749" s="1"/>
      <c r="AC749" s="1"/>
      <c r="AD749" s="1"/>
      <c r="AE749" s="1"/>
      <c r="AF749" s="1"/>
      <c r="AG749" s="1"/>
      <c r="AH749" s="1"/>
      <c r="AI749" s="1"/>
      <c r="AJ749" s="25"/>
      <c r="AK749" s="25"/>
      <c r="AL749" s="25"/>
      <c r="AM749" s="25"/>
      <c r="AN749" s="25"/>
    </row>
    <row r="750" spans="1:40" ht="15.75" customHeight="1">
      <c r="A750" s="1"/>
      <c r="B750" s="1"/>
      <c r="C750" s="1"/>
      <c r="D750" s="1"/>
      <c r="E750" s="1"/>
      <c r="F750" s="1"/>
      <c r="G750" s="1"/>
      <c r="H750" s="1"/>
      <c r="I750" s="1"/>
      <c r="J750" s="2"/>
      <c r="K750" s="1"/>
      <c r="L750" s="1"/>
      <c r="M750" s="1"/>
      <c r="N750" s="1"/>
      <c r="O750" s="1"/>
      <c r="P750" s="1"/>
      <c r="Q750" s="1"/>
      <c r="R750" s="3"/>
      <c r="S750" s="3"/>
      <c r="T750" s="3"/>
      <c r="U750" s="3"/>
      <c r="V750" s="1"/>
      <c r="W750" s="4"/>
      <c r="X750" s="5"/>
      <c r="Y750" s="6"/>
      <c r="Z750" s="1"/>
      <c r="AA750" s="1"/>
      <c r="AB750" s="1"/>
      <c r="AC750" s="1"/>
      <c r="AD750" s="1"/>
      <c r="AE750" s="1"/>
      <c r="AF750" s="1"/>
      <c r="AG750" s="1"/>
      <c r="AH750" s="1"/>
      <c r="AI750" s="1"/>
      <c r="AJ750" s="25"/>
      <c r="AK750" s="25"/>
      <c r="AL750" s="25"/>
      <c r="AM750" s="25"/>
      <c r="AN750" s="25"/>
    </row>
    <row r="751" spans="1:40" ht="15.75" customHeight="1">
      <c r="A751" s="1"/>
      <c r="B751" s="1"/>
      <c r="C751" s="1"/>
      <c r="D751" s="1"/>
      <c r="E751" s="1"/>
      <c r="F751" s="1"/>
      <c r="G751" s="1"/>
      <c r="H751" s="1"/>
      <c r="I751" s="1"/>
      <c r="J751" s="2"/>
      <c r="K751" s="1"/>
      <c r="L751" s="1"/>
      <c r="M751" s="1"/>
      <c r="N751" s="1"/>
      <c r="O751" s="1"/>
      <c r="P751" s="1"/>
      <c r="Q751" s="1"/>
      <c r="R751" s="3"/>
      <c r="S751" s="3"/>
      <c r="T751" s="3"/>
      <c r="U751" s="3"/>
      <c r="V751" s="1"/>
      <c r="W751" s="4"/>
      <c r="X751" s="5"/>
      <c r="Y751" s="6"/>
      <c r="Z751" s="1"/>
      <c r="AA751" s="1"/>
      <c r="AB751" s="1"/>
      <c r="AC751" s="1"/>
      <c r="AD751" s="1"/>
      <c r="AE751" s="1"/>
      <c r="AF751" s="1"/>
      <c r="AG751" s="1"/>
      <c r="AH751" s="1"/>
      <c r="AI751" s="1"/>
      <c r="AJ751" s="25"/>
      <c r="AK751" s="25"/>
      <c r="AL751" s="25"/>
      <c r="AM751" s="25"/>
      <c r="AN751" s="25"/>
    </row>
    <row r="752" spans="1:40" ht="15.75" customHeight="1">
      <c r="A752" s="1"/>
      <c r="B752" s="1"/>
      <c r="C752" s="1"/>
      <c r="D752" s="1"/>
      <c r="E752" s="1"/>
      <c r="F752" s="1"/>
      <c r="G752" s="1"/>
      <c r="H752" s="1"/>
      <c r="I752" s="1"/>
      <c r="J752" s="2"/>
      <c r="K752" s="1"/>
      <c r="L752" s="1"/>
      <c r="M752" s="1"/>
      <c r="N752" s="1"/>
      <c r="O752" s="1"/>
      <c r="P752" s="1"/>
      <c r="Q752" s="1"/>
      <c r="R752" s="3"/>
      <c r="S752" s="3"/>
      <c r="T752" s="3"/>
      <c r="U752" s="3"/>
      <c r="V752" s="1"/>
      <c r="W752" s="4"/>
      <c r="X752" s="5"/>
      <c r="Y752" s="6"/>
      <c r="Z752" s="1"/>
      <c r="AA752" s="1"/>
      <c r="AB752" s="1"/>
      <c r="AC752" s="1"/>
      <c r="AD752" s="1"/>
      <c r="AE752" s="1"/>
      <c r="AF752" s="1"/>
      <c r="AG752" s="1"/>
      <c r="AH752" s="1"/>
      <c r="AI752" s="1"/>
      <c r="AJ752" s="25"/>
      <c r="AK752" s="25"/>
      <c r="AL752" s="25"/>
      <c r="AM752" s="25"/>
      <c r="AN752" s="25"/>
    </row>
    <row r="753" spans="1:40" ht="15.75" customHeight="1">
      <c r="A753" s="1"/>
      <c r="B753" s="1"/>
      <c r="C753" s="1"/>
      <c r="D753" s="1"/>
      <c r="E753" s="1"/>
      <c r="F753" s="1"/>
      <c r="G753" s="1"/>
      <c r="H753" s="1"/>
      <c r="I753" s="1"/>
      <c r="J753" s="2"/>
      <c r="K753" s="1"/>
      <c r="L753" s="1"/>
      <c r="M753" s="1"/>
      <c r="N753" s="1"/>
      <c r="O753" s="1"/>
      <c r="P753" s="1"/>
      <c r="Q753" s="1"/>
      <c r="R753" s="3"/>
      <c r="S753" s="3"/>
      <c r="T753" s="3"/>
      <c r="U753" s="3"/>
      <c r="V753" s="1"/>
      <c r="W753" s="4"/>
      <c r="X753" s="5"/>
      <c r="Y753" s="6"/>
      <c r="Z753" s="1"/>
      <c r="AA753" s="1"/>
      <c r="AB753" s="1"/>
      <c r="AC753" s="1"/>
      <c r="AD753" s="1"/>
      <c r="AE753" s="1"/>
      <c r="AF753" s="1"/>
      <c r="AG753" s="1"/>
      <c r="AH753" s="1"/>
      <c r="AI753" s="1"/>
      <c r="AJ753" s="25"/>
      <c r="AK753" s="25"/>
      <c r="AL753" s="25"/>
      <c r="AM753" s="25"/>
      <c r="AN753" s="25"/>
    </row>
    <row r="754" spans="1:40" ht="15.75" customHeight="1">
      <c r="A754" s="1"/>
      <c r="B754" s="1"/>
      <c r="C754" s="1"/>
      <c r="D754" s="1"/>
      <c r="E754" s="1"/>
      <c r="F754" s="1"/>
      <c r="G754" s="1"/>
      <c r="H754" s="1"/>
      <c r="I754" s="1"/>
      <c r="J754" s="2"/>
      <c r="K754" s="1"/>
      <c r="L754" s="1"/>
      <c r="M754" s="1"/>
      <c r="N754" s="1"/>
      <c r="O754" s="1"/>
      <c r="P754" s="1"/>
      <c r="Q754" s="1"/>
      <c r="R754" s="3"/>
      <c r="S754" s="3"/>
      <c r="T754" s="3"/>
      <c r="U754" s="3"/>
      <c r="V754" s="1"/>
      <c r="W754" s="4"/>
      <c r="X754" s="5"/>
      <c r="Y754" s="6"/>
      <c r="Z754" s="1"/>
      <c r="AA754" s="1"/>
      <c r="AB754" s="1"/>
      <c r="AC754" s="1"/>
      <c r="AD754" s="1"/>
      <c r="AE754" s="1"/>
      <c r="AF754" s="1"/>
      <c r="AG754" s="1"/>
      <c r="AH754" s="1"/>
      <c r="AI754" s="1"/>
      <c r="AJ754" s="25"/>
      <c r="AK754" s="25"/>
      <c r="AL754" s="25"/>
      <c r="AM754" s="25"/>
      <c r="AN754" s="25"/>
    </row>
    <row r="755" spans="1:40" ht="15.75" customHeight="1">
      <c r="A755" s="1"/>
      <c r="B755" s="1"/>
      <c r="C755" s="1"/>
      <c r="D755" s="1"/>
      <c r="E755" s="1"/>
      <c r="F755" s="1"/>
      <c r="G755" s="1"/>
      <c r="H755" s="1"/>
      <c r="I755" s="1"/>
      <c r="J755" s="2"/>
      <c r="K755" s="1"/>
      <c r="L755" s="1"/>
      <c r="M755" s="1"/>
      <c r="N755" s="1"/>
      <c r="O755" s="1"/>
      <c r="P755" s="1"/>
      <c r="Q755" s="1"/>
      <c r="R755" s="3"/>
      <c r="S755" s="3"/>
      <c r="T755" s="3"/>
      <c r="U755" s="3"/>
      <c r="V755" s="1"/>
      <c r="W755" s="4"/>
      <c r="X755" s="5"/>
      <c r="Y755" s="6"/>
      <c r="Z755" s="1"/>
      <c r="AA755" s="1"/>
      <c r="AB755" s="1"/>
      <c r="AC755" s="1"/>
      <c r="AD755" s="1"/>
      <c r="AE755" s="1"/>
      <c r="AF755" s="1"/>
      <c r="AG755" s="1"/>
      <c r="AH755" s="1"/>
      <c r="AI755" s="1"/>
      <c r="AJ755" s="25"/>
      <c r="AK755" s="25"/>
      <c r="AL755" s="25"/>
      <c r="AM755" s="25"/>
      <c r="AN755" s="25"/>
    </row>
    <row r="756" spans="1:40" ht="15.75" customHeight="1">
      <c r="A756" s="1"/>
      <c r="B756" s="1"/>
      <c r="C756" s="1"/>
      <c r="D756" s="1"/>
      <c r="E756" s="1"/>
      <c r="F756" s="1"/>
      <c r="G756" s="1"/>
      <c r="H756" s="1"/>
      <c r="I756" s="1"/>
      <c r="J756" s="2"/>
      <c r="K756" s="1"/>
      <c r="L756" s="1"/>
      <c r="M756" s="1"/>
      <c r="N756" s="1"/>
      <c r="O756" s="1"/>
      <c r="P756" s="1"/>
      <c r="Q756" s="1"/>
      <c r="R756" s="3"/>
      <c r="S756" s="3"/>
      <c r="T756" s="3"/>
      <c r="U756" s="3"/>
      <c r="V756" s="1"/>
      <c r="W756" s="4"/>
      <c r="X756" s="5"/>
      <c r="Y756" s="6"/>
      <c r="Z756" s="1"/>
      <c r="AA756" s="1"/>
      <c r="AB756" s="1"/>
      <c r="AC756" s="1"/>
      <c r="AD756" s="1"/>
      <c r="AE756" s="1"/>
      <c r="AF756" s="1"/>
      <c r="AG756" s="1"/>
      <c r="AH756" s="1"/>
      <c r="AI756" s="1"/>
      <c r="AJ756" s="25"/>
      <c r="AK756" s="25"/>
      <c r="AL756" s="25"/>
      <c r="AM756" s="25"/>
      <c r="AN756" s="25"/>
    </row>
    <row r="757" spans="1:40" ht="15.75" customHeight="1">
      <c r="A757" s="1"/>
      <c r="B757" s="1"/>
      <c r="C757" s="1"/>
      <c r="D757" s="1"/>
      <c r="E757" s="1"/>
      <c r="F757" s="1"/>
      <c r="G757" s="1"/>
      <c r="H757" s="1"/>
      <c r="I757" s="1"/>
      <c r="J757" s="2"/>
      <c r="K757" s="1"/>
      <c r="L757" s="1"/>
      <c r="M757" s="1"/>
      <c r="N757" s="1"/>
      <c r="O757" s="1"/>
      <c r="P757" s="1"/>
      <c r="Q757" s="1"/>
      <c r="R757" s="3"/>
      <c r="S757" s="3"/>
      <c r="T757" s="3"/>
      <c r="U757" s="3"/>
      <c r="V757" s="1"/>
      <c r="W757" s="4"/>
      <c r="X757" s="5"/>
      <c r="Y757" s="6"/>
      <c r="Z757" s="1"/>
      <c r="AA757" s="1"/>
      <c r="AB757" s="1"/>
      <c r="AC757" s="1"/>
      <c r="AD757" s="1"/>
      <c r="AE757" s="1"/>
      <c r="AF757" s="1"/>
      <c r="AG757" s="1"/>
      <c r="AH757" s="1"/>
      <c r="AI757" s="1"/>
      <c r="AJ757" s="25"/>
      <c r="AK757" s="25"/>
      <c r="AL757" s="25"/>
      <c r="AM757" s="25"/>
      <c r="AN757" s="25"/>
    </row>
    <row r="758" spans="1:40" ht="15.75" customHeight="1">
      <c r="A758" s="1"/>
      <c r="B758" s="1"/>
      <c r="C758" s="1"/>
      <c r="D758" s="1"/>
      <c r="E758" s="1"/>
      <c r="F758" s="1"/>
      <c r="G758" s="1"/>
      <c r="H758" s="1"/>
      <c r="I758" s="1"/>
      <c r="J758" s="2"/>
      <c r="K758" s="1"/>
      <c r="L758" s="1"/>
      <c r="M758" s="1"/>
      <c r="N758" s="1"/>
      <c r="O758" s="1"/>
      <c r="P758" s="1"/>
      <c r="Q758" s="1"/>
      <c r="R758" s="3"/>
      <c r="S758" s="3"/>
      <c r="T758" s="3"/>
      <c r="U758" s="3"/>
      <c r="V758" s="1"/>
      <c r="W758" s="4"/>
      <c r="X758" s="5"/>
      <c r="Y758" s="6"/>
      <c r="Z758" s="1"/>
      <c r="AA758" s="1"/>
      <c r="AB758" s="1"/>
      <c r="AC758" s="1"/>
      <c r="AD758" s="1"/>
      <c r="AE758" s="1"/>
      <c r="AF758" s="1"/>
      <c r="AG758" s="1"/>
      <c r="AH758" s="1"/>
      <c r="AI758" s="1"/>
      <c r="AJ758" s="25"/>
      <c r="AK758" s="25"/>
      <c r="AL758" s="25"/>
      <c r="AM758" s="25"/>
      <c r="AN758" s="25"/>
    </row>
    <row r="759" spans="1:40" ht="15.75" customHeight="1">
      <c r="A759" s="1"/>
      <c r="B759" s="1"/>
      <c r="C759" s="1"/>
      <c r="D759" s="1"/>
      <c r="E759" s="1"/>
      <c r="F759" s="1"/>
      <c r="G759" s="1"/>
      <c r="H759" s="1"/>
      <c r="I759" s="1"/>
      <c r="J759" s="2"/>
      <c r="K759" s="1"/>
      <c r="L759" s="1"/>
      <c r="M759" s="1"/>
      <c r="N759" s="1"/>
      <c r="O759" s="1"/>
      <c r="P759" s="1"/>
      <c r="Q759" s="1"/>
      <c r="R759" s="3"/>
      <c r="S759" s="3"/>
      <c r="T759" s="3"/>
      <c r="U759" s="3"/>
      <c r="V759" s="1"/>
      <c r="W759" s="4"/>
      <c r="X759" s="5"/>
      <c r="Y759" s="6"/>
      <c r="Z759" s="1"/>
      <c r="AA759" s="1"/>
      <c r="AB759" s="1"/>
      <c r="AC759" s="1"/>
      <c r="AD759" s="1"/>
      <c r="AE759" s="1"/>
      <c r="AF759" s="1"/>
      <c r="AG759" s="1"/>
      <c r="AH759" s="1"/>
      <c r="AI759" s="1"/>
      <c r="AJ759" s="25"/>
      <c r="AK759" s="25"/>
      <c r="AL759" s="25"/>
      <c r="AM759" s="25"/>
      <c r="AN759" s="25"/>
    </row>
    <row r="760" spans="1:40" ht="15.75" customHeight="1">
      <c r="A760" s="1"/>
      <c r="B760" s="1"/>
      <c r="C760" s="1"/>
      <c r="D760" s="1"/>
      <c r="E760" s="1"/>
      <c r="F760" s="1"/>
      <c r="G760" s="1"/>
      <c r="H760" s="1"/>
      <c r="I760" s="1"/>
      <c r="J760" s="2"/>
      <c r="K760" s="1"/>
      <c r="L760" s="1"/>
      <c r="M760" s="1"/>
      <c r="N760" s="1"/>
      <c r="O760" s="1"/>
      <c r="P760" s="1"/>
      <c r="Q760" s="1"/>
      <c r="R760" s="3"/>
      <c r="S760" s="3"/>
      <c r="T760" s="3"/>
      <c r="U760" s="3"/>
      <c r="V760" s="1"/>
      <c r="W760" s="4"/>
      <c r="X760" s="5"/>
      <c r="Y760" s="6"/>
      <c r="Z760" s="1"/>
      <c r="AA760" s="1"/>
      <c r="AB760" s="1"/>
      <c r="AC760" s="1"/>
      <c r="AD760" s="1"/>
      <c r="AE760" s="1"/>
      <c r="AF760" s="1"/>
      <c r="AG760" s="1"/>
      <c r="AH760" s="1"/>
      <c r="AI760" s="1"/>
      <c r="AJ760" s="25"/>
      <c r="AK760" s="25"/>
      <c r="AL760" s="25"/>
      <c r="AM760" s="25"/>
      <c r="AN760" s="25"/>
    </row>
    <row r="761" spans="1:40" ht="15.75" customHeight="1">
      <c r="A761" s="1"/>
      <c r="B761" s="1"/>
      <c r="C761" s="1"/>
      <c r="D761" s="1"/>
      <c r="E761" s="1"/>
      <c r="F761" s="1"/>
      <c r="G761" s="1"/>
      <c r="H761" s="1"/>
      <c r="I761" s="1"/>
      <c r="J761" s="2"/>
      <c r="K761" s="1"/>
      <c r="L761" s="1"/>
      <c r="M761" s="1"/>
      <c r="N761" s="1"/>
      <c r="O761" s="1"/>
      <c r="P761" s="1"/>
      <c r="Q761" s="1"/>
      <c r="R761" s="3"/>
      <c r="S761" s="3"/>
      <c r="T761" s="3"/>
      <c r="U761" s="3"/>
      <c r="V761" s="1"/>
      <c r="W761" s="4"/>
      <c r="X761" s="5"/>
      <c r="Y761" s="6"/>
      <c r="Z761" s="1"/>
      <c r="AA761" s="1"/>
      <c r="AB761" s="1"/>
      <c r="AC761" s="1"/>
      <c r="AD761" s="1"/>
      <c r="AE761" s="1"/>
      <c r="AF761" s="1"/>
      <c r="AG761" s="1"/>
      <c r="AH761" s="1"/>
      <c r="AI761" s="1"/>
      <c r="AJ761" s="25"/>
      <c r="AK761" s="25"/>
      <c r="AL761" s="25"/>
      <c r="AM761" s="25"/>
      <c r="AN761" s="25"/>
    </row>
    <row r="762" spans="1:40" ht="15.75" customHeight="1">
      <c r="A762" s="1"/>
      <c r="B762" s="1"/>
      <c r="C762" s="1"/>
      <c r="D762" s="1"/>
      <c r="E762" s="1"/>
      <c r="F762" s="1"/>
      <c r="G762" s="1"/>
      <c r="H762" s="1"/>
      <c r="I762" s="1"/>
      <c r="J762" s="2"/>
      <c r="K762" s="1"/>
      <c r="L762" s="1"/>
      <c r="M762" s="1"/>
      <c r="N762" s="1"/>
      <c r="O762" s="1"/>
      <c r="P762" s="1"/>
      <c r="Q762" s="1"/>
      <c r="R762" s="3"/>
      <c r="S762" s="3"/>
      <c r="T762" s="3"/>
      <c r="U762" s="3"/>
      <c r="V762" s="1"/>
      <c r="W762" s="4"/>
      <c r="X762" s="5"/>
      <c r="Y762" s="6"/>
      <c r="Z762" s="1"/>
      <c r="AA762" s="1"/>
      <c r="AB762" s="1"/>
      <c r="AC762" s="1"/>
      <c r="AD762" s="1"/>
      <c r="AE762" s="1"/>
      <c r="AF762" s="1"/>
      <c r="AG762" s="1"/>
      <c r="AH762" s="1"/>
      <c r="AI762" s="1"/>
      <c r="AJ762" s="25"/>
      <c r="AK762" s="25"/>
      <c r="AL762" s="25"/>
      <c r="AM762" s="25"/>
      <c r="AN762" s="25"/>
    </row>
    <row r="763" spans="1:40" ht="15.75" customHeight="1">
      <c r="A763" s="1"/>
      <c r="B763" s="1"/>
      <c r="C763" s="1"/>
      <c r="D763" s="1"/>
      <c r="E763" s="1"/>
      <c r="F763" s="1"/>
      <c r="G763" s="1"/>
      <c r="H763" s="1"/>
      <c r="I763" s="1"/>
      <c r="J763" s="2"/>
      <c r="K763" s="1"/>
      <c r="L763" s="1"/>
      <c r="M763" s="1"/>
      <c r="N763" s="1"/>
      <c r="O763" s="1"/>
      <c r="P763" s="1"/>
      <c r="Q763" s="1"/>
      <c r="R763" s="3"/>
      <c r="S763" s="3"/>
      <c r="T763" s="3"/>
      <c r="U763" s="3"/>
      <c r="V763" s="1"/>
      <c r="W763" s="4"/>
      <c r="X763" s="5"/>
      <c r="Y763" s="6"/>
      <c r="Z763" s="1"/>
      <c r="AA763" s="1"/>
      <c r="AB763" s="1"/>
      <c r="AC763" s="1"/>
      <c r="AD763" s="1"/>
      <c r="AE763" s="1"/>
      <c r="AF763" s="1"/>
      <c r="AG763" s="1"/>
      <c r="AH763" s="1"/>
      <c r="AI763" s="1"/>
      <c r="AJ763" s="25"/>
      <c r="AK763" s="25"/>
      <c r="AL763" s="25"/>
      <c r="AM763" s="25"/>
      <c r="AN763" s="25"/>
    </row>
    <row r="764" spans="1:40" ht="15.75" customHeight="1">
      <c r="A764" s="1"/>
      <c r="B764" s="1"/>
      <c r="C764" s="1"/>
      <c r="D764" s="1"/>
      <c r="E764" s="1"/>
      <c r="F764" s="1"/>
      <c r="G764" s="1"/>
      <c r="H764" s="1"/>
      <c r="I764" s="1"/>
      <c r="J764" s="2"/>
      <c r="K764" s="1"/>
      <c r="L764" s="1"/>
      <c r="M764" s="1"/>
      <c r="N764" s="1"/>
      <c r="O764" s="1"/>
      <c r="P764" s="1"/>
      <c r="Q764" s="1"/>
      <c r="R764" s="3"/>
      <c r="S764" s="3"/>
      <c r="T764" s="3"/>
      <c r="U764" s="3"/>
      <c r="V764" s="1"/>
      <c r="W764" s="4"/>
      <c r="X764" s="5"/>
      <c r="Y764" s="6"/>
      <c r="Z764" s="1"/>
      <c r="AA764" s="1"/>
      <c r="AB764" s="1"/>
      <c r="AC764" s="1"/>
      <c r="AD764" s="1"/>
      <c r="AE764" s="1"/>
      <c r="AF764" s="1"/>
      <c r="AG764" s="1"/>
      <c r="AH764" s="1"/>
      <c r="AI764" s="1"/>
      <c r="AJ764" s="25"/>
      <c r="AK764" s="25"/>
      <c r="AL764" s="25"/>
      <c r="AM764" s="25"/>
      <c r="AN764" s="25"/>
    </row>
    <row r="765" spans="1:40" ht="15.75" customHeight="1">
      <c r="A765" s="1"/>
      <c r="B765" s="1"/>
      <c r="C765" s="1"/>
      <c r="D765" s="1"/>
      <c r="E765" s="1"/>
      <c r="F765" s="1"/>
      <c r="G765" s="1"/>
      <c r="H765" s="1"/>
      <c r="I765" s="1"/>
      <c r="J765" s="2"/>
      <c r="K765" s="1"/>
      <c r="L765" s="1"/>
      <c r="M765" s="1"/>
      <c r="N765" s="1"/>
      <c r="O765" s="1"/>
      <c r="P765" s="1"/>
      <c r="Q765" s="1"/>
      <c r="R765" s="3"/>
      <c r="S765" s="3"/>
      <c r="T765" s="3"/>
      <c r="U765" s="3"/>
      <c r="V765" s="1"/>
      <c r="W765" s="4"/>
      <c r="X765" s="5"/>
      <c r="Y765" s="6"/>
      <c r="Z765" s="1"/>
      <c r="AA765" s="1"/>
      <c r="AB765" s="1"/>
      <c r="AC765" s="1"/>
      <c r="AD765" s="1"/>
      <c r="AE765" s="1"/>
      <c r="AF765" s="1"/>
      <c r="AG765" s="1"/>
      <c r="AH765" s="1"/>
      <c r="AI765" s="1"/>
      <c r="AJ765" s="25"/>
      <c r="AK765" s="25"/>
      <c r="AL765" s="25"/>
      <c r="AM765" s="25"/>
      <c r="AN765" s="25"/>
    </row>
    <row r="766" spans="1:40" ht="15.75" customHeight="1">
      <c r="A766" s="1"/>
      <c r="B766" s="1"/>
      <c r="C766" s="1"/>
      <c r="D766" s="1"/>
      <c r="E766" s="1"/>
      <c r="F766" s="1"/>
      <c r="G766" s="1"/>
      <c r="H766" s="1"/>
      <c r="I766" s="1"/>
      <c r="J766" s="2"/>
      <c r="K766" s="1"/>
      <c r="L766" s="1"/>
      <c r="M766" s="1"/>
      <c r="N766" s="1"/>
      <c r="O766" s="1"/>
      <c r="P766" s="1"/>
      <c r="Q766" s="1"/>
      <c r="R766" s="3"/>
      <c r="S766" s="3"/>
      <c r="T766" s="3"/>
      <c r="U766" s="3"/>
      <c r="V766" s="1"/>
      <c r="W766" s="4"/>
      <c r="X766" s="5"/>
      <c r="Y766" s="6"/>
      <c r="Z766" s="1"/>
      <c r="AA766" s="1"/>
      <c r="AB766" s="1"/>
      <c r="AC766" s="1"/>
      <c r="AD766" s="1"/>
      <c r="AE766" s="1"/>
      <c r="AF766" s="1"/>
      <c r="AG766" s="1"/>
      <c r="AH766" s="1"/>
      <c r="AI766" s="1"/>
      <c r="AJ766" s="25"/>
      <c r="AK766" s="25"/>
      <c r="AL766" s="25"/>
      <c r="AM766" s="25"/>
      <c r="AN766" s="25"/>
    </row>
    <row r="767" spans="1:40" ht="15.75" customHeight="1">
      <c r="A767" s="1"/>
      <c r="B767" s="1"/>
      <c r="C767" s="1"/>
      <c r="D767" s="1"/>
      <c r="E767" s="1"/>
      <c r="F767" s="1"/>
      <c r="G767" s="1"/>
      <c r="H767" s="1"/>
      <c r="I767" s="1"/>
      <c r="J767" s="2"/>
      <c r="K767" s="1"/>
      <c r="L767" s="1"/>
      <c r="M767" s="1"/>
      <c r="N767" s="1"/>
      <c r="O767" s="1"/>
      <c r="P767" s="1"/>
      <c r="Q767" s="1"/>
      <c r="R767" s="3"/>
      <c r="S767" s="3"/>
      <c r="T767" s="3"/>
      <c r="U767" s="3"/>
      <c r="V767" s="1"/>
      <c r="W767" s="4"/>
      <c r="X767" s="5"/>
      <c r="Y767" s="6"/>
      <c r="Z767" s="1"/>
      <c r="AA767" s="1"/>
      <c r="AB767" s="1"/>
      <c r="AC767" s="1"/>
      <c r="AD767" s="1"/>
      <c r="AE767" s="1"/>
      <c r="AF767" s="1"/>
      <c r="AG767" s="1"/>
      <c r="AH767" s="1"/>
      <c r="AI767" s="1"/>
      <c r="AJ767" s="25"/>
      <c r="AK767" s="25"/>
      <c r="AL767" s="25"/>
      <c r="AM767" s="25"/>
      <c r="AN767" s="25"/>
    </row>
    <row r="768" spans="1:40" ht="15.75" customHeight="1">
      <c r="A768" s="1"/>
      <c r="B768" s="1"/>
      <c r="C768" s="1"/>
      <c r="D768" s="1"/>
      <c r="E768" s="1"/>
      <c r="F768" s="1"/>
      <c r="G768" s="1"/>
      <c r="H768" s="1"/>
      <c r="I768" s="1"/>
      <c r="J768" s="2"/>
      <c r="K768" s="1"/>
      <c r="L768" s="1"/>
      <c r="M768" s="1"/>
      <c r="N768" s="1"/>
      <c r="O768" s="1"/>
      <c r="P768" s="1"/>
      <c r="Q768" s="1"/>
      <c r="R768" s="3"/>
      <c r="S768" s="3"/>
      <c r="T768" s="3"/>
      <c r="U768" s="3"/>
      <c r="V768" s="1"/>
      <c r="W768" s="4"/>
      <c r="X768" s="5"/>
      <c r="Y768" s="6"/>
      <c r="Z768" s="1"/>
      <c r="AA768" s="1"/>
      <c r="AB768" s="1"/>
      <c r="AC768" s="1"/>
      <c r="AD768" s="1"/>
      <c r="AE768" s="1"/>
      <c r="AF768" s="1"/>
      <c r="AG768" s="1"/>
      <c r="AH768" s="1"/>
      <c r="AI768" s="1"/>
      <c r="AJ768" s="25"/>
      <c r="AK768" s="25"/>
      <c r="AL768" s="25"/>
      <c r="AM768" s="25"/>
      <c r="AN768" s="25"/>
    </row>
    <row r="769" spans="1:40" ht="15.75" customHeight="1">
      <c r="A769" s="1"/>
      <c r="B769" s="1"/>
      <c r="C769" s="1"/>
      <c r="D769" s="1"/>
      <c r="E769" s="1"/>
      <c r="F769" s="1"/>
      <c r="G769" s="1"/>
      <c r="H769" s="1"/>
      <c r="I769" s="1"/>
      <c r="J769" s="2"/>
      <c r="K769" s="1"/>
      <c r="L769" s="1"/>
      <c r="M769" s="1"/>
      <c r="N769" s="1"/>
      <c r="O769" s="1"/>
      <c r="P769" s="1"/>
      <c r="Q769" s="1"/>
      <c r="R769" s="3"/>
      <c r="S769" s="3"/>
      <c r="T769" s="3"/>
      <c r="U769" s="3"/>
      <c r="V769" s="1"/>
      <c r="W769" s="4"/>
      <c r="X769" s="5"/>
      <c r="Y769" s="6"/>
      <c r="Z769" s="1"/>
      <c r="AA769" s="1"/>
      <c r="AB769" s="1"/>
      <c r="AC769" s="1"/>
      <c r="AD769" s="1"/>
      <c r="AE769" s="1"/>
      <c r="AF769" s="1"/>
      <c r="AG769" s="1"/>
      <c r="AH769" s="1"/>
      <c r="AI769" s="1"/>
      <c r="AJ769" s="25"/>
      <c r="AK769" s="25"/>
      <c r="AL769" s="25"/>
      <c r="AM769" s="25"/>
      <c r="AN769" s="25"/>
    </row>
    <row r="770" spans="1:40" ht="15.75" customHeight="1">
      <c r="A770" s="1"/>
      <c r="B770" s="1"/>
      <c r="C770" s="1"/>
      <c r="D770" s="1"/>
      <c r="E770" s="1"/>
      <c r="F770" s="1"/>
      <c r="G770" s="1"/>
      <c r="H770" s="1"/>
      <c r="I770" s="1"/>
      <c r="J770" s="2"/>
      <c r="K770" s="1"/>
      <c r="L770" s="1"/>
      <c r="M770" s="1"/>
      <c r="N770" s="1"/>
      <c r="O770" s="1"/>
      <c r="P770" s="1"/>
      <c r="Q770" s="1"/>
      <c r="R770" s="3"/>
      <c r="S770" s="3"/>
      <c r="T770" s="3"/>
      <c r="U770" s="3"/>
      <c r="V770" s="1"/>
      <c r="W770" s="4"/>
      <c r="X770" s="5"/>
      <c r="Y770" s="6"/>
      <c r="Z770" s="1"/>
      <c r="AA770" s="1"/>
      <c r="AB770" s="1"/>
      <c r="AC770" s="1"/>
      <c r="AD770" s="1"/>
      <c r="AE770" s="1"/>
      <c r="AF770" s="1"/>
      <c r="AG770" s="1"/>
      <c r="AH770" s="1"/>
      <c r="AI770" s="1"/>
      <c r="AJ770" s="25"/>
      <c r="AK770" s="25"/>
      <c r="AL770" s="25"/>
      <c r="AM770" s="25"/>
      <c r="AN770" s="25"/>
    </row>
    <row r="771" spans="1:40" ht="15.75" customHeight="1">
      <c r="A771" s="1"/>
      <c r="B771" s="1"/>
      <c r="C771" s="1"/>
      <c r="D771" s="1"/>
      <c r="E771" s="1"/>
      <c r="F771" s="1"/>
      <c r="G771" s="1"/>
      <c r="H771" s="1"/>
      <c r="I771" s="1"/>
      <c r="J771" s="2"/>
      <c r="K771" s="1"/>
      <c r="L771" s="1"/>
      <c r="M771" s="1"/>
      <c r="N771" s="1"/>
      <c r="O771" s="1"/>
      <c r="P771" s="1"/>
      <c r="Q771" s="1"/>
      <c r="R771" s="3"/>
      <c r="S771" s="3"/>
      <c r="T771" s="3"/>
      <c r="U771" s="3"/>
      <c r="V771" s="1"/>
      <c r="W771" s="4"/>
      <c r="X771" s="5"/>
      <c r="Y771" s="6"/>
      <c r="Z771" s="1"/>
      <c r="AA771" s="1"/>
      <c r="AB771" s="1"/>
      <c r="AC771" s="1"/>
      <c r="AD771" s="1"/>
      <c r="AE771" s="1"/>
      <c r="AF771" s="1"/>
      <c r="AG771" s="1"/>
      <c r="AH771" s="1"/>
      <c r="AI771" s="1"/>
      <c r="AJ771" s="25"/>
      <c r="AK771" s="25"/>
      <c r="AL771" s="25"/>
      <c r="AM771" s="25"/>
      <c r="AN771" s="25"/>
    </row>
    <row r="772" spans="1:40" ht="15.75" customHeight="1">
      <c r="A772" s="1"/>
      <c r="B772" s="1"/>
      <c r="C772" s="1"/>
      <c r="D772" s="1"/>
      <c r="E772" s="1"/>
      <c r="F772" s="1"/>
      <c r="G772" s="1"/>
      <c r="H772" s="1"/>
      <c r="I772" s="1"/>
      <c r="J772" s="2"/>
      <c r="K772" s="1"/>
      <c r="L772" s="1"/>
      <c r="M772" s="1"/>
      <c r="N772" s="1"/>
      <c r="O772" s="1"/>
      <c r="P772" s="1"/>
      <c r="Q772" s="1"/>
      <c r="R772" s="3"/>
      <c r="S772" s="3"/>
      <c r="T772" s="3"/>
      <c r="U772" s="3"/>
      <c r="V772" s="1"/>
      <c r="W772" s="4"/>
      <c r="X772" s="5"/>
      <c r="Y772" s="6"/>
      <c r="Z772" s="1"/>
      <c r="AA772" s="1"/>
      <c r="AB772" s="1"/>
      <c r="AC772" s="1"/>
      <c r="AD772" s="1"/>
      <c r="AE772" s="1"/>
      <c r="AF772" s="1"/>
      <c r="AG772" s="1"/>
      <c r="AH772" s="1"/>
      <c r="AI772" s="1"/>
      <c r="AJ772" s="25"/>
      <c r="AK772" s="25"/>
      <c r="AL772" s="25"/>
      <c r="AM772" s="25"/>
      <c r="AN772" s="25"/>
    </row>
    <row r="773" spans="1:40" ht="15.75" customHeight="1">
      <c r="A773" s="1"/>
      <c r="B773" s="1"/>
      <c r="C773" s="1"/>
      <c r="D773" s="1"/>
      <c r="E773" s="1"/>
      <c r="F773" s="1"/>
      <c r="G773" s="1"/>
      <c r="H773" s="1"/>
      <c r="I773" s="1"/>
      <c r="J773" s="2"/>
      <c r="K773" s="1"/>
      <c r="L773" s="1"/>
      <c r="M773" s="1"/>
      <c r="N773" s="1"/>
      <c r="O773" s="1"/>
      <c r="P773" s="1"/>
      <c r="Q773" s="1"/>
      <c r="R773" s="3"/>
      <c r="S773" s="3"/>
      <c r="T773" s="3"/>
      <c r="U773" s="3"/>
      <c r="V773" s="1"/>
      <c r="W773" s="4"/>
      <c r="X773" s="5"/>
      <c r="Y773" s="6"/>
      <c r="Z773" s="1"/>
      <c r="AA773" s="1"/>
      <c r="AB773" s="1"/>
      <c r="AC773" s="1"/>
      <c r="AD773" s="1"/>
      <c r="AE773" s="1"/>
      <c r="AF773" s="1"/>
      <c r="AG773" s="1"/>
      <c r="AH773" s="1"/>
      <c r="AI773" s="1"/>
      <c r="AJ773" s="25"/>
      <c r="AK773" s="25"/>
      <c r="AL773" s="25"/>
      <c r="AM773" s="25"/>
      <c r="AN773" s="25"/>
    </row>
    <row r="774" spans="1:40" ht="15.75" customHeight="1">
      <c r="A774" s="1"/>
      <c r="B774" s="1"/>
      <c r="C774" s="1"/>
      <c r="D774" s="1"/>
      <c r="E774" s="1"/>
      <c r="F774" s="1"/>
      <c r="G774" s="1"/>
      <c r="H774" s="1"/>
      <c r="I774" s="1"/>
      <c r="J774" s="2"/>
      <c r="K774" s="1"/>
      <c r="L774" s="1"/>
      <c r="M774" s="1"/>
      <c r="N774" s="1"/>
      <c r="O774" s="1"/>
      <c r="P774" s="1"/>
      <c r="Q774" s="1"/>
      <c r="R774" s="3"/>
      <c r="S774" s="3"/>
      <c r="T774" s="3"/>
      <c r="U774" s="3"/>
      <c r="V774" s="1"/>
      <c r="W774" s="4"/>
      <c r="X774" s="5"/>
      <c r="Y774" s="6"/>
      <c r="Z774" s="1"/>
      <c r="AA774" s="1"/>
      <c r="AB774" s="1"/>
      <c r="AC774" s="1"/>
      <c r="AD774" s="1"/>
      <c r="AE774" s="1"/>
      <c r="AF774" s="1"/>
      <c r="AG774" s="1"/>
      <c r="AH774" s="1"/>
      <c r="AI774" s="1"/>
      <c r="AJ774" s="25"/>
      <c r="AK774" s="25"/>
      <c r="AL774" s="25"/>
      <c r="AM774" s="25"/>
      <c r="AN774" s="25"/>
    </row>
    <row r="775" spans="1:40" ht="15.75" customHeight="1">
      <c r="A775" s="1"/>
      <c r="B775" s="1"/>
      <c r="C775" s="1"/>
      <c r="D775" s="1"/>
      <c r="E775" s="1"/>
      <c r="F775" s="1"/>
      <c r="G775" s="1"/>
      <c r="H775" s="1"/>
      <c r="I775" s="1"/>
      <c r="J775" s="2"/>
      <c r="K775" s="1"/>
      <c r="L775" s="1"/>
      <c r="M775" s="1"/>
      <c r="N775" s="1"/>
      <c r="O775" s="1"/>
      <c r="P775" s="1"/>
      <c r="Q775" s="1"/>
      <c r="R775" s="3"/>
      <c r="S775" s="3"/>
      <c r="T775" s="3"/>
      <c r="U775" s="3"/>
      <c r="V775" s="1"/>
      <c r="W775" s="4"/>
      <c r="X775" s="5"/>
      <c r="Y775" s="6"/>
      <c r="Z775" s="1"/>
      <c r="AA775" s="1"/>
      <c r="AB775" s="1"/>
      <c r="AC775" s="1"/>
      <c r="AD775" s="1"/>
      <c r="AE775" s="1"/>
      <c r="AF775" s="1"/>
      <c r="AG775" s="1"/>
      <c r="AH775" s="1"/>
      <c r="AI775" s="1"/>
      <c r="AJ775" s="25"/>
      <c r="AK775" s="25"/>
      <c r="AL775" s="25"/>
      <c r="AM775" s="25"/>
      <c r="AN775" s="25"/>
    </row>
    <row r="776" spans="1:40" ht="15.75" customHeight="1">
      <c r="A776" s="1"/>
      <c r="B776" s="1"/>
      <c r="C776" s="1"/>
      <c r="D776" s="1"/>
      <c r="E776" s="1"/>
      <c r="F776" s="1"/>
      <c r="G776" s="1"/>
      <c r="H776" s="1"/>
      <c r="I776" s="1"/>
      <c r="J776" s="2"/>
      <c r="K776" s="1"/>
      <c r="L776" s="1"/>
      <c r="M776" s="1"/>
      <c r="N776" s="1"/>
      <c r="O776" s="1"/>
      <c r="P776" s="1"/>
      <c r="Q776" s="1"/>
      <c r="R776" s="3"/>
      <c r="S776" s="3"/>
      <c r="T776" s="3"/>
      <c r="U776" s="3"/>
      <c r="V776" s="1"/>
      <c r="W776" s="4"/>
      <c r="X776" s="5"/>
      <c r="Y776" s="6"/>
      <c r="Z776" s="1"/>
      <c r="AA776" s="1"/>
      <c r="AB776" s="1"/>
      <c r="AC776" s="1"/>
      <c r="AD776" s="1"/>
      <c r="AE776" s="1"/>
      <c r="AF776" s="1"/>
      <c r="AG776" s="1"/>
      <c r="AH776" s="1"/>
      <c r="AI776" s="1"/>
      <c r="AJ776" s="25"/>
      <c r="AK776" s="25"/>
      <c r="AL776" s="25"/>
      <c r="AM776" s="25"/>
      <c r="AN776" s="25"/>
    </row>
    <row r="777" spans="1:40" ht="15.75" customHeight="1">
      <c r="A777" s="1"/>
      <c r="B777" s="1"/>
      <c r="C777" s="1"/>
      <c r="D777" s="1"/>
      <c r="E777" s="1"/>
      <c r="F777" s="1"/>
      <c r="G777" s="1"/>
      <c r="H777" s="1"/>
      <c r="I777" s="1"/>
      <c r="J777" s="2"/>
      <c r="K777" s="1"/>
      <c r="L777" s="1"/>
      <c r="M777" s="1"/>
      <c r="N777" s="1"/>
      <c r="O777" s="1"/>
      <c r="P777" s="1"/>
      <c r="Q777" s="1"/>
      <c r="R777" s="3"/>
      <c r="S777" s="3"/>
      <c r="T777" s="3"/>
      <c r="U777" s="3"/>
      <c r="V777" s="1"/>
      <c r="W777" s="4"/>
      <c r="X777" s="5"/>
      <c r="Y777" s="6"/>
      <c r="Z777" s="1"/>
      <c r="AA777" s="1"/>
      <c r="AB777" s="1"/>
      <c r="AC777" s="1"/>
      <c r="AD777" s="1"/>
      <c r="AE777" s="1"/>
      <c r="AF777" s="1"/>
      <c r="AG777" s="1"/>
      <c r="AH777" s="1"/>
      <c r="AI777" s="1"/>
      <c r="AJ777" s="25"/>
      <c r="AK777" s="25"/>
      <c r="AL777" s="25"/>
      <c r="AM777" s="25"/>
      <c r="AN777" s="25"/>
    </row>
    <row r="778" spans="1:40" ht="15.75" customHeight="1">
      <c r="A778" s="1"/>
      <c r="B778" s="1"/>
      <c r="C778" s="1"/>
      <c r="D778" s="1"/>
      <c r="E778" s="1"/>
      <c r="F778" s="1"/>
      <c r="G778" s="1"/>
      <c r="H778" s="1"/>
      <c r="I778" s="1"/>
      <c r="J778" s="2"/>
      <c r="K778" s="1"/>
      <c r="L778" s="1"/>
      <c r="M778" s="1"/>
      <c r="N778" s="1"/>
      <c r="O778" s="1"/>
      <c r="P778" s="1"/>
      <c r="Q778" s="1"/>
      <c r="R778" s="3"/>
      <c r="S778" s="3"/>
      <c r="T778" s="3"/>
      <c r="U778" s="3"/>
      <c r="V778" s="1"/>
      <c r="W778" s="4"/>
      <c r="X778" s="5"/>
      <c r="Y778" s="6"/>
      <c r="Z778" s="1"/>
      <c r="AA778" s="1"/>
      <c r="AB778" s="1"/>
      <c r="AC778" s="1"/>
      <c r="AD778" s="1"/>
      <c r="AE778" s="1"/>
      <c r="AF778" s="1"/>
      <c r="AG778" s="1"/>
      <c r="AH778" s="1"/>
      <c r="AI778" s="1"/>
      <c r="AJ778" s="25"/>
      <c r="AK778" s="25"/>
      <c r="AL778" s="25"/>
      <c r="AM778" s="25"/>
      <c r="AN778" s="25"/>
    </row>
    <row r="779" spans="1:40" ht="15.75" customHeight="1">
      <c r="A779" s="1"/>
      <c r="B779" s="1"/>
      <c r="C779" s="1"/>
      <c r="D779" s="1"/>
      <c r="E779" s="1"/>
      <c r="F779" s="1"/>
      <c r="G779" s="1"/>
      <c r="H779" s="1"/>
      <c r="I779" s="1"/>
      <c r="J779" s="2"/>
      <c r="K779" s="1"/>
      <c r="L779" s="1"/>
      <c r="M779" s="1"/>
      <c r="N779" s="1"/>
      <c r="O779" s="1"/>
      <c r="P779" s="1"/>
      <c r="Q779" s="1"/>
      <c r="R779" s="3"/>
      <c r="S779" s="3"/>
      <c r="T779" s="3"/>
      <c r="U779" s="3"/>
      <c r="V779" s="1"/>
      <c r="W779" s="4"/>
      <c r="X779" s="5"/>
      <c r="Y779" s="6"/>
      <c r="Z779" s="1"/>
      <c r="AA779" s="1"/>
      <c r="AB779" s="1"/>
      <c r="AC779" s="1"/>
      <c r="AD779" s="1"/>
      <c r="AE779" s="1"/>
      <c r="AF779" s="1"/>
      <c r="AG779" s="1"/>
      <c r="AH779" s="1"/>
      <c r="AI779" s="1"/>
      <c r="AJ779" s="25"/>
      <c r="AK779" s="25"/>
      <c r="AL779" s="25"/>
      <c r="AM779" s="25"/>
      <c r="AN779" s="25"/>
    </row>
    <row r="780" spans="1:40" ht="15.75" customHeight="1">
      <c r="A780" s="1"/>
      <c r="B780" s="1"/>
      <c r="C780" s="1"/>
      <c r="D780" s="1"/>
      <c r="E780" s="1"/>
      <c r="F780" s="1"/>
      <c r="G780" s="1"/>
      <c r="H780" s="1"/>
      <c r="I780" s="1"/>
      <c r="J780" s="2"/>
      <c r="K780" s="1"/>
      <c r="L780" s="1"/>
      <c r="M780" s="1"/>
      <c r="N780" s="1"/>
      <c r="O780" s="1"/>
      <c r="P780" s="1"/>
      <c r="Q780" s="1"/>
      <c r="R780" s="3"/>
      <c r="S780" s="3"/>
      <c r="T780" s="3"/>
      <c r="U780" s="3"/>
      <c r="V780" s="1"/>
      <c r="W780" s="4"/>
      <c r="X780" s="5"/>
      <c r="Y780" s="6"/>
      <c r="Z780" s="1"/>
      <c r="AA780" s="1"/>
      <c r="AB780" s="1"/>
      <c r="AC780" s="1"/>
      <c r="AD780" s="1"/>
      <c r="AE780" s="1"/>
      <c r="AF780" s="1"/>
      <c r="AG780" s="1"/>
      <c r="AH780" s="1"/>
      <c r="AI780" s="1"/>
      <c r="AJ780" s="25"/>
      <c r="AK780" s="25"/>
      <c r="AL780" s="25"/>
      <c r="AM780" s="25"/>
      <c r="AN780" s="25"/>
    </row>
    <row r="781" spans="1:40" ht="15.75" customHeight="1">
      <c r="A781" s="1"/>
      <c r="B781" s="1"/>
      <c r="C781" s="1"/>
      <c r="D781" s="1"/>
      <c r="E781" s="1"/>
      <c r="F781" s="1"/>
      <c r="G781" s="1"/>
      <c r="H781" s="1"/>
      <c r="I781" s="1"/>
      <c r="J781" s="2"/>
      <c r="K781" s="1"/>
      <c r="L781" s="1"/>
      <c r="M781" s="1"/>
      <c r="N781" s="1"/>
      <c r="O781" s="1"/>
      <c r="P781" s="1"/>
      <c r="Q781" s="1"/>
      <c r="R781" s="3"/>
      <c r="S781" s="3"/>
      <c r="T781" s="3"/>
      <c r="U781" s="3"/>
      <c r="V781" s="1"/>
      <c r="W781" s="4"/>
      <c r="X781" s="5"/>
      <c r="Y781" s="6"/>
      <c r="Z781" s="1"/>
      <c r="AA781" s="1"/>
      <c r="AB781" s="1"/>
      <c r="AC781" s="1"/>
      <c r="AD781" s="1"/>
      <c r="AE781" s="1"/>
      <c r="AF781" s="1"/>
      <c r="AG781" s="1"/>
      <c r="AH781" s="1"/>
      <c r="AI781" s="1"/>
      <c r="AJ781" s="25"/>
      <c r="AK781" s="25"/>
      <c r="AL781" s="25"/>
      <c r="AM781" s="25"/>
      <c r="AN781" s="25"/>
    </row>
    <row r="782" spans="1:40" ht="15.75" customHeight="1">
      <c r="A782" s="1"/>
      <c r="B782" s="1"/>
      <c r="C782" s="1"/>
      <c r="D782" s="1"/>
      <c r="E782" s="1"/>
      <c r="F782" s="1"/>
      <c r="G782" s="1"/>
      <c r="H782" s="1"/>
      <c r="I782" s="1"/>
      <c r="J782" s="2"/>
      <c r="K782" s="1"/>
      <c r="L782" s="1"/>
      <c r="M782" s="1"/>
      <c r="N782" s="1"/>
      <c r="O782" s="1"/>
      <c r="P782" s="1"/>
      <c r="Q782" s="1"/>
      <c r="R782" s="3"/>
      <c r="S782" s="3"/>
      <c r="T782" s="3"/>
      <c r="U782" s="3"/>
      <c r="V782" s="1"/>
      <c r="W782" s="4"/>
      <c r="X782" s="5"/>
      <c r="Y782" s="6"/>
      <c r="Z782" s="1"/>
      <c r="AA782" s="1"/>
      <c r="AB782" s="1"/>
      <c r="AC782" s="1"/>
      <c r="AD782" s="1"/>
      <c r="AE782" s="1"/>
      <c r="AF782" s="1"/>
      <c r="AG782" s="1"/>
      <c r="AH782" s="1"/>
      <c r="AI782" s="1"/>
      <c r="AJ782" s="25"/>
      <c r="AK782" s="25"/>
      <c r="AL782" s="25"/>
      <c r="AM782" s="25"/>
      <c r="AN782" s="25"/>
    </row>
    <row r="783" spans="1:40" ht="15.75" customHeight="1">
      <c r="A783" s="1"/>
      <c r="B783" s="1"/>
      <c r="C783" s="1"/>
      <c r="D783" s="1"/>
      <c r="E783" s="1"/>
      <c r="F783" s="1"/>
      <c r="G783" s="1"/>
      <c r="H783" s="1"/>
      <c r="I783" s="1"/>
      <c r="J783" s="2"/>
      <c r="K783" s="1"/>
      <c r="L783" s="1"/>
      <c r="M783" s="1"/>
      <c r="N783" s="1"/>
      <c r="O783" s="1"/>
      <c r="P783" s="1"/>
      <c r="Q783" s="1"/>
      <c r="R783" s="3"/>
      <c r="S783" s="3"/>
      <c r="T783" s="3"/>
      <c r="U783" s="3"/>
      <c r="V783" s="1"/>
      <c r="W783" s="4"/>
      <c r="X783" s="5"/>
      <c r="Y783" s="6"/>
      <c r="Z783" s="1"/>
      <c r="AA783" s="1"/>
      <c r="AB783" s="1"/>
      <c r="AC783" s="1"/>
      <c r="AD783" s="1"/>
      <c r="AE783" s="1"/>
      <c r="AF783" s="1"/>
      <c r="AG783" s="1"/>
      <c r="AH783" s="1"/>
      <c r="AI783" s="1"/>
      <c r="AJ783" s="25"/>
      <c r="AK783" s="25"/>
      <c r="AL783" s="25"/>
      <c r="AM783" s="25"/>
      <c r="AN783" s="25"/>
    </row>
    <row r="784" spans="1:40" ht="15.75" customHeight="1">
      <c r="A784" s="1"/>
      <c r="B784" s="1"/>
      <c r="C784" s="1"/>
      <c r="D784" s="1"/>
      <c r="E784" s="1"/>
      <c r="F784" s="1"/>
      <c r="G784" s="1"/>
      <c r="H784" s="1"/>
      <c r="I784" s="1"/>
      <c r="J784" s="2"/>
      <c r="K784" s="1"/>
      <c r="L784" s="1"/>
      <c r="M784" s="1"/>
      <c r="N784" s="1"/>
      <c r="O784" s="1"/>
      <c r="P784" s="1"/>
      <c r="Q784" s="1"/>
      <c r="R784" s="3"/>
      <c r="S784" s="3"/>
      <c r="T784" s="3"/>
      <c r="U784" s="3"/>
      <c r="V784" s="1"/>
      <c r="W784" s="4"/>
      <c r="X784" s="5"/>
      <c r="Y784" s="6"/>
      <c r="Z784" s="1"/>
      <c r="AA784" s="1"/>
      <c r="AB784" s="1"/>
      <c r="AC784" s="1"/>
      <c r="AD784" s="1"/>
      <c r="AE784" s="1"/>
      <c r="AF784" s="1"/>
      <c r="AG784" s="1"/>
      <c r="AH784" s="1"/>
      <c r="AI784" s="1"/>
      <c r="AJ784" s="25"/>
      <c r="AK784" s="25"/>
      <c r="AL784" s="25"/>
      <c r="AM784" s="25"/>
      <c r="AN784" s="25"/>
    </row>
    <row r="785" spans="1:40" ht="15.75" customHeight="1">
      <c r="A785" s="1"/>
      <c r="B785" s="1"/>
      <c r="C785" s="1"/>
      <c r="D785" s="1"/>
      <c r="E785" s="1"/>
      <c r="F785" s="1"/>
      <c r="G785" s="1"/>
      <c r="H785" s="1"/>
      <c r="I785" s="1"/>
      <c r="J785" s="2"/>
      <c r="K785" s="1"/>
      <c r="L785" s="1"/>
      <c r="M785" s="1"/>
      <c r="N785" s="1"/>
      <c r="O785" s="1"/>
      <c r="P785" s="1"/>
      <c r="Q785" s="1"/>
      <c r="R785" s="3"/>
      <c r="S785" s="3"/>
      <c r="T785" s="3"/>
      <c r="U785" s="3"/>
      <c r="V785" s="1"/>
      <c r="W785" s="4"/>
      <c r="X785" s="5"/>
      <c r="Y785" s="6"/>
      <c r="Z785" s="1"/>
      <c r="AA785" s="1"/>
      <c r="AB785" s="1"/>
      <c r="AC785" s="1"/>
      <c r="AD785" s="1"/>
      <c r="AE785" s="1"/>
      <c r="AF785" s="1"/>
      <c r="AG785" s="1"/>
      <c r="AH785" s="1"/>
      <c r="AI785" s="1"/>
      <c r="AJ785" s="25"/>
      <c r="AK785" s="25"/>
      <c r="AL785" s="25"/>
      <c r="AM785" s="25"/>
      <c r="AN785" s="25"/>
    </row>
    <row r="786" spans="1:40" ht="15.75" customHeight="1">
      <c r="A786" s="1"/>
      <c r="B786" s="1"/>
      <c r="C786" s="1"/>
      <c r="D786" s="1"/>
      <c r="E786" s="1"/>
      <c r="F786" s="1"/>
      <c r="G786" s="1"/>
      <c r="H786" s="1"/>
      <c r="I786" s="1"/>
      <c r="J786" s="2"/>
      <c r="K786" s="1"/>
      <c r="L786" s="1"/>
      <c r="M786" s="1"/>
      <c r="N786" s="1"/>
      <c r="O786" s="1"/>
      <c r="P786" s="1"/>
      <c r="Q786" s="1"/>
      <c r="R786" s="3"/>
      <c r="S786" s="3"/>
      <c r="T786" s="3"/>
      <c r="U786" s="3"/>
      <c r="V786" s="1"/>
      <c r="W786" s="4"/>
      <c r="X786" s="5"/>
      <c r="Y786" s="6"/>
      <c r="Z786" s="1"/>
      <c r="AA786" s="1"/>
      <c r="AB786" s="1"/>
      <c r="AC786" s="1"/>
      <c r="AD786" s="1"/>
      <c r="AE786" s="1"/>
      <c r="AF786" s="1"/>
      <c r="AG786" s="1"/>
      <c r="AH786" s="1"/>
      <c r="AI786" s="1"/>
      <c r="AJ786" s="25"/>
      <c r="AK786" s="25"/>
      <c r="AL786" s="25"/>
      <c r="AM786" s="25"/>
      <c r="AN786" s="25"/>
    </row>
    <row r="787" spans="1:40" ht="15.75" customHeight="1">
      <c r="A787" s="1"/>
      <c r="B787" s="1"/>
      <c r="C787" s="1"/>
      <c r="D787" s="1"/>
      <c r="E787" s="1"/>
      <c r="F787" s="1"/>
      <c r="G787" s="1"/>
      <c r="H787" s="1"/>
      <c r="I787" s="1"/>
      <c r="J787" s="2"/>
      <c r="K787" s="1"/>
      <c r="L787" s="1"/>
      <c r="M787" s="1"/>
      <c r="N787" s="1"/>
      <c r="O787" s="1"/>
      <c r="P787" s="1"/>
      <c r="Q787" s="1"/>
      <c r="R787" s="3"/>
      <c r="S787" s="3"/>
      <c r="T787" s="3"/>
      <c r="U787" s="3"/>
      <c r="V787" s="1"/>
      <c r="W787" s="4"/>
      <c r="X787" s="5"/>
      <c r="Y787" s="6"/>
      <c r="Z787" s="1"/>
      <c r="AA787" s="1"/>
      <c r="AB787" s="1"/>
      <c r="AC787" s="1"/>
      <c r="AD787" s="1"/>
      <c r="AE787" s="1"/>
      <c r="AF787" s="1"/>
      <c r="AG787" s="1"/>
      <c r="AH787" s="1"/>
      <c r="AI787" s="1"/>
      <c r="AJ787" s="25"/>
      <c r="AK787" s="25"/>
      <c r="AL787" s="25"/>
      <c r="AM787" s="25"/>
      <c r="AN787" s="25"/>
    </row>
    <row r="788" spans="1:40" ht="15.75" customHeight="1">
      <c r="A788" s="1"/>
      <c r="B788" s="1"/>
      <c r="C788" s="1"/>
      <c r="D788" s="1"/>
      <c r="E788" s="1"/>
      <c r="F788" s="1"/>
      <c r="G788" s="1"/>
      <c r="H788" s="1"/>
      <c r="I788" s="1"/>
      <c r="J788" s="2"/>
      <c r="K788" s="1"/>
      <c r="L788" s="1"/>
      <c r="M788" s="1"/>
      <c r="N788" s="1"/>
      <c r="O788" s="1"/>
      <c r="P788" s="1"/>
      <c r="Q788" s="1"/>
      <c r="R788" s="3"/>
      <c r="S788" s="3"/>
      <c r="T788" s="3"/>
      <c r="U788" s="3"/>
      <c r="V788" s="1"/>
      <c r="W788" s="4"/>
      <c r="X788" s="5"/>
      <c r="Y788" s="6"/>
      <c r="Z788" s="1"/>
      <c r="AA788" s="1"/>
      <c r="AB788" s="1"/>
      <c r="AC788" s="1"/>
      <c r="AD788" s="1"/>
      <c r="AE788" s="1"/>
      <c r="AF788" s="1"/>
      <c r="AG788" s="1"/>
      <c r="AH788" s="1"/>
      <c r="AI788" s="1"/>
      <c r="AJ788" s="25"/>
      <c r="AK788" s="25"/>
      <c r="AL788" s="25"/>
      <c r="AM788" s="25"/>
      <c r="AN788" s="25"/>
    </row>
    <row r="789" spans="1:40" ht="15.75" customHeight="1">
      <c r="A789" s="1"/>
      <c r="B789" s="1"/>
      <c r="C789" s="1"/>
      <c r="D789" s="1"/>
      <c r="E789" s="1"/>
      <c r="F789" s="1"/>
      <c r="G789" s="1"/>
      <c r="H789" s="1"/>
      <c r="I789" s="1"/>
      <c r="J789" s="2"/>
      <c r="K789" s="1"/>
      <c r="L789" s="1"/>
      <c r="M789" s="1"/>
      <c r="N789" s="1"/>
      <c r="O789" s="1"/>
      <c r="P789" s="1"/>
      <c r="Q789" s="1"/>
      <c r="R789" s="3"/>
      <c r="S789" s="3"/>
      <c r="T789" s="3"/>
      <c r="U789" s="3"/>
      <c r="V789" s="1"/>
      <c r="W789" s="4"/>
      <c r="X789" s="5"/>
      <c r="Y789" s="6"/>
      <c r="Z789" s="1"/>
      <c r="AA789" s="1"/>
      <c r="AB789" s="1"/>
      <c r="AC789" s="1"/>
      <c r="AD789" s="1"/>
      <c r="AE789" s="1"/>
      <c r="AF789" s="1"/>
      <c r="AG789" s="1"/>
      <c r="AH789" s="1"/>
      <c r="AI789" s="1"/>
      <c r="AJ789" s="25"/>
      <c r="AK789" s="25"/>
      <c r="AL789" s="25"/>
      <c r="AM789" s="25"/>
      <c r="AN789" s="25"/>
    </row>
    <row r="790" spans="1:40" ht="15.75" customHeight="1">
      <c r="A790" s="1"/>
      <c r="B790" s="1"/>
      <c r="C790" s="1"/>
      <c r="D790" s="1"/>
      <c r="E790" s="1"/>
      <c r="F790" s="1"/>
      <c r="G790" s="1"/>
      <c r="H790" s="1"/>
      <c r="I790" s="1"/>
      <c r="J790" s="2"/>
      <c r="K790" s="1"/>
      <c r="L790" s="1"/>
      <c r="M790" s="1"/>
      <c r="N790" s="1"/>
      <c r="O790" s="1"/>
      <c r="P790" s="1"/>
      <c r="Q790" s="1"/>
      <c r="R790" s="3"/>
      <c r="S790" s="3"/>
      <c r="T790" s="3"/>
      <c r="U790" s="3"/>
      <c r="V790" s="1"/>
      <c r="W790" s="4"/>
      <c r="X790" s="5"/>
      <c r="Y790" s="6"/>
      <c r="Z790" s="1"/>
      <c r="AA790" s="1"/>
      <c r="AB790" s="1"/>
      <c r="AC790" s="1"/>
      <c r="AD790" s="1"/>
      <c r="AE790" s="1"/>
      <c r="AF790" s="1"/>
      <c r="AG790" s="1"/>
      <c r="AH790" s="1"/>
      <c r="AI790" s="1"/>
      <c r="AJ790" s="25"/>
      <c r="AK790" s="25"/>
      <c r="AL790" s="25"/>
      <c r="AM790" s="25"/>
      <c r="AN790" s="25"/>
    </row>
    <row r="791" spans="1:40" ht="15.75" customHeight="1">
      <c r="A791" s="1"/>
      <c r="B791" s="1"/>
      <c r="C791" s="1"/>
      <c r="D791" s="1"/>
      <c r="E791" s="1"/>
      <c r="F791" s="1"/>
      <c r="G791" s="1"/>
      <c r="H791" s="1"/>
      <c r="I791" s="1"/>
      <c r="J791" s="2"/>
      <c r="K791" s="1"/>
      <c r="L791" s="1"/>
      <c r="M791" s="1"/>
      <c r="N791" s="1"/>
      <c r="O791" s="1"/>
      <c r="P791" s="1"/>
      <c r="Q791" s="1"/>
      <c r="R791" s="3"/>
      <c r="S791" s="3"/>
      <c r="T791" s="3"/>
      <c r="U791" s="3"/>
      <c r="V791" s="1"/>
      <c r="W791" s="4"/>
      <c r="X791" s="5"/>
      <c r="Y791" s="6"/>
      <c r="Z791" s="1"/>
      <c r="AA791" s="1"/>
      <c r="AB791" s="1"/>
      <c r="AC791" s="1"/>
      <c r="AD791" s="1"/>
      <c r="AE791" s="1"/>
      <c r="AF791" s="1"/>
      <c r="AG791" s="1"/>
      <c r="AH791" s="1"/>
      <c r="AI791" s="1"/>
      <c r="AJ791" s="25"/>
      <c r="AK791" s="25"/>
      <c r="AL791" s="25"/>
      <c r="AM791" s="25"/>
      <c r="AN791" s="25"/>
    </row>
    <row r="792" spans="1:40" ht="15.75" customHeight="1">
      <c r="A792" s="1"/>
      <c r="B792" s="1"/>
      <c r="C792" s="1"/>
      <c r="D792" s="1"/>
      <c r="E792" s="1"/>
      <c r="F792" s="1"/>
      <c r="G792" s="1"/>
      <c r="H792" s="1"/>
      <c r="I792" s="1"/>
      <c r="J792" s="2"/>
      <c r="K792" s="1"/>
      <c r="L792" s="1"/>
      <c r="M792" s="1"/>
      <c r="N792" s="1"/>
      <c r="O792" s="1"/>
      <c r="P792" s="1"/>
      <c r="Q792" s="1"/>
      <c r="R792" s="3"/>
      <c r="S792" s="3"/>
      <c r="T792" s="3"/>
      <c r="U792" s="3"/>
      <c r="V792" s="1"/>
      <c r="W792" s="4"/>
      <c r="X792" s="5"/>
      <c r="Y792" s="6"/>
      <c r="Z792" s="1"/>
      <c r="AA792" s="1"/>
      <c r="AB792" s="1"/>
      <c r="AC792" s="1"/>
      <c r="AD792" s="1"/>
      <c r="AE792" s="1"/>
      <c r="AF792" s="1"/>
      <c r="AG792" s="1"/>
      <c r="AH792" s="1"/>
      <c r="AI792" s="1"/>
      <c r="AJ792" s="25"/>
      <c r="AK792" s="25"/>
      <c r="AL792" s="25"/>
      <c r="AM792" s="25"/>
      <c r="AN792" s="25"/>
    </row>
    <row r="793" spans="1:40" ht="15.75" customHeight="1">
      <c r="A793" s="1"/>
      <c r="B793" s="1"/>
      <c r="C793" s="1"/>
      <c r="D793" s="1"/>
      <c r="E793" s="1"/>
      <c r="F793" s="1"/>
      <c r="G793" s="1"/>
      <c r="H793" s="1"/>
      <c r="I793" s="1"/>
      <c r="J793" s="2"/>
      <c r="K793" s="1"/>
      <c r="L793" s="1"/>
      <c r="M793" s="1"/>
      <c r="N793" s="1"/>
      <c r="O793" s="1"/>
      <c r="P793" s="1"/>
      <c r="Q793" s="1"/>
      <c r="R793" s="3"/>
      <c r="S793" s="3"/>
      <c r="T793" s="3"/>
      <c r="U793" s="3"/>
      <c r="V793" s="1"/>
      <c r="W793" s="4"/>
      <c r="X793" s="5"/>
      <c r="Y793" s="6"/>
      <c r="Z793" s="1"/>
      <c r="AA793" s="1"/>
      <c r="AB793" s="1"/>
      <c r="AC793" s="1"/>
      <c r="AD793" s="1"/>
      <c r="AE793" s="1"/>
      <c r="AF793" s="1"/>
      <c r="AG793" s="1"/>
      <c r="AH793" s="1"/>
      <c r="AI793" s="1"/>
      <c r="AJ793" s="25"/>
      <c r="AK793" s="25"/>
      <c r="AL793" s="25"/>
      <c r="AM793" s="25"/>
      <c r="AN793" s="25"/>
    </row>
    <row r="794" spans="1:40" ht="15.75" customHeight="1">
      <c r="A794" s="1"/>
      <c r="B794" s="1"/>
      <c r="C794" s="1"/>
      <c r="D794" s="1"/>
      <c r="E794" s="1"/>
      <c r="F794" s="1"/>
      <c r="G794" s="1"/>
      <c r="H794" s="1"/>
      <c r="I794" s="1"/>
      <c r="J794" s="2"/>
      <c r="K794" s="1"/>
      <c r="L794" s="1"/>
      <c r="M794" s="1"/>
      <c r="N794" s="1"/>
      <c r="O794" s="1"/>
      <c r="P794" s="1"/>
      <c r="Q794" s="1"/>
      <c r="R794" s="3"/>
      <c r="S794" s="3"/>
      <c r="T794" s="3"/>
      <c r="U794" s="3"/>
      <c r="V794" s="1"/>
      <c r="W794" s="4"/>
      <c r="X794" s="5"/>
      <c r="Y794" s="6"/>
      <c r="Z794" s="1"/>
      <c r="AA794" s="1"/>
      <c r="AB794" s="1"/>
      <c r="AC794" s="1"/>
      <c r="AD794" s="1"/>
      <c r="AE794" s="1"/>
      <c r="AF794" s="1"/>
      <c r="AG794" s="1"/>
      <c r="AH794" s="1"/>
      <c r="AI794" s="1"/>
      <c r="AJ794" s="25"/>
      <c r="AK794" s="25"/>
      <c r="AL794" s="25"/>
      <c r="AM794" s="25"/>
      <c r="AN794" s="25"/>
    </row>
    <row r="795" spans="1:40" ht="15.75" customHeight="1">
      <c r="A795" s="1"/>
      <c r="B795" s="1"/>
      <c r="C795" s="1"/>
      <c r="D795" s="1"/>
      <c r="E795" s="1"/>
      <c r="F795" s="1"/>
      <c r="G795" s="1"/>
      <c r="H795" s="1"/>
      <c r="I795" s="1"/>
      <c r="J795" s="2"/>
      <c r="K795" s="1"/>
      <c r="L795" s="1"/>
      <c r="M795" s="1"/>
      <c r="N795" s="1"/>
      <c r="O795" s="1"/>
      <c r="P795" s="1"/>
      <c r="Q795" s="1"/>
      <c r="R795" s="3"/>
      <c r="S795" s="3"/>
      <c r="T795" s="3"/>
      <c r="U795" s="3"/>
      <c r="V795" s="1"/>
      <c r="W795" s="4"/>
      <c r="X795" s="5"/>
      <c r="Y795" s="6"/>
      <c r="Z795" s="1"/>
      <c r="AA795" s="1"/>
      <c r="AB795" s="1"/>
      <c r="AC795" s="1"/>
      <c r="AD795" s="1"/>
      <c r="AE795" s="1"/>
      <c r="AF795" s="1"/>
      <c r="AG795" s="1"/>
      <c r="AH795" s="1"/>
      <c r="AI795" s="1"/>
      <c r="AJ795" s="25"/>
      <c r="AK795" s="25"/>
      <c r="AL795" s="25"/>
      <c r="AM795" s="25"/>
      <c r="AN795" s="25"/>
    </row>
    <row r="796" spans="1:40" ht="15.75" customHeight="1">
      <c r="A796" s="1"/>
      <c r="B796" s="1"/>
      <c r="C796" s="1"/>
      <c r="D796" s="1"/>
      <c r="E796" s="1"/>
      <c r="F796" s="1"/>
      <c r="G796" s="1"/>
      <c r="H796" s="1"/>
      <c r="I796" s="1"/>
      <c r="J796" s="2"/>
      <c r="K796" s="1"/>
      <c r="L796" s="1"/>
      <c r="M796" s="1"/>
      <c r="N796" s="1"/>
      <c r="O796" s="1"/>
      <c r="P796" s="1"/>
      <c r="Q796" s="1"/>
      <c r="R796" s="3"/>
      <c r="S796" s="3"/>
      <c r="T796" s="3"/>
      <c r="U796" s="3"/>
      <c r="V796" s="1"/>
      <c r="W796" s="4"/>
      <c r="X796" s="5"/>
      <c r="Y796" s="6"/>
      <c r="Z796" s="1"/>
      <c r="AA796" s="1"/>
      <c r="AB796" s="1"/>
      <c r="AC796" s="1"/>
      <c r="AD796" s="1"/>
      <c r="AE796" s="1"/>
      <c r="AF796" s="1"/>
      <c r="AG796" s="1"/>
      <c r="AH796" s="1"/>
      <c r="AI796" s="1"/>
      <c r="AJ796" s="25"/>
      <c r="AK796" s="25"/>
      <c r="AL796" s="25"/>
      <c r="AM796" s="25"/>
      <c r="AN796" s="25"/>
    </row>
    <row r="797" spans="1:40" ht="15.75" customHeight="1">
      <c r="A797" s="1"/>
      <c r="B797" s="1"/>
      <c r="C797" s="1"/>
      <c r="D797" s="1"/>
      <c r="E797" s="1"/>
      <c r="F797" s="1"/>
      <c r="G797" s="1"/>
      <c r="H797" s="1"/>
      <c r="I797" s="1"/>
      <c r="J797" s="2"/>
      <c r="K797" s="1"/>
      <c r="L797" s="1"/>
      <c r="M797" s="1"/>
      <c r="N797" s="1"/>
      <c r="O797" s="1"/>
      <c r="P797" s="1"/>
      <c r="Q797" s="1"/>
      <c r="R797" s="3"/>
      <c r="S797" s="3"/>
      <c r="T797" s="3"/>
      <c r="U797" s="3"/>
      <c r="V797" s="1"/>
      <c r="W797" s="4"/>
      <c r="X797" s="5"/>
      <c r="Y797" s="6"/>
      <c r="Z797" s="1"/>
      <c r="AA797" s="1"/>
      <c r="AB797" s="1"/>
      <c r="AC797" s="1"/>
      <c r="AD797" s="1"/>
      <c r="AE797" s="1"/>
      <c r="AF797" s="1"/>
      <c r="AG797" s="1"/>
      <c r="AH797" s="1"/>
      <c r="AI797" s="1"/>
      <c r="AJ797" s="25"/>
      <c r="AK797" s="25"/>
      <c r="AL797" s="25"/>
      <c r="AM797" s="25"/>
      <c r="AN797" s="25"/>
    </row>
    <row r="798" spans="1:40" ht="15.75" customHeight="1">
      <c r="A798" s="1"/>
      <c r="B798" s="1"/>
      <c r="C798" s="1"/>
      <c r="D798" s="1"/>
      <c r="E798" s="1"/>
      <c r="F798" s="1"/>
      <c r="G798" s="1"/>
      <c r="H798" s="1"/>
      <c r="I798" s="1"/>
      <c r="J798" s="2"/>
      <c r="K798" s="1"/>
      <c r="L798" s="1"/>
      <c r="M798" s="1"/>
      <c r="N798" s="1"/>
      <c r="O798" s="1"/>
      <c r="P798" s="1"/>
      <c r="Q798" s="1"/>
      <c r="R798" s="3"/>
      <c r="S798" s="3"/>
      <c r="T798" s="3"/>
      <c r="U798" s="3"/>
      <c r="V798" s="1"/>
      <c r="W798" s="4"/>
      <c r="X798" s="5"/>
      <c r="Y798" s="6"/>
      <c r="Z798" s="1"/>
      <c r="AA798" s="1"/>
      <c r="AB798" s="1"/>
      <c r="AC798" s="1"/>
      <c r="AD798" s="1"/>
      <c r="AE798" s="1"/>
      <c r="AF798" s="1"/>
      <c r="AG798" s="1"/>
      <c r="AH798" s="1"/>
      <c r="AI798" s="1"/>
      <c r="AJ798" s="25"/>
      <c r="AK798" s="25"/>
      <c r="AL798" s="25"/>
      <c r="AM798" s="25"/>
      <c r="AN798" s="25"/>
    </row>
    <row r="799" spans="1:40" ht="15.75" customHeight="1">
      <c r="A799" s="1"/>
      <c r="B799" s="1"/>
      <c r="C799" s="1"/>
      <c r="D799" s="1"/>
      <c r="E799" s="1"/>
      <c r="F799" s="1"/>
      <c r="G799" s="1"/>
      <c r="H799" s="1"/>
      <c r="I799" s="1"/>
      <c r="J799" s="2"/>
      <c r="K799" s="1"/>
      <c r="L799" s="1"/>
      <c r="M799" s="1"/>
      <c r="N799" s="1"/>
      <c r="O799" s="1"/>
      <c r="P799" s="1"/>
      <c r="Q799" s="1"/>
      <c r="R799" s="3"/>
      <c r="S799" s="3"/>
      <c r="T799" s="3"/>
      <c r="U799" s="3"/>
      <c r="V799" s="1"/>
      <c r="W799" s="4"/>
      <c r="X799" s="5"/>
      <c r="Y799" s="6"/>
      <c r="Z799" s="1"/>
      <c r="AA799" s="1"/>
      <c r="AB799" s="1"/>
      <c r="AC799" s="1"/>
      <c r="AD799" s="1"/>
      <c r="AE799" s="1"/>
      <c r="AF799" s="1"/>
      <c r="AG799" s="1"/>
      <c r="AH799" s="1"/>
      <c r="AI799" s="1"/>
      <c r="AJ799" s="25"/>
      <c r="AK799" s="25"/>
      <c r="AL799" s="25"/>
      <c r="AM799" s="25"/>
      <c r="AN799" s="25"/>
    </row>
    <row r="800" spans="1:40" ht="15.75" customHeight="1">
      <c r="A800" s="1"/>
      <c r="B800" s="1"/>
      <c r="C800" s="1"/>
      <c r="D800" s="1"/>
      <c r="E800" s="1"/>
      <c r="F800" s="1"/>
      <c r="G800" s="1"/>
      <c r="H800" s="1"/>
      <c r="I800" s="1"/>
      <c r="J800" s="2"/>
      <c r="K800" s="1"/>
      <c r="L800" s="1"/>
      <c r="M800" s="1"/>
      <c r="N800" s="1"/>
      <c r="O800" s="1"/>
      <c r="P800" s="1"/>
      <c r="Q800" s="1"/>
      <c r="R800" s="3"/>
      <c r="S800" s="3"/>
      <c r="T800" s="3"/>
      <c r="U800" s="3"/>
      <c r="V800" s="1"/>
      <c r="W800" s="4"/>
      <c r="X800" s="5"/>
      <c r="Y800" s="6"/>
      <c r="Z800" s="1"/>
      <c r="AA800" s="1"/>
      <c r="AB800" s="1"/>
      <c r="AC800" s="1"/>
      <c r="AD800" s="1"/>
      <c r="AE800" s="1"/>
      <c r="AF800" s="1"/>
      <c r="AG800" s="1"/>
      <c r="AH800" s="1"/>
      <c r="AI800" s="1"/>
      <c r="AJ800" s="25"/>
      <c r="AK800" s="25"/>
      <c r="AL800" s="25"/>
      <c r="AM800" s="25"/>
      <c r="AN800" s="25"/>
    </row>
    <row r="801" spans="1:40" ht="15.75" customHeight="1">
      <c r="A801" s="1"/>
      <c r="B801" s="1"/>
      <c r="C801" s="1"/>
      <c r="D801" s="1"/>
      <c r="E801" s="1"/>
      <c r="F801" s="1"/>
      <c r="G801" s="1"/>
      <c r="H801" s="1"/>
      <c r="I801" s="1"/>
      <c r="J801" s="2"/>
      <c r="K801" s="1"/>
      <c r="L801" s="1"/>
      <c r="M801" s="1"/>
      <c r="N801" s="1"/>
      <c r="O801" s="1"/>
      <c r="P801" s="1"/>
      <c r="Q801" s="1"/>
      <c r="R801" s="3"/>
      <c r="S801" s="3"/>
      <c r="T801" s="3"/>
      <c r="U801" s="3"/>
      <c r="V801" s="1"/>
      <c r="W801" s="4"/>
      <c r="X801" s="5"/>
      <c r="Y801" s="6"/>
      <c r="Z801" s="1"/>
      <c r="AA801" s="1"/>
      <c r="AB801" s="1"/>
      <c r="AC801" s="1"/>
      <c r="AD801" s="1"/>
      <c r="AE801" s="1"/>
      <c r="AF801" s="1"/>
      <c r="AG801" s="1"/>
      <c r="AH801" s="1"/>
      <c r="AI801" s="1"/>
      <c r="AJ801" s="25"/>
      <c r="AK801" s="25"/>
      <c r="AL801" s="25"/>
      <c r="AM801" s="25"/>
      <c r="AN801" s="25"/>
    </row>
    <row r="802" spans="1:40" ht="15.75" customHeight="1">
      <c r="A802" s="1"/>
      <c r="B802" s="1"/>
      <c r="C802" s="1"/>
      <c r="D802" s="1"/>
      <c r="E802" s="1"/>
      <c r="F802" s="1"/>
      <c r="G802" s="1"/>
      <c r="H802" s="1"/>
      <c r="I802" s="1"/>
      <c r="J802" s="2"/>
      <c r="K802" s="1"/>
      <c r="L802" s="1"/>
      <c r="M802" s="1"/>
      <c r="N802" s="1"/>
      <c r="O802" s="1"/>
      <c r="P802" s="1"/>
      <c r="Q802" s="1"/>
      <c r="R802" s="3"/>
      <c r="S802" s="3"/>
      <c r="T802" s="3"/>
      <c r="U802" s="3"/>
      <c r="V802" s="1"/>
      <c r="W802" s="4"/>
      <c r="X802" s="5"/>
      <c r="Y802" s="6"/>
      <c r="Z802" s="1"/>
      <c r="AA802" s="1"/>
      <c r="AB802" s="1"/>
      <c r="AC802" s="1"/>
      <c r="AD802" s="1"/>
      <c r="AE802" s="1"/>
      <c r="AF802" s="1"/>
      <c r="AG802" s="1"/>
      <c r="AH802" s="1"/>
      <c r="AI802" s="1"/>
      <c r="AJ802" s="25"/>
      <c r="AK802" s="25"/>
      <c r="AL802" s="25"/>
      <c r="AM802" s="25"/>
      <c r="AN802" s="25"/>
    </row>
    <row r="803" spans="1:40" ht="15.75" customHeight="1">
      <c r="A803" s="1"/>
      <c r="B803" s="1"/>
      <c r="C803" s="1"/>
      <c r="D803" s="1"/>
      <c r="E803" s="1"/>
      <c r="F803" s="1"/>
      <c r="G803" s="1"/>
      <c r="H803" s="1"/>
      <c r="I803" s="1"/>
      <c r="J803" s="2"/>
      <c r="K803" s="1"/>
      <c r="L803" s="1"/>
      <c r="M803" s="1"/>
      <c r="N803" s="1"/>
      <c r="O803" s="1"/>
      <c r="P803" s="1"/>
      <c r="Q803" s="1"/>
      <c r="R803" s="3"/>
      <c r="S803" s="3"/>
      <c r="T803" s="3"/>
      <c r="U803" s="3"/>
      <c r="V803" s="1"/>
      <c r="W803" s="4"/>
      <c r="X803" s="5"/>
      <c r="Y803" s="6"/>
      <c r="Z803" s="1"/>
      <c r="AA803" s="1"/>
      <c r="AB803" s="1"/>
      <c r="AC803" s="1"/>
      <c r="AD803" s="1"/>
      <c r="AE803" s="1"/>
      <c r="AF803" s="1"/>
      <c r="AG803" s="1"/>
      <c r="AH803" s="1"/>
      <c r="AI803" s="1"/>
      <c r="AJ803" s="25"/>
      <c r="AK803" s="25"/>
      <c r="AL803" s="25"/>
      <c r="AM803" s="25"/>
      <c r="AN803" s="25"/>
    </row>
    <row r="804" spans="1:40" ht="15.75" customHeight="1">
      <c r="A804" s="1"/>
      <c r="B804" s="1"/>
      <c r="C804" s="1"/>
      <c r="D804" s="1"/>
      <c r="E804" s="1"/>
      <c r="F804" s="1"/>
      <c r="G804" s="1"/>
      <c r="H804" s="1"/>
      <c r="I804" s="1"/>
      <c r="J804" s="2"/>
      <c r="K804" s="1"/>
      <c r="L804" s="1"/>
      <c r="M804" s="1"/>
      <c r="N804" s="1"/>
      <c r="O804" s="1"/>
      <c r="P804" s="1"/>
      <c r="Q804" s="1"/>
      <c r="R804" s="3"/>
      <c r="S804" s="3"/>
      <c r="T804" s="3"/>
      <c r="U804" s="3"/>
      <c r="V804" s="1"/>
      <c r="W804" s="4"/>
      <c r="X804" s="5"/>
      <c r="Y804" s="6"/>
      <c r="Z804" s="1"/>
      <c r="AA804" s="1"/>
      <c r="AB804" s="1"/>
      <c r="AC804" s="1"/>
      <c r="AD804" s="1"/>
      <c r="AE804" s="1"/>
      <c r="AF804" s="1"/>
      <c r="AG804" s="1"/>
      <c r="AH804" s="1"/>
      <c r="AI804" s="1"/>
      <c r="AJ804" s="25"/>
      <c r="AK804" s="25"/>
      <c r="AL804" s="25"/>
      <c r="AM804" s="25"/>
      <c r="AN804" s="25"/>
    </row>
    <row r="805" spans="1:40" ht="15.75" customHeight="1">
      <c r="A805" s="1"/>
      <c r="B805" s="1"/>
      <c r="C805" s="1"/>
      <c r="D805" s="1"/>
      <c r="E805" s="1"/>
      <c r="F805" s="1"/>
      <c r="G805" s="1"/>
      <c r="H805" s="1"/>
      <c r="I805" s="1"/>
      <c r="J805" s="2"/>
      <c r="K805" s="1"/>
      <c r="L805" s="1"/>
      <c r="M805" s="1"/>
      <c r="N805" s="1"/>
      <c r="O805" s="1"/>
      <c r="P805" s="1"/>
      <c r="Q805" s="1"/>
      <c r="R805" s="3"/>
      <c r="S805" s="3"/>
      <c r="T805" s="3"/>
      <c r="U805" s="3"/>
      <c r="V805" s="1"/>
      <c r="W805" s="4"/>
      <c r="X805" s="5"/>
      <c r="Y805" s="6"/>
      <c r="Z805" s="1"/>
      <c r="AA805" s="1"/>
      <c r="AB805" s="1"/>
      <c r="AC805" s="1"/>
      <c r="AD805" s="1"/>
      <c r="AE805" s="1"/>
      <c r="AF805" s="1"/>
      <c r="AG805" s="1"/>
      <c r="AH805" s="1"/>
      <c r="AI805" s="1"/>
      <c r="AJ805" s="25"/>
      <c r="AK805" s="25"/>
      <c r="AL805" s="25"/>
      <c r="AM805" s="25"/>
      <c r="AN805" s="25"/>
    </row>
    <row r="806" spans="1:40" ht="15.75" customHeight="1">
      <c r="A806" s="1"/>
      <c r="B806" s="1"/>
      <c r="C806" s="1"/>
      <c r="D806" s="1"/>
      <c r="E806" s="1"/>
      <c r="F806" s="1"/>
      <c r="G806" s="1"/>
      <c r="H806" s="1"/>
      <c r="I806" s="1"/>
      <c r="J806" s="2"/>
      <c r="K806" s="1"/>
      <c r="L806" s="1"/>
      <c r="M806" s="1"/>
      <c r="N806" s="1"/>
      <c r="O806" s="1"/>
      <c r="P806" s="1"/>
      <c r="Q806" s="1"/>
      <c r="R806" s="3"/>
      <c r="S806" s="3"/>
      <c r="T806" s="3"/>
      <c r="U806" s="3"/>
      <c r="V806" s="1"/>
      <c r="W806" s="4"/>
      <c r="X806" s="5"/>
      <c r="Y806" s="6"/>
      <c r="Z806" s="1"/>
      <c r="AA806" s="1"/>
      <c r="AB806" s="1"/>
      <c r="AC806" s="1"/>
      <c r="AD806" s="1"/>
      <c r="AE806" s="1"/>
      <c r="AF806" s="1"/>
      <c r="AG806" s="1"/>
      <c r="AH806" s="1"/>
      <c r="AI806" s="1"/>
      <c r="AJ806" s="25"/>
      <c r="AK806" s="25"/>
      <c r="AL806" s="25"/>
      <c r="AM806" s="25"/>
      <c r="AN806" s="25"/>
    </row>
    <row r="807" spans="1:40" ht="15.75" customHeight="1">
      <c r="A807" s="1"/>
      <c r="B807" s="1"/>
      <c r="C807" s="1"/>
      <c r="D807" s="1"/>
      <c r="E807" s="1"/>
      <c r="F807" s="1"/>
      <c r="G807" s="1"/>
      <c r="H807" s="1"/>
      <c r="I807" s="1"/>
      <c r="J807" s="2"/>
      <c r="K807" s="1"/>
      <c r="L807" s="1"/>
      <c r="M807" s="1"/>
      <c r="N807" s="1"/>
      <c r="O807" s="1"/>
      <c r="P807" s="1"/>
      <c r="Q807" s="1"/>
      <c r="R807" s="3"/>
      <c r="S807" s="3"/>
      <c r="T807" s="3"/>
      <c r="U807" s="3"/>
      <c r="V807" s="1"/>
      <c r="W807" s="4"/>
      <c r="X807" s="5"/>
      <c r="Y807" s="6"/>
      <c r="Z807" s="1"/>
      <c r="AA807" s="1"/>
      <c r="AB807" s="1"/>
      <c r="AC807" s="1"/>
      <c r="AD807" s="1"/>
      <c r="AE807" s="1"/>
      <c r="AF807" s="1"/>
      <c r="AG807" s="1"/>
      <c r="AH807" s="1"/>
      <c r="AI807" s="1"/>
      <c r="AJ807" s="25"/>
      <c r="AK807" s="25"/>
      <c r="AL807" s="25"/>
      <c r="AM807" s="25"/>
      <c r="AN807" s="25"/>
    </row>
    <row r="808" spans="1:40" ht="15.75" customHeight="1">
      <c r="A808" s="1"/>
      <c r="B808" s="1"/>
      <c r="C808" s="1"/>
      <c r="D808" s="1"/>
      <c r="E808" s="1"/>
      <c r="F808" s="1"/>
      <c r="G808" s="1"/>
      <c r="H808" s="1"/>
      <c r="I808" s="1"/>
      <c r="J808" s="2"/>
      <c r="K808" s="1"/>
      <c r="L808" s="1"/>
      <c r="M808" s="1"/>
      <c r="N808" s="1"/>
      <c r="O808" s="1"/>
      <c r="P808" s="1"/>
      <c r="Q808" s="1"/>
      <c r="R808" s="3"/>
      <c r="S808" s="3"/>
      <c r="T808" s="3"/>
      <c r="U808" s="3"/>
      <c r="V808" s="1"/>
      <c r="W808" s="4"/>
      <c r="X808" s="5"/>
      <c r="Y808" s="6"/>
      <c r="Z808" s="1"/>
      <c r="AA808" s="1"/>
      <c r="AB808" s="1"/>
      <c r="AC808" s="1"/>
      <c r="AD808" s="1"/>
      <c r="AE808" s="1"/>
      <c r="AF808" s="1"/>
      <c r="AG808" s="1"/>
      <c r="AH808" s="1"/>
      <c r="AI808" s="1"/>
      <c r="AJ808" s="25"/>
      <c r="AK808" s="25"/>
      <c r="AL808" s="25"/>
      <c r="AM808" s="25"/>
      <c r="AN808" s="25"/>
    </row>
    <row r="809" spans="1:40" ht="15.75" customHeight="1">
      <c r="A809" s="1"/>
      <c r="B809" s="1"/>
      <c r="C809" s="1"/>
      <c r="D809" s="1"/>
      <c r="E809" s="1"/>
      <c r="F809" s="1"/>
      <c r="G809" s="1"/>
      <c r="H809" s="1"/>
      <c r="I809" s="1"/>
      <c r="J809" s="2"/>
      <c r="K809" s="1"/>
      <c r="L809" s="1"/>
      <c r="M809" s="1"/>
      <c r="N809" s="1"/>
      <c r="O809" s="1"/>
      <c r="P809" s="1"/>
      <c r="Q809" s="1"/>
      <c r="R809" s="3"/>
      <c r="S809" s="3"/>
      <c r="T809" s="3"/>
      <c r="U809" s="3"/>
      <c r="V809" s="1"/>
      <c r="W809" s="4"/>
      <c r="X809" s="5"/>
      <c r="Y809" s="6"/>
      <c r="Z809" s="1"/>
      <c r="AA809" s="1"/>
      <c r="AB809" s="1"/>
      <c r="AC809" s="1"/>
      <c r="AD809" s="1"/>
      <c r="AE809" s="1"/>
      <c r="AF809" s="1"/>
      <c r="AG809" s="1"/>
      <c r="AH809" s="1"/>
      <c r="AI809" s="1"/>
      <c r="AJ809" s="25"/>
      <c r="AK809" s="25"/>
      <c r="AL809" s="25"/>
      <c r="AM809" s="25"/>
      <c r="AN809" s="25"/>
    </row>
    <row r="810" spans="1:40" ht="15.75" customHeight="1">
      <c r="A810" s="1"/>
      <c r="B810" s="1"/>
      <c r="C810" s="1"/>
      <c r="D810" s="1"/>
      <c r="E810" s="1"/>
      <c r="F810" s="1"/>
      <c r="G810" s="1"/>
      <c r="H810" s="1"/>
      <c r="I810" s="1"/>
      <c r="J810" s="2"/>
      <c r="K810" s="1"/>
      <c r="L810" s="1"/>
      <c r="M810" s="1"/>
      <c r="N810" s="1"/>
      <c r="O810" s="1"/>
      <c r="P810" s="1"/>
      <c r="Q810" s="1"/>
      <c r="R810" s="3"/>
      <c r="S810" s="3"/>
      <c r="T810" s="3"/>
      <c r="U810" s="3"/>
      <c r="V810" s="1"/>
      <c r="W810" s="4"/>
      <c r="X810" s="5"/>
      <c r="Y810" s="6"/>
      <c r="Z810" s="1"/>
      <c r="AA810" s="1"/>
      <c r="AB810" s="1"/>
      <c r="AC810" s="1"/>
      <c r="AD810" s="1"/>
      <c r="AE810" s="1"/>
      <c r="AF810" s="1"/>
      <c r="AG810" s="1"/>
      <c r="AH810" s="1"/>
      <c r="AI810" s="1"/>
      <c r="AJ810" s="25"/>
      <c r="AK810" s="25"/>
      <c r="AL810" s="25"/>
      <c r="AM810" s="25"/>
      <c r="AN810" s="25"/>
    </row>
    <row r="811" spans="1:40" ht="15.75" customHeight="1">
      <c r="A811" s="1"/>
      <c r="B811" s="1"/>
      <c r="C811" s="1"/>
      <c r="D811" s="1"/>
      <c r="E811" s="1"/>
      <c r="F811" s="1"/>
      <c r="G811" s="1"/>
      <c r="H811" s="1"/>
      <c r="I811" s="1"/>
      <c r="J811" s="2"/>
      <c r="K811" s="1"/>
      <c r="L811" s="1"/>
      <c r="M811" s="1"/>
      <c r="N811" s="1"/>
      <c r="O811" s="1"/>
      <c r="P811" s="1"/>
      <c r="Q811" s="1"/>
      <c r="R811" s="3"/>
      <c r="S811" s="3"/>
      <c r="T811" s="3"/>
      <c r="U811" s="3"/>
      <c r="V811" s="1"/>
      <c r="W811" s="4"/>
      <c r="X811" s="5"/>
      <c r="Y811" s="6"/>
      <c r="Z811" s="1"/>
      <c r="AA811" s="1"/>
      <c r="AB811" s="1"/>
      <c r="AC811" s="1"/>
      <c r="AD811" s="1"/>
      <c r="AE811" s="1"/>
      <c r="AF811" s="1"/>
      <c r="AG811" s="1"/>
      <c r="AH811" s="1"/>
      <c r="AI811" s="1"/>
      <c r="AJ811" s="25"/>
      <c r="AK811" s="25"/>
      <c r="AL811" s="25"/>
      <c r="AM811" s="25"/>
      <c r="AN811" s="25"/>
    </row>
    <row r="812" spans="1:40" ht="15.75" customHeight="1">
      <c r="A812" s="1"/>
      <c r="B812" s="1"/>
      <c r="C812" s="1"/>
      <c r="D812" s="1"/>
      <c r="E812" s="1"/>
      <c r="F812" s="1"/>
      <c r="G812" s="1"/>
      <c r="H812" s="1"/>
      <c r="I812" s="1"/>
      <c r="J812" s="2"/>
      <c r="K812" s="1"/>
      <c r="L812" s="1"/>
      <c r="M812" s="1"/>
      <c r="N812" s="1"/>
      <c r="O812" s="1"/>
      <c r="P812" s="1"/>
      <c r="Q812" s="1"/>
      <c r="R812" s="3"/>
      <c r="S812" s="3"/>
      <c r="T812" s="3"/>
      <c r="U812" s="3"/>
      <c r="V812" s="1"/>
      <c r="W812" s="4"/>
      <c r="X812" s="5"/>
      <c r="Y812" s="6"/>
      <c r="Z812" s="1"/>
      <c r="AA812" s="1"/>
      <c r="AB812" s="1"/>
      <c r="AC812" s="1"/>
      <c r="AD812" s="1"/>
      <c r="AE812" s="1"/>
      <c r="AF812" s="1"/>
      <c r="AG812" s="1"/>
      <c r="AH812" s="1"/>
      <c r="AI812" s="1"/>
      <c r="AJ812" s="25"/>
      <c r="AK812" s="25"/>
      <c r="AL812" s="25"/>
      <c r="AM812" s="25"/>
      <c r="AN812" s="25"/>
    </row>
    <row r="813" spans="1:40" ht="15.75" customHeight="1">
      <c r="A813" s="1"/>
      <c r="B813" s="1"/>
      <c r="C813" s="1"/>
      <c r="D813" s="1"/>
      <c r="E813" s="1"/>
      <c r="F813" s="1"/>
      <c r="G813" s="1"/>
      <c r="H813" s="1"/>
      <c r="I813" s="1"/>
      <c r="J813" s="2"/>
      <c r="K813" s="1"/>
      <c r="L813" s="1"/>
      <c r="M813" s="1"/>
      <c r="N813" s="1"/>
      <c r="O813" s="1"/>
      <c r="P813" s="1"/>
      <c r="Q813" s="1"/>
      <c r="R813" s="3"/>
      <c r="S813" s="3"/>
      <c r="T813" s="3"/>
      <c r="U813" s="3"/>
      <c r="V813" s="1"/>
      <c r="W813" s="4"/>
      <c r="X813" s="5"/>
      <c r="Y813" s="6"/>
      <c r="Z813" s="1"/>
      <c r="AA813" s="1"/>
      <c r="AB813" s="1"/>
      <c r="AC813" s="1"/>
      <c r="AD813" s="1"/>
      <c r="AE813" s="1"/>
      <c r="AF813" s="1"/>
      <c r="AG813" s="1"/>
      <c r="AH813" s="1"/>
      <c r="AI813" s="1"/>
      <c r="AJ813" s="25"/>
      <c r="AK813" s="25"/>
      <c r="AL813" s="25"/>
      <c r="AM813" s="25"/>
      <c r="AN813" s="25"/>
    </row>
    <row r="814" spans="1:40" ht="15.75" customHeight="1">
      <c r="A814" s="1"/>
      <c r="B814" s="1"/>
      <c r="C814" s="1"/>
      <c r="D814" s="1"/>
      <c r="E814" s="1"/>
      <c r="F814" s="1"/>
      <c r="G814" s="1"/>
      <c r="H814" s="1"/>
      <c r="I814" s="1"/>
      <c r="J814" s="2"/>
      <c r="K814" s="1"/>
      <c r="L814" s="1"/>
      <c r="M814" s="1"/>
      <c r="N814" s="1"/>
      <c r="O814" s="1"/>
      <c r="P814" s="1"/>
      <c r="Q814" s="1"/>
      <c r="R814" s="3"/>
      <c r="S814" s="3"/>
      <c r="T814" s="3"/>
      <c r="U814" s="3"/>
      <c r="V814" s="1"/>
      <c r="W814" s="4"/>
      <c r="X814" s="5"/>
      <c r="Y814" s="6"/>
      <c r="Z814" s="1"/>
      <c r="AA814" s="1"/>
      <c r="AB814" s="1"/>
      <c r="AC814" s="1"/>
      <c r="AD814" s="1"/>
      <c r="AE814" s="1"/>
      <c r="AF814" s="1"/>
      <c r="AG814" s="1"/>
      <c r="AH814" s="1"/>
      <c r="AI814" s="1"/>
      <c r="AJ814" s="25"/>
      <c r="AK814" s="25"/>
      <c r="AL814" s="25"/>
      <c r="AM814" s="25"/>
      <c r="AN814" s="25"/>
    </row>
    <row r="815" spans="1:40" ht="15.75" customHeight="1">
      <c r="A815" s="1"/>
      <c r="B815" s="1"/>
      <c r="C815" s="1"/>
      <c r="D815" s="1"/>
      <c r="E815" s="1"/>
      <c r="F815" s="1"/>
      <c r="G815" s="1"/>
      <c r="H815" s="1"/>
      <c r="I815" s="1"/>
      <c r="J815" s="2"/>
      <c r="K815" s="1"/>
      <c r="L815" s="1"/>
      <c r="M815" s="1"/>
      <c r="N815" s="1"/>
      <c r="O815" s="1"/>
      <c r="P815" s="1"/>
      <c r="Q815" s="1"/>
      <c r="R815" s="3"/>
      <c r="S815" s="3"/>
      <c r="T815" s="3"/>
      <c r="U815" s="3"/>
      <c r="V815" s="1"/>
      <c r="W815" s="4"/>
      <c r="X815" s="5"/>
      <c r="Y815" s="6"/>
      <c r="Z815" s="1"/>
      <c r="AA815" s="1"/>
      <c r="AB815" s="1"/>
      <c r="AC815" s="1"/>
      <c r="AD815" s="1"/>
      <c r="AE815" s="1"/>
      <c r="AF815" s="1"/>
      <c r="AG815" s="1"/>
      <c r="AH815" s="1"/>
      <c r="AI815" s="1"/>
      <c r="AJ815" s="25"/>
      <c r="AK815" s="25"/>
      <c r="AL815" s="25"/>
      <c r="AM815" s="25"/>
      <c r="AN815" s="25"/>
    </row>
    <row r="816" spans="1:40" ht="15.75" customHeight="1">
      <c r="A816" s="1"/>
      <c r="B816" s="1"/>
      <c r="C816" s="1"/>
      <c r="D816" s="1"/>
      <c r="E816" s="1"/>
      <c r="F816" s="1"/>
      <c r="G816" s="1"/>
      <c r="H816" s="1"/>
      <c r="I816" s="1"/>
      <c r="J816" s="2"/>
      <c r="K816" s="1"/>
      <c r="L816" s="1"/>
      <c r="M816" s="1"/>
      <c r="N816" s="1"/>
      <c r="O816" s="1"/>
      <c r="P816" s="1"/>
      <c r="Q816" s="1"/>
      <c r="R816" s="3"/>
      <c r="S816" s="3"/>
      <c r="T816" s="3"/>
      <c r="U816" s="3"/>
      <c r="V816" s="1"/>
      <c r="W816" s="4"/>
      <c r="X816" s="5"/>
      <c r="Y816" s="6"/>
      <c r="Z816" s="1"/>
      <c r="AA816" s="1"/>
      <c r="AB816" s="1"/>
      <c r="AC816" s="1"/>
      <c r="AD816" s="1"/>
      <c r="AE816" s="1"/>
      <c r="AF816" s="1"/>
      <c r="AG816" s="1"/>
      <c r="AH816" s="1"/>
      <c r="AI816" s="1"/>
      <c r="AJ816" s="25"/>
      <c r="AK816" s="25"/>
      <c r="AL816" s="25"/>
      <c r="AM816" s="25"/>
      <c r="AN816" s="25"/>
    </row>
    <row r="817" spans="1:40" ht="15.75" customHeight="1">
      <c r="A817" s="1"/>
      <c r="B817" s="1"/>
      <c r="C817" s="1"/>
      <c r="D817" s="1"/>
      <c r="E817" s="1"/>
      <c r="F817" s="1"/>
      <c r="G817" s="1"/>
      <c r="H817" s="1"/>
      <c r="I817" s="1"/>
      <c r="J817" s="2"/>
      <c r="K817" s="1"/>
      <c r="L817" s="1"/>
      <c r="M817" s="1"/>
      <c r="N817" s="1"/>
      <c r="O817" s="1"/>
      <c r="P817" s="1"/>
      <c r="Q817" s="1"/>
      <c r="R817" s="3"/>
      <c r="S817" s="3"/>
      <c r="T817" s="3"/>
      <c r="U817" s="3"/>
      <c r="V817" s="1"/>
      <c r="W817" s="4"/>
      <c r="X817" s="5"/>
      <c r="Y817" s="6"/>
      <c r="Z817" s="1"/>
      <c r="AA817" s="1"/>
      <c r="AB817" s="1"/>
      <c r="AC817" s="1"/>
      <c r="AD817" s="1"/>
      <c r="AE817" s="1"/>
      <c r="AF817" s="1"/>
      <c r="AG817" s="1"/>
      <c r="AH817" s="1"/>
      <c r="AI817" s="1"/>
      <c r="AJ817" s="25"/>
      <c r="AK817" s="25"/>
      <c r="AL817" s="25"/>
      <c r="AM817" s="25"/>
      <c r="AN817" s="25"/>
    </row>
    <row r="818" spans="1:40" ht="15.75" customHeight="1">
      <c r="A818" s="1"/>
      <c r="B818" s="1"/>
      <c r="C818" s="1"/>
      <c r="D818" s="1"/>
      <c r="E818" s="1"/>
      <c r="F818" s="1"/>
      <c r="G818" s="1"/>
      <c r="H818" s="1"/>
      <c r="I818" s="1"/>
      <c r="J818" s="2"/>
      <c r="K818" s="1"/>
      <c r="L818" s="1"/>
      <c r="M818" s="1"/>
      <c r="N818" s="1"/>
      <c r="O818" s="1"/>
      <c r="P818" s="1"/>
      <c r="Q818" s="1"/>
      <c r="R818" s="3"/>
      <c r="S818" s="3"/>
      <c r="T818" s="3"/>
      <c r="U818" s="3"/>
      <c r="V818" s="1"/>
      <c r="W818" s="4"/>
      <c r="X818" s="5"/>
      <c r="Y818" s="6"/>
      <c r="Z818" s="1"/>
      <c r="AA818" s="1"/>
      <c r="AB818" s="1"/>
      <c r="AC818" s="1"/>
      <c r="AD818" s="1"/>
      <c r="AE818" s="1"/>
      <c r="AF818" s="1"/>
      <c r="AG818" s="1"/>
      <c r="AH818" s="1"/>
      <c r="AI818" s="1"/>
      <c r="AJ818" s="25"/>
      <c r="AK818" s="25"/>
      <c r="AL818" s="25"/>
      <c r="AM818" s="25"/>
      <c r="AN818" s="25"/>
    </row>
    <row r="819" spans="1:40" ht="15.75" customHeight="1">
      <c r="A819" s="1"/>
      <c r="B819" s="1"/>
      <c r="C819" s="1"/>
      <c r="D819" s="1"/>
      <c r="E819" s="1"/>
      <c r="F819" s="1"/>
      <c r="G819" s="1"/>
      <c r="H819" s="1"/>
      <c r="I819" s="1"/>
      <c r="J819" s="2"/>
      <c r="K819" s="1"/>
      <c r="L819" s="1"/>
      <c r="M819" s="1"/>
      <c r="N819" s="1"/>
      <c r="O819" s="1"/>
      <c r="P819" s="1"/>
      <c r="Q819" s="1"/>
      <c r="R819" s="3"/>
      <c r="S819" s="3"/>
      <c r="T819" s="3"/>
      <c r="U819" s="3"/>
      <c r="V819" s="1"/>
      <c r="W819" s="4"/>
      <c r="X819" s="5"/>
      <c r="Y819" s="6"/>
      <c r="Z819" s="1"/>
      <c r="AA819" s="1"/>
      <c r="AB819" s="1"/>
      <c r="AC819" s="1"/>
      <c r="AD819" s="1"/>
      <c r="AE819" s="1"/>
      <c r="AF819" s="1"/>
      <c r="AG819" s="1"/>
      <c r="AH819" s="1"/>
      <c r="AI819" s="1"/>
      <c r="AJ819" s="25"/>
      <c r="AK819" s="25"/>
      <c r="AL819" s="25"/>
      <c r="AM819" s="25"/>
      <c r="AN819" s="25"/>
    </row>
    <row r="820" spans="1:40" ht="15.75" customHeight="1">
      <c r="A820" s="1"/>
      <c r="B820" s="1"/>
      <c r="C820" s="1"/>
      <c r="D820" s="1"/>
      <c r="E820" s="1"/>
      <c r="F820" s="1"/>
      <c r="G820" s="1"/>
      <c r="H820" s="1"/>
      <c r="I820" s="1"/>
      <c r="J820" s="2"/>
      <c r="K820" s="1"/>
      <c r="L820" s="1"/>
      <c r="M820" s="1"/>
      <c r="N820" s="1"/>
      <c r="O820" s="1"/>
      <c r="P820" s="1"/>
      <c r="Q820" s="1"/>
      <c r="R820" s="3"/>
      <c r="S820" s="3"/>
      <c r="T820" s="3"/>
      <c r="U820" s="3"/>
      <c r="V820" s="1"/>
      <c r="W820" s="4"/>
      <c r="X820" s="5"/>
      <c r="Y820" s="6"/>
      <c r="Z820" s="1"/>
      <c r="AA820" s="1"/>
      <c r="AB820" s="1"/>
      <c r="AC820" s="1"/>
      <c r="AD820" s="1"/>
      <c r="AE820" s="1"/>
      <c r="AF820" s="1"/>
      <c r="AG820" s="1"/>
      <c r="AH820" s="1"/>
      <c r="AI820" s="1"/>
      <c r="AJ820" s="25"/>
      <c r="AK820" s="25"/>
      <c r="AL820" s="25"/>
      <c r="AM820" s="25"/>
      <c r="AN820" s="25"/>
    </row>
    <row r="821" spans="1:40" ht="15.75" customHeight="1">
      <c r="A821" s="1"/>
      <c r="B821" s="1"/>
      <c r="C821" s="1"/>
      <c r="D821" s="1"/>
      <c r="E821" s="1"/>
      <c r="F821" s="1"/>
      <c r="G821" s="1"/>
      <c r="H821" s="1"/>
      <c r="I821" s="1"/>
      <c r="J821" s="2"/>
      <c r="K821" s="1"/>
      <c r="L821" s="1"/>
      <c r="M821" s="1"/>
      <c r="N821" s="1"/>
      <c r="O821" s="1"/>
      <c r="P821" s="1"/>
      <c r="Q821" s="1"/>
      <c r="R821" s="3"/>
      <c r="S821" s="3"/>
      <c r="T821" s="3"/>
      <c r="U821" s="3"/>
      <c r="V821" s="1"/>
      <c r="W821" s="4"/>
      <c r="X821" s="5"/>
      <c r="Y821" s="6"/>
      <c r="Z821" s="1"/>
      <c r="AA821" s="1"/>
      <c r="AB821" s="1"/>
      <c r="AC821" s="1"/>
      <c r="AD821" s="1"/>
      <c r="AE821" s="1"/>
      <c r="AF821" s="1"/>
      <c r="AG821" s="1"/>
      <c r="AH821" s="1"/>
      <c r="AI821" s="1"/>
      <c r="AJ821" s="25"/>
      <c r="AK821" s="25"/>
      <c r="AL821" s="25"/>
      <c r="AM821" s="25"/>
      <c r="AN821" s="25"/>
    </row>
    <row r="822" spans="1:40" ht="15.75" customHeight="1">
      <c r="A822" s="1"/>
      <c r="B822" s="1"/>
      <c r="C822" s="1"/>
      <c r="D822" s="1"/>
      <c r="E822" s="1"/>
      <c r="F822" s="1"/>
      <c r="G822" s="1"/>
      <c r="H822" s="1"/>
      <c r="I822" s="1"/>
      <c r="J822" s="2"/>
      <c r="K822" s="1"/>
      <c r="L822" s="1"/>
      <c r="M822" s="1"/>
      <c r="N822" s="1"/>
      <c r="O822" s="1"/>
      <c r="P822" s="1"/>
      <c r="Q822" s="1"/>
      <c r="R822" s="3"/>
      <c r="S822" s="3"/>
      <c r="T822" s="3"/>
      <c r="U822" s="3"/>
      <c r="V822" s="1"/>
      <c r="W822" s="4"/>
      <c r="X822" s="5"/>
      <c r="Y822" s="6"/>
      <c r="Z822" s="1"/>
      <c r="AA822" s="1"/>
      <c r="AB822" s="1"/>
      <c r="AC822" s="1"/>
      <c r="AD822" s="1"/>
      <c r="AE822" s="1"/>
      <c r="AF822" s="1"/>
      <c r="AG822" s="1"/>
      <c r="AH822" s="1"/>
      <c r="AI822" s="1"/>
      <c r="AJ822" s="25"/>
      <c r="AK822" s="25"/>
      <c r="AL822" s="25"/>
      <c r="AM822" s="25"/>
      <c r="AN822" s="25"/>
    </row>
    <row r="823" spans="1:40" ht="15.75" customHeight="1">
      <c r="A823" s="1"/>
      <c r="B823" s="1"/>
      <c r="C823" s="1"/>
      <c r="D823" s="1"/>
      <c r="E823" s="1"/>
      <c r="F823" s="1"/>
      <c r="G823" s="1"/>
      <c r="H823" s="1"/>
      <c r="I823" s="1"/>
      <c r="J823" s="2"/>
      <c r="K823" s="1"/>
      <c r="L823" s="1"/>
      <c r="M823" s="1"/>
      <c r="N823" s="1"/>
      <c r="O823" s="1"/>
      <c r="P823" s="1"/>
      <c r="Q823" s="1"/>
      <c r="R823" s="3"/>
      <c r="S823" s="3"/>
      <c r="T823" s="3"/>
      <c r="U823" s="3"/>
      <c r="V823" s="1"/>
      <c r="W823" s="4"/>
      <c r="X823" s="5"/>
      <c r="Y823" s="6"/>
      <c r="Z823" s="1"/>
      <c r="AA823" s="1"/>
      <c r="AB823" s="1"/>
      <c r="AC823" s="1"/>
      <c r="AD823" s="1"/>
      <c r="AE823" s="1"/>
      <c r="AF823" s="1"/>
      <c r="AG823" s="1"/>
      <c r="AH823" s="1"/>
      <c r="AI823" s="1"/>
      <c r="AJ823" s="25"/>
      <c r="AK823" s="25"/>
      <c r="AL823" s="25"/>
      <c r="AM823" s="25"/>
      <c r="AN823" s="25"/>
    </row>
    <row r="824" spans="1:40" ht="15.75" customHeight="1">
      <c r="A824" s="1"/>
      <c r="B824" s="1"/>
      <c r="C824" s="1"/>
      <c r="D824" s="1"/>
      <c r="E824" s="1"/>
      <c r="F824" s="1"/>
      <c r="G824" s="1"/>
      <c r="H824" s="1"/>
      <c r="I824" s="1"/>
      <c r="J824" s="2"/>
      <c r="K824" s="1"/>
      <c r="L824" s="1"/>
      <c r="M824" s="1"/>
      <c r="N824" s="1"/>
      <c r="O824" s="1"/>
      <c r="P824" s="1"/>
      <c r="Q824" s="1"/>
      <c r="R824" s="3"/>
      <c r="S824" s="3"/>
      <c r="T824" s="3"/>
      <c r="U824" s="3"/>
      <c r="V824" s="1"/>
      <c r="W824" s="4"/>
      <c r="X824" s="5"/>
      <c r="Y824" s="6"/>
      <c r="Z824" s="1"/>
      <c r="AA824" s="1"/>
      <c r="AB824" s="1"/>
      <c r="AC824" s="1"/>
      <c r="AD824" s="1"/>
      <c r="AE824" s="1"/>
      <c r="AF824" s="1"/>
      <c r="AG824" s="1"/>
      <c r="AH824" s="1"/>
      <c r="AI824" s="1"/>
      <c r="AJ824" s="25"/>
      <c r="AK824" s="25"/>
      <c r="AL824" s="25"/>
      <c r="AM824" s="25"/>
      <c r="AN824" s="25"/>
    </row>
    <row r="825" spans="1:40" ht="15.75" customHeight="1">
      <c r="A825" s="1"/>
      <c r="B825" s="1"/>
      <c r="C825" s="1"/>
      <c r="D825" s="1"/>
      <c r="E825" s="1"/>
      <c r="F825" s="1"/>
      <c r="G825" s="1"/>
      <c r="H825" s="1"/>
      <c r="I825" s="1"/>
      <c r="J825" s="2"/>
      <c r="K825" s="1"/>
      <c r="L825" s="1"/>
      <c r="M825" s="1"/>
      <c r="N825" s="1"/>
      <c r="O825" s="1"/>
      <c r="P825" s="1"/>
      <c r="Q825" s="1"/>
      <c r="R825" s="3"/>
      <c r="S825" s="3"/>
      <c r="T825" s="3"/>
      <c r="U825" s="3"/>
      <c r="V825" s="1"/>
      <c r="W825" s="4"/>
      <c r="X825" s="5"/>
      <c r="Y825" s="6"/>
      <c r="Z825" s="1"/>
      <c r="AA825" s="1"/>
      <c r="AB825" s="1"/>
      <c r="AC825" s="1"/>
      <c r="AD825" s="1"/>
      <c r="AE825" s="1"/>
      <c r="AF825" s="1"/>
      <c r="AG825" s="1"/>
      <c r="AH825" s="1"/>
      <c r="AI825" s="1"/>
      <c r="AJ825" s="25"/>
      <c r="AK825" s="25"/>
      <c r="AL825" s="25"/>
      <c r="AM825" s="25"/>
      <c r="AN825" s="25"/>
    </row>
    <row r="826" spans="1:40" ht="15.75" customHeight="1">
      <c r="A826" s="1"/>
      <c r="B826" s="1"/>
      <c r="C826" s="1"/>
      <c r="D826" s="1"/>
      <c r="E826" s="1"/>
      <c r="F826" s="1"/>
      <c r="G826" s="1"/>
      <c r="H826" s="1"/>
      <c r="I826" s="1"/>
      <c r="J826" s="2"/>
      <c r="K826" s="1"/>
      <c r="L826" s="1"/>
      <c r="M826" s="1"/>
      <c r="N826" s="1"/>
      <c r="O826" s="1"/>
      <c r="P826" s="1"/>
      <c r="Q826" s="1"/>
      <c r="R826" s="3"/>
      <c r="S826" s="3"/>
      <c r="T826" s="3"/>
      <c r="U826" s="3"/>
      <c r="V826" s="1"/>
      <c r="W826" s="4"/>
      <c r="X826" s="5"/>
      <c r="Y826" s="6"/>
      <c r="Z826" s="1"/>
      <c r="AA826" s="1"/>
      <c r="AB826" s="1"/>
      <c r="AC826" s="1"/>
      <c r="AD826" s="1"/>
      <c r="AE826" s="1"/>
      <c r="AF826" s="1"/>
      <c r="AG826" s="1"/>
      <c r="AH826" s="1"/>
      <c r="AI826" s="1"/>
      <c r="AJ826" s="25"/>
      <c r="AK826" s="25"/>
      <c r="AL826" s="25"/>
      <c r="AM826" s="25"/>
      <c r="AN826" s="25"/>
    </row>
    <row r="827" spans="1:40" ht="15.75" customHeight="1">
      <c r="A827" s="1"/>
      <c r="B827" s="1"/>
      <c r="C827" s="1"/>
      <c r="D827" s="1"/>
      <c r="E827" s="1"/>
      <c r="F827" s="1"/>
      <c r="G827" s="1"/>
      <c r="H827" s="1"/>
      <c r="I827" s="1"/>
      <c r="J827" s="2"/>
      <c r="K827" s="1"/>
      <c r="L827" s="1"/>
      <c r="M827" s="1"/>
      <c r="N827" s="1"/>
      <c r="O827" s="1"/>
      <c r="P827" s="1"/>
      <c r="Q827" s="1"/>
      <c r="R827" s="3"/>
      <c r="S827" s="3"/>
      <c r="T827" s="3"/>
      <c r="U827" s="3"/>
      <c r="V827" s="1"/>
      <c r="W827" s="4"/>
      <c r="X827" s="5"/>
      <c r="Y827" s="6"/>
      <c r="Z827" s="1"/>
      <c r="AA827" s="1"/>
      <c r="AB827" s="1"/>
      <c r="AC827" s="1"/>
      <c r="AD827" s="1"/>
      <c r="AE827" s="1"/>
      <c r="AF827" s="1"/>
      <c r="AG827" s="1"/>
      <c r="AH827" s="1"/>
      <c r="AI827" s="1"/>
      <c r="AJ827" s="25"/>
      <c r="AK827" s="25"/>
      <c r="AL827" s="25"/>
      <c r="AM827" s="25"/>
      <c r="AN827" s="25"/>
    </row>
    <row r="828" spans="1:40" ht="15.75" customHeight="1">
      <c r="A828" s="1"/>
      <c r="B828" s="1"/>
      <c r="C828" s="1"/>
      <c r="D828" s="1"/>
      <c r="E828" s="1"/>
      <c r="F828" s="1"/>
      <c r="G828" s="1"/>
      <c r="H828" s="1"/>
      <c r="I828" s="1"/>
      <c r="J828" s="2"/>
      <c r="K828" s="1"/>
      <c r="L828" s="1"/>
      <c r="M828" s="1"/>
      <c r="N828" s="1"/>
      <c r="O828" s="1"/>
      <c r="P828" s="1"/>
      <c r="Q828" s="1"/>
      <c r="R828" s="3"/>
      <c r="S828" s="3"/>
      <c r="T828" s="3"/>
      <c r="U828" s="3"/>
      <c r="V828" s="1"/>
      <c r="W828" s="4"/>
      <c r="X828" s="5"/>
      <c r="Y828" s="6"/>
      <c r="Z828" s="1"/>
      <c r="AA828" s="1"/>
      <c r="AB828" s="1"/>
      <c r="AC828" s="1"/>
      <c r="AD828" s="1"/>
      <c r="AE828" s="1"/>
      <c r="AF828" s="1"/>
      <c r="AG828" s="1"/>
      <c r="AH828" s="1"/>
      <c r="AI828" s="1"/>
      <c r="AJ828" s="25"/>
      <c r="AK828" s="25"/>
      <c r="AL828" s="25"/>
      <c r="AM828" s="25"/>
      <c r="AN828" s="25"/>
    </row>
    <row r="829" spans="1:40" ht="15.75" customHeight="1">
      <c r="A829" s="1"/>
      <c r="B829" s="1"/>
      <c r="C829" s="1"/>
      <c r="D829" s="1"/>
      <c r="E829" s="1"/>
      <c r="F829" s="1"/>
      <c r="G829" s="1"/>
      <c r="H829" s="1"/>
      <c r="I829" s="1"/>
      <c r="J829" s="2"/>
      <c r="K829" s="1"/>
      <c r="L829" s="1"/>
      <c r="M829" s="1"/>
      <c r="N829" s="1"/>
      <c r="O829" s="1"/>
      <c r="P829" s="1"/>
      <c r="Q829" s="1"/>
      <c r="R829" s="3"/>
      <c r="S829" s="3"/>
      <c r="T829" s="3"/>
      <c r="U829" s="3"/>
      <c r="V829" s="1"/>
      <c r="W829" s="4"/>
      <c r="X829" s="5"/>
      <c r="Y829" s="6"/>
      <c r="Z829" s="1"/>
      <c r="AA829" s="1"/>
      <c r="AB829" s="1"/>
      <c r="AC829" s="1"/>
      <c r="AD829" s="1"/>
      <c r="AE829" s="1"/>
      <c r="AF829" s="1"/>
      <c r="AG829" s="1"/>
      <c r="AH829" s="1"/>
      <c r="AI829" s="1"/>
      <c r="AJ829" s="25"/>
      <c r="AK829" s="25"/>
      <c r="AL829" s="25"/>
      <c r="AM829" s="25"/>
      <c r="AN829" s="25"/>
    </row>
    <row r="830" spans="1:40" ht="15.75" customHeight="1">
      <c r="A830" s="1"/>
      <c r="B830" s="1"/>
      <c r="C830" s="1"/>
      <c r="D830" s="1"/>
      <c r="E830" s="1"/>
      <c r="F830" s="1"/>
      <c r="G830" s="1"/>
      <c r="H830" s="1"/>
      <c r="I830" s="1"/>
      <c r="J830" s="2"/>
      <c r="K830" s="1"/>
      <c r="L830" s="1"/>
      <c r="M830" s="1"/>
      <c r="N830" s="1"/>
      <c r="O830" s="1"/>
      <c r="P830" s="1"/>
      <c r="Q830" s="1"/>
      <c r="R830" s="3"/>
      <c r="S830" s="3"/>
      <c r="T830" s="3"/>
      <c r="U830" s="3"/>
      <c r="V830" s="1"/>
      <c r="W830" s="4"/>
      <c r="X830" s="5"/>
      <c r="Y830" s="6"/>
      <c r="Z830" s="1"/>
      <c r="AA830" s="1"/>
      <c r="AB830" s="1"/>
      <c r="AC830" s="1"/>
      <c r="AD830" s="1"/>
      <c r="AE830" s="1"/>
      <c r="AF830" s="1"/>
      <c r="AG830" s="1"/>
      <c r="AH830" s="1"/>
      <c r="AI830" s="1"/>
      <c r="AJ830" s="25"/>
      <c r="AK830" s="25"/>
      <c r="AL830" s="25"/>
      <c r="AM830" s="25"/>
      <c r="AN830" s="25"/>
    </row>
    <row r="831" spans="1:40" ht="15.75" customHeight="1">
      <c r="A831" s="1"/>
      <c r="B831" s="1"/>
      <c r="C831" s="1"/>
      <c r="D831" s="1"/>
      <c r="E831" s="1"/>
      <c r="F831" s="1"/>
      <c r="G831" s="1"/>
      <c r="H831" s="1"/>
      <c r="I831" s="1"/>
      <c r="J831" s="2"/>
      <c r="K831" s="1"/>
      <c r="L831" s="1"/>
      <c r="M831" s="1"/>
      <c r="N831" s="1"/>
      <c r="O831" s="1"/>
      <c r="P831" s="1"/>
      <c r="Q831" s="1"/>
      <c r="R831" s="3"/>
      <c r="S831" s="3"/>
      <c r="T831" s="3"/>
      <c r="U831" s="3"/>
      <c r="V831" s="1"/>
      <c r="W831" s="4"/>
      <c r="X831" s="5"/>
      <c r="Y831" s="6"/>
      <c r="Z831" s="1"/>
      <c r="AA831" s="1"/>
      <c r="AB831" s="1"/>
      <c r="AC831" s="1"/>
      <c r="AD831" s="1"/>
      <c r="AE831" s="1"/>
      <c r="AF831" s="1"/>
      <c r="AG831" s="1"/>
      <c r="AH831" s="1"/>
      <c r="AI831" s="1"/>
      <c r="AJ831" s="25"/>
      <c r="AK831" s="25"/>
      <c r="AL831" s="25"/>
      <c r="AM831" s="25"/>
      <c r="AN831" s="25"/>
    </row>
    <row r="832" spans="1:40" ht="15.75" customHeight="1">
      <c r="A832" s="1"/>
      <c r="B832" s="1"/>
      <c r="C832" s="1"/>
      <c r="D832" s="1"/>
      <c r="E832" s="1"/>
      <c r="F832" s="1"/>
      <c r="G832" s="1"/>
      <c r="H832" s="1"/>
      <c r="I832" s="1"/>
      <c r="J832" s="2"/>
      <c r="K832" s="1"/>
      <c r="L832" s="1"/>
      <c r="M832" s="1"/>
      <c r="N832" s="1"/>
      <c r="O832" s="1"/>
      <c r="P832" s="1"/>
      <c r="Q832" s="1"/>
      <c r="R832" s="3"/>
      <c r="S832" s="3"/>
      <c r="T832" s="3"/>
      <c r="U832" s="3"/>
      <c r="V832" s="1"/>
      <c r="W832" s="4"/>
      <c r="X832" s="5"/>
      <c r="Y832" s="6"/>
      <c r="Z832" s="1"/>
      <c r="AA832" s="1"/>
      <c r="AB832" s="1"/>
      <c r="AC832" s="1"/>
      <c r="AD832" s="1"/>
      <c r="AE832" s="1"/>
      <c r="AF832" s="1"/>
      <c r="AG832" s="1"/>
      <c r="AH832" s="1"/>
      <c r="AI832" s="1"/>
      <c r="AJ832" s="25"/>
      <c r="AK832" s="25"/>
      <c r="AL832" s="25"/>
      <c r="AM832" s="25"/>
      <c r="AN832" s="25"/>
    </row>
    <row r="833" spans="1:40" ht="15.75" customHeight="1">
      <c r="A833" s="1"/>
      <c r="B833" s="1"/>
      <c r="C833" s="1"/>
      <c r="D833" s="1"/>
      <c r="E833" s="1"/>
      <c r="F833" s="1"/>
      <c r="G833" s="1"/>
      <c r="H833" s="1"/>
      <c r="I833" s="1"/>
      <c r="J833" s="2"/>
      <c r="K833" s="1"/>
      <c r="L833" s="1"/>
      <c r="M833" s="1"/>
      <c r="N833" s="1"/>
      <c r="O833" s="1"/>
      <c r="P833" s="1"/>
      <c r="Q833" s="1"/>
      <c r="R833" s="3"/>
      <c r="S833" s="3"/>
      <c r="T833" s="3"/>
      <c r="U833" s="3"/>
      <c r="V833" s="1"/>
      <c r="W833" s="4"/>
      <c r="X833" s="5"/>
      <c r="Y833" s="6"/>
      <c r="Z833" s="1"/>
      <c r="AA833" s="1"/>
      <c r="AB833" s="1"/>
      <c r="AC833" s="1"/>
      <c r="AD833" s="1"/>
      <c r="AE833" s="1"/>
      <c r="AF833" s="1"/>
      <c r="AG833" s="1"/>
      <c r="AH833" s="1"/>
      <c r="AI833" s="1"/>
      <c r="AJ833" s="25"/>
      <c r="AK833" s="25"/>
      <c r="AL833" s="25"/>
      <c r="AM833" s="25"/>
      <c r="AN833" s="25"/>
    </row>
    <row r="834" spans="1:40" ht="15.75" customHeight="1">
      <c r="A834" s="1"/>
      <c r="B834" s="1"/>
      <c r="C834" s="1"/>
      <c r="D834" s="1"/>
      <c r="E834" s="1"/>
      <c r="F834" s="1"/>
      <c r="G834" s="1"/>
      <c r="H834" s="1"/>
      <c r="I834" s="1"/>
      <c r="J834" s="2"/>
      <c r="K834" s="1"/>
      <c r="L834" s="1"/>
      <c r="M834" s="1"/>
      <c r="N834" s="1"/>
      <c r="O834" s="1"/>
      <c r="P834" s="1"/>
      <c r="Q834" s="1"/>
      <c r="R834" s="3"/>
      <c r="S834" s="3"/>
      <c r="T834" s="3"/>
      <c r="U834" s="3"/>
      <c r="V834" s="1"/>
      <c r="W834" s="4"/>
      <c r="X834" s="5"/>
      <c r="Y834" s="6"/>
      <c r="Z834" s="1"/>
      <c r="AA834" s="1"/>
      <c r="AB834" s="1"/>
      <c r="AC834" s="1"/>
      <c r="AD834" s="1"/>
      <c r="AE834" s="1"/>
      <c r="AF834" s="1"/>
      <c r="AG834" s="1"/>
      <c r="AH834" s="1"/>
      <c r="AI834" s="1"/>
      <c r="AJ834" s="25"/>
      <c r="AK834" s="25"/>
      <c r="AL834" s="25"/>
      <c r="AM834" s="25"/>
      <c r="AN834" s="25"/>
    </row>
    <row r="835" spans="1:40" ht="15.75" customHeight="1">
      <c r="A835" s="1"/>
      <c r="B835" s="1"/>
      <c r="C835" s="1"/>
      <c r="D835" s="1"/>
      <c r="E835" s="1"/>
      <c r="F835" s="1"/>
      <c r="G835" s="1"/>
      <c r="H835" s="1"/>
      <c r="I835" s="1"/>
      <c r="J835" s="2"/>
      <c r="K835" s="1"/>
      <c r="L835" s="1"/>
      <c r="M835" s="1"/>
      <c r="N835" s="1"/>
      <c r="O835" s="1"/>
      <c r="P835" s="1"/>
      <c r="Q835" s="1"/>
      <c r="R835" s="3"/>
      <c r="S835" s="3"/>
      <c r="T835" s="3"/>
      <c r="U835" s="3"/>
      <c r="V835" s="1"/>
      <c r="W835" s="4"/>
      <c r="X835" s="5"/>
      <c r="Y835" s="6"/>
      <c r="Z835" s="1"/>
      <c r="AA835" s="1"/>
      <c r="AB835" s="1"/>
      <c r="AC835" s="1"/>
      <c r="AD835" s="1"/>
      <c r="AE835" s="1"/>
      <c r="AF835" s="1"/>
      <c r="AG835" s="1"/>
      <c r="AH835" s="1"/>
      <c r="AI835" s="1"/>
      <c r="AJ835" s="25"/>
      <c r="AK835" s="25"/>
      <c r="AL835" s="25"/>
      <c r="AM835" s="25"/>
      <c r="AN835" s="25"/>
    </row>
    <row r="836" spans="1:40" ht="15.75" customHeight="1">
      <c r="A836" s="1"/>
      <c r="B836" s="1"/>
      <c r="C836" s="1"/>
      <c r="D836" s="1"/>
      <c r="E836" s="1"/>
      <c r="F836" s="1"/>
      <c r="G836" s="1"/>
      <c r="H836" s="1"/>
      <c r="I836" s="1"/>
      <c r="J836" s="2"/>
      <c r="K836" s="1"/>
      <c r="L836" s="1"/>
      <c r="M836" s="1"/>
      <c r="N836" s="1"/>
      <c r="O836" s="1"/>
      <c r="P836" s="1"/>
      <c r="Q836" s="1"/>
      <c r="R836" s="3"/>
      <c r="S836" s="3"/>
      <c r="T836" s="3"/>
      <c r="U836" s="3"/>
      <c r="V836" s="1"/>
      <c r="W836" s="4"/>
      <c r="X836" s="5"/>
      <c r="Y836" s="6"/>
      <c r="Z836" s="1"/>
      <c r="AA836" s="1"/>
      <c r="AB836" s="1"/>
      <c r="AC836" s="1"/>
      <c r="AD836" s="1"/>
      <c r="AE836" s="1"/>
      <c r="AF836" s="1"/>
      <c r="AG836" s="1"/>
      <c r="AH836" s="1"/>
      <c r="AI836" s="1"/>
      <c r="AJ836" s="25"/>
      <c r="AK836" s="25"/>
      <c r="AL836" s="25"/>
      <c r="AM836" s="25"/>
      <c r="AN836" s="25"/>
    </row>
    <row r="837" spans="1:40" ht="15.75" customHeight="1">
      <c r="A837" s="1"/>
      <c r="B837" s="1"/>
      <c r="C837" s="1"/>
      <c r="D837" s="1"/>
      <c r="E837" s="1"/>
      <c r="F837" s="1"/>
      <c r="G837" s="1"/>
      <c r="H837" s="1"/>
      <c r="I837" s="1"/>
      <c r="J837" s="2"/>
      <c r="K837" s="1"/>
      <c r="L837" s="1"/>
      <c r="M837" s="1"/>
      <c r="N837" s="1"/>
      <c r="O837" s="1"/>
      <c r="P837" s="1"/>
      <c r="Q837" s="1"/>
      <c r="R837" s="3"/>
      <c r="S837" s="3"/>
      <c r="T837" s="3"/>
      <c r="U837" s="3"/>
      <c r="V837" s="1"/>
      <c r="W837" s="4"/>
      <c r="X837" s="5"/>
      <c r="Y837" s="6"/>
      <c r="Z837" s="1"/>
      <c r="AA837" s="1"/>
      <c r="AB837" s="1"/>
      <c r="AC837" s="1"/>
      <c r="AD837" s="1"/>
      <c r="AE837" s="1"/>
      <c r="AF837" s="1"/>
      <c r="AG837" s="1"/>
      <c r="AH837" s="1"/>
      <c r="AI837" s="1"/>
      <c r="AJ837" s="25"/>
      <c r="AK837" s="25"/>
      <c r="AL837" s="25"/>
      <c r="AM837" s="25"/>
      <c r="AN837" s="25"/>
    </row>
    <row r="838" spans="1:40" ht="15.75" customHeight="1">
      <c r="A838" s="1"/>
      <c r="B838" s="1"/>
      <c r="C838" s="1"/>
      <c r="D838" s="1"/>
      <c r="E838" s="1"/>
      <c r="F838" s="1"/>
      <c r="G838" s="1"/>
      <c r="H838" s="1"/>
      <c r="I838" s="1"/>
      <c r="J838" s="2"/>
      <c r="K838" s="1"/>
      <c r="L838" s="1"/>
      <c r="M838" s="1"/>
      <c r="N838" s="1"/>
      <c r="O838" s="1"/>
      <c r="P838" s="1"/>
      <c r="Q838" s="1"/>
      <c r="R838" s="3"/>
      <c r="S838" s="3"/>
      <c r="T838" s="3"/>
      <c r="U838" s="3"/>
      <c r="V838" s="1"/>
      <c r="W838" s="4"/>
      <c r="X838" s="5"/>
      <c r="Y838" s="6"/>
      <c r="Z838" s="1"/>
      <c r="AA838" s="1"/>
      <c r="AB838" s="1"/>
      <c r="AC838" s="1"/>
      <c r="AD838" s="1"/>
      <c r="AE838" s="1"/>
      <c r="AF838" s="1"/>
      <c r="AG838" s="1"/>
      <c r="AH838" s="1"/>
      <c r="AI838" s="1"/>
      <c r="AJ838" s="25"/>
      <c r="AK838" s="25"/>
      <c r="AL838" s="25"/>
      <c r="AM838" s="25"/>
      <c r="AN838" s="25"/>
    </row>
    <row r="839" spans="1:40" ht="15.75" customHeight="1">
      <c r="A839" s="1"/>
      <c r="B839" s="1"/>
      <c r="C839" s="1"/>
      <c r="D839" s="1"/>
      <c r="E839" s="1"/>
      <c r="F839" s="1"/>
      <c r="G839" s="1"/>
      <c r="H839" s="1"/>
      <c r="I839" s="1"/>
      <c r="J839" s="2"/>
      <c r="K839" s="1"/>
      <c r="L839" s="1"/>
      <c r="M839" s="1"/>
      <c r="N839" s="1"/>
      <c r="O839" s="1"/>
      <c r="P839" s="1"/>
      <c r="Q839" s="1"/>
      <c r="R839" s="3"/>
      <c r="S839" s="3"/>
      <c r="T839" s="3"/>
      <c r="U839" s="3"/>
      <c r="V839" s="1"/>
      <c r="W839" s="4"/>
      <c r="X839" s="5"/>
      <c r="Y839" s="6"/>
      <c r="Z839" s="1"/>
      <c r="AA839" s="1"/>
      <c r="AB839" s="1"/>
      <c r="AC839" s="1"/>
      <c r="AD839" s="1"/>
      <c r="AE839" s="1"/>
      <c r="AF839" s="1"/>
      <c r="AG839" s="1"/>
      <c r="AH839" s="1"/>
      <c r="AI839" s="1"/>
      <c r="AJ839" s="25"/>
      <c r="AK839" s="25"/>
      <c r="AL839" s="25"/>
      <c r="AM839" s="25"/>
      <c r="AN839" s="25"/>
    </row>
    <row r="840" spans="1:40" ht="15.75" customHeight="1">
      <c r="A840" s="1"/>
      <c r="B840" s="1"/>
      <c r="C840" s="1"/>
      <c r="D840" s="1"/>
      <c r="E840" s="1"/>
      <c r="F840" s="1"/>
      <c r="G840" s="1"/>
      <c r="H840" s="1"/>
      <c r="I840" s="1"/>
      <c r="J840" s="2"/>
      <c r="K840" s="1"/>
      <c r="L840" s="1"/>
      <c r="M840" s="1"/>
      <c r="N840" s="1"/>
      <c r="O840" s="1"/>
      <c r="P840" s="1"/>
      <c r="Q840" s="1"/>
      <c r="R840" s="3"/>
      <c r="S840" s="3"/>
      <c r="T840" s="3"/>
      <c r="U840" s="3"/>
      <c r="V840" s="1"/>
      <c r="W840" s="4"/>
      <c r="X840" s="5"/>
      <c r="Y840" s="6"/>
      <c r="Z840" s="1"/>
      <c r="AA840" s="1"/>
      <c r="AB840" s="1"/>
      <c r="AC840" s="1"/>
      <c r="AD840" s="1"/>
      <c r="AE840" s="1"/>
      <c r="AF840" s="1"/>
      <c r="AG840" s="1"/>
      <c r="AH840" s="1"/>
      <c r="AI840" s="1"/>
      <c r="AJ840" s="25"/>
      <c r="AK840" s="25"/>
      <c r="AL840" s="25"/>
      <c r="AM840" s="25"/>
      <c r="AN840" s="25"/>
    </row>
    <row r="841" spans="1:40" ht="15.75" customHeight="1">
      <c r="A841" s="1"/>
      <c r="B841" s="1"/>
      <c r="C841" s="1"/>
      <c r="D841" s="1"/>
      <c r="E841" s="1"/>
      <c r="F841" s="1"/>
      <c r="G841" s="1"/>
      <c r="H841" s="1"/>
      <c r="I841" s="1"/>
      <c r="J841" s="2"/>
      <c r="K841" s="1"/>
      <c r="L841" s="1"/>
      <c r="M841" s="1"/>
      <c r="N841" s="1"/>
      <c r="O841" s="1"/>
      <c r="P841" s="1"/>
      <c r="Q841" s="1"/>
      <c r="R841" s="3"/>
      <c r="S841" s="3"/>
      <c r="T841" s="3"/>
      <c r="U841" s="3"/>
      <c r="V841" s="1"/>
      <c r="W841" s="4"/>
      <c r="X841" s="5"/>
      <c r="Y841" s="6"/>
      <c r="Z841" s="1"/>
      <c r="AA841" s="1"/>
      <c r="AB841" s="1"/>
      <c r="AC841" s="1"/>
      <c r="AD841" s="1"/>
      <c r="AE841" s="1"/>
      <c r="AF841" s="1"/>
      <c r="AG841" s="1"/>
      <c r="AH841" s="1"/>
      <c r="AI841" s="1"/>
      <c r="AJ841" s="25"/>
      <c r="AK841" s="25"/>
      <c r="AL841" s="25"/>
      <c r="AM841" s="25"/>
      <c r="AN841" s="25"/>
    </row>
    <row r="842" spans="1:40" ht="15.75" customHeight="1">
      <c r="A842" s="1"/>
      <c r="B842" s="1"/>
      <c r="C842" s="1"/>
      <c r="D842" s="1"/>
      <c r="E842" s="1"/>
      <c r="F842" s="1"/>
      <c r="G842" s="1"/>
      <c r="H842" s="1"/>
      <c r="I842" s="1"/>
      <c r="J842" s="2"/>
      <c r="K842" s="1"/>
      <c r="L842" s="1"/>
      <c r="M842" s="1"/>
      <c r="N842" s="1"/>
      <c r="O842" s="1"/>
      <c r="P842" s="1"/>
      <c r="Q842" s="1"/>
      <c r="R842" s="3"/>
      <c r="S842" s="3"/>
      <c r="T842" s="3"/>
      <c r="U842" s="3"/>
      <c r="V842" s="1"/>
      <c r="W842" s="4"/>
      <c r="X842" s="5"/>
      <c r="Y842" s="6"/>
      <c r="Z842" s="1"/>
      <c r="AA842" s="1"/>
      <c r="AB842" s="1"/>
      <c r="AC842" s="1"/>
      <c r="AD842" s="1"/>
      <c r="AE842" s="1"/>
      <c r="AF842" s="1"/>
      <c r="AG842" s="1"/>
      <c r="AH842" s="1"/>
      <c r="AI842" s="1"/>
      <c r="AJ842" s="25"/>
      <c r="AK842" s="25"/>
      <c r="AL842" s="25"/>
      <c r="AM842" s="25"/>
      <c r="AN842" s="25"/>
    </row>
    <row r="843" spans="1:40" ht="15.75" customHeight="1">
      <c r="A843" s="1"/>
      <c r="B843" s="1"/>
      <c r="C843" s="1"/>
      <c r="D843" s="1"/>
      <c r="E843" s="1"/>
      <c r="F843" s="1"/>
      <c r="G843" s="1"/>
      <c r="H843" s="1"/>
      <c r="I843" s="1"/>
      <c r="J843" s="2"/>
      <c r="K843" s="1"/>
      <c r="L843" s="1"/>
      <c r="M843" s="1"/>
      <c r="N843" s="1"/>
      <c r="O843" s="1"/>
      <c r="P843" s="1"/>
      <c r="Q843" s="1"/>
      <c r="R843" s="3"/>
      <c r="S843" s="3"/>
      <c r="T843" s="3"/>
      <c r="U843" s="3"/>
      <c r="V843" s="1"/>
      <c r="W843" s="4"/>
      <c r="X843" s="5"/>
      <c r="Y843" s="6"/>
      <c r="Z843" s="1"/>
      <c r="AA843" s="1"/>
      <c r="AB843" s="1"/>
      <c r="AC843" s="1"/>
      <c r="AD843" s="1"/>
      <c r="AE843" s="1"/>
      <c r="AF843" s="1"/>
      <c r="AG843" s="1"/>
      <c r="AH843" s="1"/>
      <c r="AI843" s="1"/>
      <c r="AJ843" s="25"/>
      <c r="AK843" s="25"/>
      <c r="AL843" s="25"/>
      <c r="AM843" s="25"/>
      <c r="AN843" s="25"/>
    </row>
    <row r="844" spans="1:40" ht="15.75" customHeight="1">
      <c r="A844" s="1"/>
      <c r="B844" s="1"/>
      <c r="C844" s="1"/>
      <c r="D844" s="1"/>
      <c r="E844" s="1"/>
      <c r="F844" s="1"/>
      <c r="G844" s="1"/>
      <c r="H844" s="1"/>
      <c r="I844" s="1"/>
      <c r="J844" s="2"/>
      <c r="K844" s="1"/>
      <c r="L844" s="1"/>
      <c r="M844" s="1"/>
      <c r="N844" s="1"/>
      <c r="O844" s="1"/>
      <c r="P844" s="1"/>
      <c r="Q844" s="1"/>
      <c r="R844" s="3"/>
      <c r="S844" s="3"/>
      <c r="T844" s="3"/>
      <c r="U844" s="3"/>
      <c r="V844" s="1"/>
      <c r="W844" s="4"/>
      <c r="X844" s="5"/>
      <c r="Y844" s="6"/>
      <c r="Z844" s="1"/>
      <c r="AA844" s="1"/>
      <c r="AB844" s="1"/>
      <c r="AC844" s="1"/>
      <c r="AD844" s="1"/>
      <c r="AE844" s="1"/>
      <c r="AF844" s="1"/>
      <c r="AG844" s="1"/>
      <c r="AH844" s="1"/>
      <c r="AI844" s="1"/>
      <c r="AJ844" s="25"/>
      <c r="AK844" s="25"/>
      <c r="AL844" s="25"/>
      <c r="AM844" s="25"/>
      <c r="AN844" s="25"/>
    </row>
    <row r="845" spans="1:40" ht="15.75" customHeight="1">
      <c r="A845" s="1"/>
      <c r="B845" s="1"/>
      <c r="C845" s="1"/>
      <c r="D845" s="1"/>
      <c r="E845" s="1"/>
      <c r="F845" s="1"/>
      <c r="G845" s="1"/>
      <c r="H845" s="1"/>
      <c r="I845" s="1"/>
      <c r="J845" s="2"/>
      <c r="K845" s="1"/>
      <c r="L845" s="1"/>
      <c r="M845" s="1"/>
      <c r="N845" s="1"/>
      <c r="O845" s="1"/>
      <c r="P845" s="1"/>
      <c r="Q845" s="1"/>
      <c r="R845" s="3"/>
      <c r="S845" s="3"/>
      <c r="T845" s="3"/>
      <c r="U845" s="3"/>
      <c r="V845" s="1"/>
      <c r="W845" s="4"/>
      <c r="X845" s="5"/>
      <c r="Y845" s="6"/>
      <c r="Z845" s="1"/>
      <c r="AA845" s="1"/>
      <c r="AB845" s="1"/>
      <c r="AC845" s="1"/>
      <c r="AD845" s="1"/>
      <c r="AE845" s="1"/>
      <c r="AF845" s="1"/>
      <c r="AG845" s="1"/>
      <c r="AH845" s="1"/>
      <c r="AI845" s="1"/>
      <c r="AJ845" s="25"/>
      <c r="AK845" s="25"/>
      <c r="AL845" s="25"/>
      <c r="AM845" s="25"/>
      <c r="AN845" s="25"/>
    </row>
    <row r="846" spans="1:40" ht="15.75" customHeight="1">
      <c r="A846" s="1"/>
      <c r="B846" s="1"/>
      <c r="C846" s="1"/>
      <c r="D846" s="1"/>
      <c r="E846" s="1"/>
      <c r="F846" s="1"/>
      <c r="G846" s="1"/>
      <c r="H846" s="1"/>
      <c r="I846" s="1"/>
      <c r="J846" s="2"/>
      <c r="K846" s="1"/>
      <c r="L846" s="1"/>
      <c r="M846" s="1"/>
      <c r="N846" s="1"/>
      <c r="O846" s="1"/>
      <c r="P846" s="1"/>
      <c r="Q846" s="1"/>
      <c r="R846" s="3"/>
      <c r="S846" s="3"/>
      <c r="T846" s="3"/>
      <c r="U846" s="3"/>
      <c r="V846" s="1"/>
      <c r="W846" s="4"/>
      <c r="X846" s="5"/>
      <c r="Y846" s="6"/>
      <c r="Z846" s="1"/>
      <c r="AA846" s="1"/>
      <c r="AB846" s="1"/>
      <c r="AC846" s="1"/>
      <c r="AD846" s="1"/>
      <c r="AE846" s="1"/>
      <c r="AF846" s="1"/>
      <c r="AG846" s="1"/>
      <c r="AH846" s="1"/>
      <c r="AI846" s="1"/>
      <c r="AJ846" s="25"/>
      <c r="AK846" s="25"/>
      <c r="AL846" s="25"/>
      <c r="AM846" s="25"/>
      <c r="AN846" s="25"/>
    </row>
    <row r="847" spans="1:40" ht="15.75" customHeight="1">
      <c r="A847" s="1"/>
      <c r="B847" s="1"/>
      <c r="C847" s="1"/>
      <c r="D847" s="1"/>
      <c r="E847" s="1"/>
      <c r="F847" s="1"/>
      <c r="G847" s="1"/>
      <c r="H847" s="1"/>
      <c r="I847" s="1"/>
      <c r="J847" s="2"/>
      <c r="K847" s="1"/>
      <c r="L847" s="1"/>
      <c r="M847" s="1"/>
      <c r="N847" s="1"/>
      <c r="O847" s="1"/>
      <c r="P847" s="1"/>
      <c r="Q847" s="1"/>
      <c r="R847" s="3"/>
      <c r="S847" s="3"/>
      <c r="T847" s="3"/>
      <c r="U847" s="3"/>
      <c r="V847" s="1"/>
      <c r="W847" s="4"/>
      <c r="X847" s="5"/>
      <c r="Y847" s="6"/>
      <c r="Z847" s="1"/>
      <c r="AA847" s="1"/>
      <c r="AB847" s="1"/>
      <c r="AC847" s="1"/>
      <c r="AD847" s="1"/>
      <c r="AE847" s="1"/>
      <c r="AF847" s="1"/>
      <c r="AG847" s="1"/>
      <c r="AH847" s="1"/>
      <c r="AI847" s="1"/>
      <c r="AJ847" s="25"/>
      <c r="AK847" s="25"/>
      <c r="AL847" s="25"/>
      <c r="AM847" s="25"/>
      <c r="AN847" s="25"/>
    </row>
    <row r="848" spans="1:40" ht="15.75" customHeight="1">
      <c r="A848" s="1"/>
      <c r="B848" s="1"/>
      <c r="C848" s="1"/>
      <c r="D848" s="1"/>
      <c r="E848" s="1"/>
      <c r="F848" s="1"/>
      <c r="G848" s="1"/>
      <c r="H848" s="1"/>
      <c r="I848" s="1"/>
      <c r="J848" s="2"/>
      <c r="K848" s="1"/>
      <c r="L848" s="1"/>
      <c r="M848" s="1"/>
      <c r="N848" s="1"/>
      <c r="O848" s="1"/>
      <c r="P848" s="1"/>
      <c r="Q848" s="1"/>
      <c r="R848" s="3"/>
      <c r="S848" s="3"/>
      <c r="T848" s="3"/>
      <c r="U848" s="3"/>
      <c r="V848" s="1"/>
      <c r="W848" s="4"/>
      <c r="X848" s="5"/>
      <c r="Y848" s="6"/>
      <c r="Z848" s="1"/>
      <c r="AA848" s="1"/>
      <c r="AB848" s="1"/>
      <c r="AC848" s="1"/>
      <c r="AD848" s="1"/>
      <c r="AE848" s="1"/>
      <c r="AF848" s="1"/>
      <c r="AG848" s="1"/>
      <c r="AH848" s="1"/>
      <c r="AI848" s="1"/>
      <c r="AJ848" s="25"/>
      <c r="AK848" s="25"/>
      <c r="AL848" s="25"/>
      <c r="AM848" s="25"/>
      <c r="AN848" s="25"/>
    </row>
    <row r="849" spans="1:40" ht="15.75" customHeight="1">
      <c r="A849" s="1"/>
      <c r="B849" s="1"/>
      <c r="C849" s="1"/>
      <c r="D849" s="1"/>
      <c r="E849" s="1"/>
      <c r="F849" s="1"/>
      <c r="G849" s="1"/>
      <c r="H849" s="1"/>
      <c r="I849" s="1"/>
      <c r="J849" s="2"/>
      <c r="K849" s="1"/>
      <c r="L849" s="1"/>
      <c r="M849" s="1"/>
      <c r="N849" s="1"/>
      <c r="O849" s="1"/>
      <c r="P849" s="1"/>
      <c r="Q849" s="1"/>
      <c r="R849" s="3"/>
      <c r="S849" s="3"/>
      <c r="T849" s="3"/>
      <c r="U849" s="3"/>
      <c r="V849" s="1"/>
      <c r="W849" s="4"/>
      <c r="X849" s="5"/>
      <c r="Y849" s="6"/>
      <c r="Z849" s="1"/>
      <c r="AA849" s="1"/>
      <c r="AB849" s="1"/>
      <c r="AC849" s="1"/>
      <c r="AD849" s="1"/>
      <c r="AE849" s="1"/>
      <c r="AF849" s="1"/>
      <c r="AG849" s="1"/>
      <c r="AH849" s="1"/>
      <c r="AI849" s="1"/>
      <c r="AJ849" s="25"/>
      <c r="AK849" s="25"/>
      <c r="AL849" s="25"/>
      <c r="AM849" s="25"/>
      <c r="AN849" s="25"/>
    </row>
    <row r="850" spans="1:40" ht="15.75" customHeight="1">
      <c r="A850" s="1"/>
      <c r="B850" s="1"/>
      <c r="C850" s="1"/>
      <c r="D850" s="1"/>
      <c r="E850" s="1"/>
      <c r="F850" s="1"/>
      <c r="G850" s="1"/>
      <c r="H850" s="1"/>
      <c r="I850" s="1"/>
      <c r="J850" s="2"/>
      <c r="K850" s="1"/>
      <c r="L850" s="1"/>
      <c r="M850" s="1"/>
      <c r="N850" s="1"/>
      <c r="O850" s="1"/>
      <c r="P850" s="1"/>
      <c r="Q850" s="1"/>
      <c r="R850" s="3"/>
      <c r="S850" s="3"/>
      <c r="T850" s="3"/>
      <c r="U850" s="3"/>
      <c r="V850" s="1"/>
      <c r="W850" s="4"/>
      <c r="X850" s="5"/>
      <c r="Y850" s="6"/>
      <c r="Z850" s="1"/>
      <c r="AA850" s="1"/>
      <c r="AB850" s="1"/>
      <c r="AC850" s="1"/>
      <c r="AD850" s="1"/>
      <c r="AE850" s="1"/>
      <c r="AF850" s="1"/>
      <c r="AG850" s="1"/>
      <c r="AH850" s="1"/>
      <c r="AI850" s="1"/>
      <c r="AJ850" s="25"/>
      <c r="AK850" s="25"/>
      <c r="AL850" s="25"/>
      <c r="AM850" s="25"/>
      <c r="AN850" s="25"/>
    </row>
    <row r="851" spans="1:40" ht="15.75" customHeight="1">
      <c r="A851" s="1"/>
      <c r="B851" s="1"/>
      <c r="C851" s="1"/>
      <c r="D851" s="1"/>
      <c r="E851" s="1"/>
      <c r="F851" s="1"/>
      <c r="G851" s="1"/>
      <c r="H851" s="1"/>
      <c r="I851" s="1"/>
      <c r="J851" s="2"/>
      <c r="K851" s="1"/>
      <c r="L851" s="1"/>
      <c r="M851" s="1"/>
      <c r="N851" s="1"/>
      <c r="O851" s="1"/>
      <c r="P851" s="1"/>
      <c r="Q851" s="1"/>
      <c r="R851" s="3"/>
      <c r="S851" s="3"/>
      <c r="T851" s="3"/>
      <c r="U851" s="3"/>
      <c r="V851" s="1"/>
      <c r="W851" s="4"/>
      <c r="X851" s="5"/>
      <c r="Y851" s="6"/>
      <c r="Z851" s="1"/>
      <c r="AA851" s="1"/>
      <c r="AB851" s="1"/>
      <c r="AC851" s="1"/>
      <c r="AD851" s="1"/>
      <c r="AE851" s="1"/>
      <c r="AF851" s="1"/>
      <c r="AG851" s="1"/>
      <c r="AH851" s="1"/>
      <c r="AI851" s="1"/>
      <c r="AJ851" s="25"/>
      <c r="AK851" s="25"/>
      <c r="AL851" s="25"/>
      <c r="AM851" s="25"/>
      <c r="AN851" s="25"/>
    </row>
    <row r="852" spans="1:40" ht="15.75" customHeight="1">
      <c r="A852" s="1"/>
      <c r="B852" s="1"/>
      <c r="C852" s="1"/>
      <c r="D852" s="1"/>
      <c r="E852" s="1"/>
      <c r="F852" s="1"/>
      <c r="G852" s="1"/>
      <c r="H852" s="1"/>
      <c r="I852" s="1"/>
      <c r="J852" s="2"/>
      <c r="K852" s="1"/>
      <c r="L852" s="1"/>
      <c r="M852" s="1"/>
      <c r="N852" s="1"/>
      <c r="O852" s="1"/>
      <c r="P852" s="1"/>
      <c r="Q852" s="1"/>
      <c r="R852" s="3"/>
      <c r="S852" s="3"/>
      <c r="T852" s="3"/>
      <c r="U852" s="3"/>
      <c r="V852" s="1"/>
      <c r="W852" s="4"/>
      <c r="X852" s="5"/>
      <c r="Y852" s="6"/>
      <c r="Z852" s="1"/>
      <c r="AA852" s="1"/>
      <c r="AB852" s="1"/>
      <c r="AC852" s="1"/>
      <c r="AD852" s="1"/>
      <c r="AE852" s="1"/>
      <c r="AF852" s="1"/>
      <c r="AG852" s="1"/>
      <c r="AH852" s="1"/>
      <c r="AI852" s="1"/>
      <c r="AJ852" s="25"/>
      <c r="AK852" s="25"/>
      <c r="AL852" s="25"/>
      <c r="AM852" s="25"/>
      <c r="AN852" s="25"/>
    </row>
    <row r="853" spans="1:40" ht="15.75" customHeight="1">
      <c r="A853" s="1"/>
      <c r="B853" s="1"/>
      <c r="C853" s="1"/>
      <c r="D853" s="1"/>
      <c r="E853" s="1"/>
      <c r="F853" s="1"/>
      <c r="G853" s="1"/>
      <c r="H853" s="1"/>
      <c r="I853" s="1"/>
      <c r="J853" s="2"/>
      <c r="K853" s="1"/>
      <c r="L853" s="1"/>
      <c r="M853" s="1"/>
      <c r="N853" s="1"/>
      <c r="O853" s="1"/>
      <c r="P853" s="1"/>
      <c r="Q853" s="1"/>
      <c r="R853" s="3"/>
      <c r="S853" s="3"/>
      <c r="T853" s="3"/>
      <c r="U853" s="3"/>
      <c r="V853" s="1"/>
      <c r="W853" s="4"/>
      <c r="X853" s="5"/>
      <c r="Y853" s="6"/>
      <c r="Z853" s="1"/>
      <c r="AA853" s="1"/>
      <c r="AB853" s="1"/>
      <c r="AC853" s="1"/>
      <c r="AD853" s="1"/>
      <c r="AE853" s="1"/>
      <c r="AF853" s="1"/>
      <c r="AG853" s="1"/>
      <c r="AH853" s="1"/>
      <c r="AI853" s="1"/>
      <c r="AJ853" s="25"/>
      <c r="AK853" s="25"/>
      <c r="AL853" s="25"/>
      <c r="AM853" s="25"/>
      <c r="AN853" s="25"/>
    </row>
    <row r="854" spans="1:40" ht="15.75" customHeight="1">
      <c r="A854" s="1"/>
      <c r="B854" s="1"/>
      <c r="C854" s="1"/>
      <c r="D854" s="1"/>
      <c r="E854" s="1"/>
      <c r="F854" s="1"/>
      <c r="G854" s="1"/>
      <c r="H854" s="1"/>
      <c r="I854" s="1"/>
      <c r="J854" s="2"/>
      <c r="K854" s="1"/>
      <c r="L854" s="1"/>
      <c r="M854" s="1"/>
      <c r="N854" s="1"/>
      <c r="O854" s="1"/>
      <c r="P854" s="1"/>
      <c r="Q854" s="1"/>
      <c r="R854" s="3"/>
      <c r="S854" s="3"/>
      <c r="T854" s="3"/>
      <c r="U854" s="3"/>
      <c r="V854" s="1"/>
      <c r="W854" s="4"/>
      <c r="X854" s="5"/>
      <c r="Y854" s="6"/>
      <c r="Z854" s="1"/>
      <c r="AA854" s="1"/>
      <c r="AB854" s="1"/>
      <c r="AC854" s="1"/>
      <c r="AD854" s="1"/>
      <c r="AE854" s="1"/>
      <c r="AF854" s="1"/>
      <c r="AG854" s="1"/>
      <c r="AH854" s="1"/>
      <c r="AI854" s="1"/>
      <c r="AJ854" s="25"/>
      <c r="AK854" s="25"/>
      <c r="AL854" s="25"/>
      <c r="AM854" s="25"/>
      <c r="AN854" s="25"/>
    </row>
    <row r="855" spans="1:40" ht="15.75" customHeight="1">
      <c r="A855" s="1"/>
      <c r="B855" s="1"/>
      <c r="C855" s="1"/>
      <c r="D855" s="1"/>
      <c r="E855" s="1"/>
      <c r="F855" s="1"/>
      <c r="G855" s="1"/>
      <c r="H855" s="1"/>
      <c r="I855" s="1"/>
      <c r="J855" s="2"/>
      <c r="K855" s="1"/>
      <c r="L855" s="1"/>
      <c r="M855" s="1"/>
      <c r="N855" s="1"/>
      <c r="O855" s="1"/>
      <c r="P855" s="1"/>
      <c r="Q855" s="1"/>
      <c r="R855" s="3"/>
      <c r="S855" s="3"/>
      <c r="T855" s="3"/>
      <c r="U855" s="3"/>
      <c r="V855" s="1"/>
      <c r="W855" s="4"/>
      <c r="X855" s="5"/>
      <c r="Y855" s="6"/>
      <c r="Z855" s="1"/>
      <c r="AA855" s="1"/>
      <c r="AB855" s="1"/>
      <c r="AC855" s="1"/>
      <c r="AD855" s="1"/>
      <c r="AE855" s="1"/>
      <c r="AF855" s="1"/>
      <c r="AG855" s="1"/>
      <c r="AH855" s="1"/>
      <c r="AI855" s="1"/>
      <c r="AJ855" s="25"/>
      <c r="AK855" s="25"/>
      <c r="AL855" s="25"/>
      <c r="AM855" s="25"/>
      <c r="AN855" s="25"/>
    </row>
    <row r="856" spans="1:40" ht="15.75" customHeight="1">
      <c r="A856" s="1"/>
      <c r="B856" s="1"/>
      <c r="C856" s="1"/>
      <c r="D856" s="1"/>
      <c r="E856" s="1"/>
      <c r="F856" s="1"/>
      <c r="G856" s="1"/>
      <c r="H856" s="1"/>
      <c r="I856" s="1"/>
      <c r="J856" s="2"/>
      <c r="K856" s="1"/>
      <c r="L856" s="1"/>
      <c r="M856" s="1"/>
      <c r="N856" s="1"/>
      <c r="O856" s="1"/>
      <c r="P856" s="1"/>
      <c r="Q856" s="1"/>
      <c r="R856" s="3"/>
      <c r="S856" s="3"/>
      <c r="T856" s="3"/>
      <c r="U856" s="3"/>
      <c r="V856" s="1"/>
      <c r="W856" s="4"/>
      <c r="X856" s="5"/>
      <c r="Y856" s="6"/>
      <c r="Z856" s="1"/>
      <c r="AA856" s="1"/>
      <c r="AB856" s="1"/>
      <c r="AC856" s="1"/>
      <c r="AD856" s="1"/>
      <c r="AE856" s="1"/>
      <c r="AF856" s="1"/>
      <c r="AG856" s="1"/>
      <c r="AH856" s="1"/>
      <c r="AI856" s="1"/>
      <c r="AJ856" s="25"/>
      <c r="AK856" s="25"/>
      <c r="AL856" s="25"/>
      <c r="AM856" s="25"/>
      <c r="AN856" s="25"/>
    </row>
    <row r="857" spans="1:40" ht="15.75" customHeight="1">
      <c r="A857" s="1"/>
      <c r="B857" s="1"/>
      <c r="C857" s="1"/>
      <c r="D857" s="1"/>
      <c r="E857" s="1"/>
      <c r="F857" s="1"/>
      <c r="G857" s="1"/>
      <c r="H857" s="1"/>
      <c r="I857" s="1"/>
      <c r="J857" s="2"/>
      <c r="K857" s="1"/>
      <c r="L857" s="1"/>
      <c r="M857" s="1"/>
      <c r="N857" s="1"/>
      <c r="O857" s="1"/>
      <c r="P857" s="1"/>
      <c r="Q857" s="1"/>
      <c r="R857" s="3"/>
      <c r="S857" s="3"/>
      <c r="T857" s="3"/>
      <c r="U857" s="3"/>
      <c r="V857" s="1"/>
      <c r="W857" s="4"/>
      <c r="X857" s="5"/>
      <c r="Y857" s="6"/>
      <c r="Z857" s="1"/>
      <c r="AA857" s="1"/>
      <c r="AB857" s="1"/>
      <c r="AC857" s="1"/>
      <c r="AD857" s="1"/>
      <c r="AE857" s="1"/>
      <c r="AF857" s="1"/>
      <c r="AG857" s="1"/>
      <c r="AH857" s="1"/>
      <c r="AI857" s="1"/>
      <c r="AJ857" s="25"/>
      <c r="AK857" s="25"/>
      <c r="AL857" s="25"/>
      <c r="AM857" s="25"/>
      <c r="AN857" s="25"/>
    </row>
    <row r="858" spans="1:40" ht="15.75" customHeight="1">
      <c r="A858" s="1"/>
      <c r="B858" s="1"/>
      <c r="C858" s="1"/>
      <c r="D858" s="1"/>
      <c r="E858" s="1"/>
      <c r="F858" s="1"/>
      <c r="G858" s="1"/>
      <c r="H858" s="1"/>
      <c r="I858" s="1"/>
      <c r="J858" s="2"/>
      <c r="K858" s="1"/>
      <c r="L858" s="1"/>
      <c r="M858" s="1"/>
      <c r="N858" s="1"/>
      <c r="O858" s="1"/>
      <c r="P858" s="1"/>
      <c r="Q858" s="1"/>
      <c r="R858" s="3"/>
      <c r="S858" s="3"/>
      <c r="T858" s="3"/>
      <c r="U858" s="3"/>
      <c r="V858" s="1"/>
      <c r="W858" s="4"/>
      <c r="X858" s="5"/>
      <c r="Y858" s="6"/>
      <c r="Z858" s="1"/>
      <c r="AA858" s="1"/>
      <c r="AB858" s="1"/>
      <c r="AC858" s="1"/>
      <c r="AD858" s="1"/>
      <c r="AE858" s="1"/>
      <c r="AF858" s="1"/>
      <c r="AG858" s="1"/>
      <c r="AH858" s="1"/>
      <c r="AI858" s="1"/>
      <c r="AJ858" s="25"/>
      <c r="AK858" s="25"/>
      <c r="AL858" s="25"/>
      <c r="AM858" s="25"/>
      <c r="AN858" s="25"/>
    </row>
    <row r="859" spans="1:40" ht="15.75" customHeight="1">
      <c r="A859" s="1"/>
      <c r="B859" s="1"/>
      <c r="C859" s="1"/>
      <c r="D859" s="1"/>
      <c r="E859" s="1"/>
      <c r="F859" s="1"/>
      <c r="G859" s="1"/>
      <c r="H859" s="1"/>
      <c r="I859" s="1"/>
      <c r="J859" s="2"/>
      <c r="K859" s="1"/>
      <c r="L859" s="1"/>
      <c r="M859" s="1"/>
      <c r="N859" s="1"/>
      <c r="O859" s="1"/>
      <c r="P859" s="1"/>
      <c r="Q859" s="1"/>
      <c r="R859" s="3"/>
      <c r="S859" s="3"/>
      <c r="T859" s="3"/>
      <c r="U859" s="3"/>
      <c r="V859" s="1"/>
      <c r="W859" s="4"/>
      <c r="X859" s="5"/>
      <c r="Y859" s="6"/>
      <c r="Z859" s="1"/>
      <c r="AA859" s="1"/>
      <c r="AB859" s="1"/>
      <c r="AC859" s="1"/>
      <c r="AD859" s="1"/>
      <c r="AE859" s="1"/>
      <c r="AF859" s="1"/>
      <c r="AG859" s="1"/>
      <c r="AH859" s="1"/>
      <c r="AI859" s="1"/>
      <c r="AJ859" s="25"/>
      <c r="AK859" s="25"/>
      <c r="AL859" s="25"/>
      <c r="AM859" s="25"/>
      <c r="AN859" s="25"/>
    </row>
    <row r="860" spans="1:40" ht="15.75" customHeight="1">
      <c r="A860" s="1"/>
      <c r="B860" s="1"/>
      <c r="C860" s="1"/>
      <c r="D860" s="1"/>
      <c r="E860" s="1"/>
      <c r="F860" s="1"/>
      <c r="G860" s="1"/>
      <c r="H860" s="1"/>
      <c r="I860" s="1"/>
      <c r="J860" s="2"/>
      <c r="K860" s="1"/>
      <c r="L860" s="1"/>
      <c r="M860" s="1"/>
      <c r="N860" s="1"/>
      <c r="O860" s="1"/>
      <c r="P860" s="1"/>
      <c r="Q860" s="1"/>
      <c r="R860" s="3"/>
      <c r="S860" s="3"/>
      <c r="T860" s="3"/>
      <c r="U860" s="3"/>
      <c r="V860" s="1"/>
      <c r="W860" s="4"/>
      <c r="X860" s="5"/>
      <c r="Y860" s="6"/>
      <c r="Z860" s="1"/>
      <c r="AA860" s="1"/>
      <c r="AB860" s="1"/>
      <c r="AC860" s="1"/>
      <c r="AD860" s="1"/>
      <c r="AE860" s="1"/>
      <c r="AF860" s="1"/>
      <c r="AG860" s="1"/>
      <c r="AH860" s="1"/>
      <c r="AI860" s="1"/>
      <c r="AJ860" s="25"/>
      <c r="AK860" s="25"/>
      <c r="AL860" s="25"/>
      <c r="AM860" s="25"/>
      <c r="AN860" s="25"/>
    </row>
    <row r="861" spans="1:40" ht="15.75" customHeight="1">
      <c r="A861" s="1"/>
      <c r="B861" s="1"/>
      <c r="C861" s="1"/>
      <c r="D861" s="1"/>
      <c r="E861" s="1"/>
      <c r="F861" s="1"/>
      <c r="G861" s="1"/>
      <c r="H861" s="1"/>
      <c r="I861" s="1"/>
      <c r="J861" s="2"/>
      <c r="K861" s="1"/>
      <c r="L861" s="1"/>
      <c r="M861" s="1"/>
      <c r="N861" s="1"/>
      <c r="O861" s="1"/>
      <c r="P861" s="1"/>
      <c r="Q861" s="1"/>
      <c r="R861" s="3"/>
      <c r="S861" s="3"/>
      <c r="T861" s="3"/>
      <c r="U861" s="3"/>
      <c r="V861" s="1"/>
      <c r="W861" s="4"/>
      <c r="X861" s="5"/>
      <c r="Y861" s="6"/>
      <c r="Z861" s="1"/>
      <c r="AA861" s="1"/>
      <c r="AB861" s="1"/>
      <c r="AC861" s="1"/>
      <c r="AD861" s="1"/>
      <c r="AE861" s="1"/>
      <c r="AF861" s="1"/>
      <c r="AG861" s="1"/>
      <c r="AH861" s="1"/>
      <c r="AI861" s="1"/>
      <c r="AJ861" s="25"/>
      <c r="AK861" s="25"/>
      <c r="AL861" s="25"/>
      <c r="AM861" s="25"/>
      <c r="AN861" s="25"/>
    </row>
    <row r="862" spans="1:40" ht="15.75" customHeight="1">
      <c r="A862" s="1"/>
      <c r="B862" s="1"/>
      <c r="C862" s="1"/>
      <c r="D862" s="1"/>
      <c r="E862" s="1"/>
      <c r="F862" s="1"/>
      <c r="G862" s="1"/>
      <c r="H862" s="1"/>
      <c r="I862" s="1"/>
      <c r="J862" s="2"/>
      <c r="K862" s="1"/>
      <c r="L862" s="1"/>
      <c r="M862" s="1"/>
      <c r="N862" s="1"/>
      <c r="O862" s="1"/>
      <c r="P862" s="1"/>
      <c r="Q862" s="1"/>
      <c r="R862" s="3"/>
      <c r="S862" s="3"/>
      <c r="T862" s="3"/>
      <c r="U862" s="3"/>
      <c r="V862" s="1"/>
      <c r="W862" s="4"/>
      <c r="X862" s="5"/>
      <c r="Y862" s="6"/>
      <c r="Z862" s="1"/>
      <c r="AA862" s="1"/>
      <c r="AB862" s="1"/>
      <c r="AC862" s="1"/>
      <c r="AD862" s="1"/>
      <c r="AE862" s="1"/>
      <c r="AF862" s="1"/>
      <c r="AG862" s="1"/>
      <c r="AH862" s="1"/>
      <c r="AI862" s="1"/>
      <c r="AJ862" s="25"/>
      <c r="AK862" s="25"/>
      <c r="AL862" s="25"/>
      <c r="AM862" s="25"/>
      <c r="AN862" s="25"/>
    </row>
    <row r="863" spans="1:40" ht="15.75" customHeight="1">
      <c r="A863" s="1"/>
      <c r="B863" s="1"/>
      <c r="C863" s="1"/>
      <c r="D863" s="1"/>
      <c r="E863" s="1"/>
      <c r="F863" s="1"/>
      <c r="G863" s="1"/>
      <c r="H863" s="1"/>
      <c r="I863" s="1"/>
      <c r="J863" s="2"/>
      <c r="K863" s="1"/>
      <c r="L863" s="1"/>
      <c r="M863" s="1"/>
      <c r="N863" s="1"/>
      <c r="O863" s="1"/>
      <c r="P863" s="1"/>
      <c r="Q863" s="1"/>
      <c r="R863" s="3"/>
      <c r="S863" s="3"/>
      <c r="T863" s="3"/>
      <c r="U863" s="3"/>
      <c r="V863" s="1"/>
      <c r="W863" s="4"/>
      <c r="X863" s="5"/>
      <c r="Y863" s="6"/>
      <c r="Z863" s="1"/>
      <c r="AA863" s="1"/>
      <c r="AB863" s="1"/>
      <c r="AC863" s="1"/>
      <c r="AD863" s="1"/>
      <c r="AE863" s="1"/>
      <c r="AF863" s="1"/>
      <c r="AG863" s="1"/>
      <c r="AH863" s="1"/>
      <c r="AI863" s="1"/>
      <c r="AJ863" s="25"/>
      <c r="AK863" s="25"/>
      <c r="AL863" s="25"/>
      <c r="AM863" s="25"/>
      <c r="AN863" s="25"/>
    </row>
    <row r="864" spans="1:40" ht="15.75" customHeight="1">
      <c r="A864" s="1"/>
      <c r="B864" s="1"/>
      <c r="C864" s="1"/>
      <c r="D864" s="1"/>
      <c r="E864" s="1"/>
      <c r="F864" s="1"/>
      <c r="G864" s="1"/>
      <c r="H864" s="1"/>
      <c r="I864" s="1"/>
      <c r="J864" s="2"/>
      <c r="K864" s="1"/>
      <c r="L864" s="1"/>
      <c r="M864" s="1"/>
      <c r="N864" s="1"/>
      <c r="O864" s="1"/>
      <c r="P864" s="1"/>
      <c r="Q864" s="1"/>
      <c r="R864" s="3"/>
      <c r="S864" s="3"/>
      <c r="T864" s="3"/>
      <c r="U864" s="3"/>
      <c r="V864" s="1"/>
      <c r="W864" s="4"/>
      <c r="X864" s="5"/>
      <c r="Y864" s="6"/>
      <c r="Z864" s="1"/>
      <c r="AA864" s="1"/>
      <c r="AB864" s="1"/>
      <c r="AC864" s="1"/>
      <c r="AD864" s="1"/>
      <c r="AE864" s="1"/>
      <c r="AF864" s="1"/>
      <c r="AG864" s="1"/>
      <c r="AH864" s="1"/>
      <c r="AI864" s="1"/>
      <c r="AJ864" s="25"/>
      <c r="AK864" s="25"/>
      <c r="AL864" s="25"/>
      <c r="AM864" s="25"/>
      <c r="AN864" s="25"/>
    </row>
    <row r="865" spans="1:40" ht="15.75" customHeight="1">
      <c r="A865" s="1"/>
      <c r="B865" s="1"/>
      <c r="C865" s="1"/>
      <c r="D865" s="1"/>
      <c r="E865" s="1"/>
      <c r="F865" s="1"/>
      <c r="G865" s="1"/>
      <c r="H865" s="1"/>
      <c r="I865" s="1"/>
      <c r="J865" s="2"/>
      <c r="K865" s="1"/>
      <c r="L865" s="1"/>
      <c r="M865" s="1"/>
      <c r="N865" s="1"/>
      <c r="O865" s="1"/>
      <c r="P865" s="1"/>
      <c r="Q865" s="1"/>
      <c r="R865" s="3"/>
      <c r="S865" s="3"/>
      <c r="T865" s="3"/>
      <c r="U865" s="3"/>
      <c r="V865" s="1"/>
      <c r="W865" s="4"/>
      <c r="X865" s="5"/>
      <c r="Y865" s="6"/>
      <c r="Z865" s="1"/>
      <c r="AA865" s="1"/>
      <c r="AB865" s="1"/>
      <c r="AC865" s="1"/>
      <c r="AD865" s="1"/>
      <c r="AE865" s="1"/>
      <c r="AF865" s="1"/>
      <c r="AG865" s="1"/>
      <c r="AH865" s="1"/>
      <c r="AI865" s="1"/>
      <c r="AJ865" s="25"/>
      <c r="AK865" s="25"/>
      <c r="AL865" s="25"/>
      <c r="AM865" s="25"/>
      <c r="AN865" s="25"/>
    </row>
    <row r="866" spans="1:40" ht="15.75" customHeight="1">
      <c r="A866" s="1"/>
      <c r="B866" s="1"/>
      <c r="C866" s="1"/>
      <c r="D866" s="1"/>
      <c r="E866" s="1"/>
      <c r="F866" s="1"/>
      <c r="G866" s="1"/>
      <c r="H866" s="1"/>
      <c r="I866" s="1"/>
      <c r="J866" s="2"/>
      <c r="K866" s="1"/>
      <c r="L866" s="1"/>
      <c r="M866" s="1"/>
      <c r="N866" s="1"/>
      <c r="O866" s="1"/>
      <c r="P866" s="1"/>
      <c r="Q866" s="1"/>
      <c r="R866" s="3"/>
      <c r="S866" s="3"/>
      <c r="T866" s="3"/>
      <c r="U866" s="3"/>
      <c r="V866" s="1"/>
      <c r="W866" s="4"/>
      <c r="X866" s="5"/>
      <c r="Y866" s="6"/>
      <c r="Z866" s="1"/>
      <c r="AA866" s="1"/>
      <c r="AB866" s="1"/>
      <c r="AC866" s="1"/>
      <c r="AD866" s="1"/>
      <c r="AE866" s="1"/>
      <c r="AF866" s="1"/>
      <c r="AG866" s="1"/>
      <c r="AH866" s="1"/>
      <c r="AI866" s="1"/>
      <c r="AJ866" s="25"/>
      <c r="AK866" s="25"/>
      <c r="AL866" s="25"/>
      <c r="AM866" s="25"/>
      <c r="AN866" s="25"/>
    </row>
    <row r="867" spans="1:40" ht="15.75" customHeight="1">
      <c r="A867" s="1"/>
      <c r="B867" s="1"/>
      <c r="C867" s="1"/>
      <c r="D867" s="1"/>
      <c r="E867" s="1"/>
      <c r="F867" s="1"/>
      <c r="G867" s="1"/>
      <c r="H867" s="1"/>
      <c r="I867" s="1"/>
      <c r="J867" s="2"/>
      <c r="K867" s="1"/>
      <c r="L867" s="1"/>
      <c r="M867" s="1"/>
      <c r="N867" s="1"/>
      <c r="O867" s="1"/>
      <c r="P867" s="1"/>
      <c r="Q867" s="1"/>
      <c r="R867" s="3"/>
      <c r="S867" s="3"/>
      <c r="T867" s="3"/>
      <c r="U867" s="3"/>
      <c r="V867" s="1"/>
      <c r="W867" s="4"/>
      <c r="X867" s="5"/>
      <c r="Y867" s="6"/>
      <c r="Z867" s="1"/>
      <c r="AA867" s="1"/>
      <c r="AB867" s="1"/>
      <c r="AC867" s="1"/>
      <c r="AD867" s="1"/>
      <c r="AE867" s="1"/>
      <c r="AF867" s="1"/>
      <c r="AG867" s="1"/>
      <c r="AH867" s="1"/>
      <c r="AI867" s="1"/>
      <c r="AJ867" s="25"/>
      <c r="AK867" s="25"/>
      <c r="AL867" s="25"/>
      <c r="AM867" s="25"/>
      <c r="AN867" s="25"/>
    </row>
    <row r="868" spans="1:40" ht="15.75" customHeight="1">
      <c r="A868" s="1"/>
      <c r="B868" s="1"/>
      <c r="C868" s="1"/>
      <c r="D868" s="1"/>
      <c r="E868" s="1"/>
      <c r="F868" s="1"/>
      <c r="G868" s="1"/>
      <c r="H868" s="1"/>
      <c r="I868" s="1"/>
      <c r="J868" s="2"/>
      <c r="K868" s="1"/>
      <c r="L868" s="1"/>
      <c r="M868" s="1"/>
      <c r="N868" s="1"/>
      <c r="O868" s="1"/>
      <c r="P868" s="1"/>
      <c r="Q868" s="1"/>
      <c r="R868" s="3"/>
      <c r="S868" s="3"/>
      <c r="T868" s="3"/>
      <c r="U868" s="3"/>
      <c r="V868" s="1"/>
      <c r="W868" s="4"/>
      <c r="X868" s="5"/>
      <c r="Y868" s="6"/>
      <c r="Z868" s="1"/>
      <c r="AA868" s="1"/>
      <c r="AB868" s="1"/>
      <c r="AC868" s="1"/>
      <c r="AD868" s="1"/>
      <c r="AE868" s="1"/>
      <c r="AF868" s="1"/>
      <c r="AG868" s="1"/>
      <c r="AH868" s="1"/>
      <c r="AI868" s="1"/>
      <c r="AJ868" s="25"/>
      <c r="AK868" s="25"/>
      <c r="AL868" s="25"/>
      <c r="AM868" s="25"/>
      <c r="AN868" s="25"/>
    </row>
    <row r="869" spans="1:40" ht="15.75" customHeight="1">
      <c r="A869" s="1"/>
      <c r="B869" s="1"/>
      <c r="C869" s="1"/>
      <c r="D869" s="1"/>
      <c r="E869" s="1"/>
      <c r="F869" s="1"/>
      <c r="G869" s="1"/>
      <c r="H869" s="1"/>
      <c r="I869" s="1"/>
      <c r="J869" s="2"/>
      <c r="K869" s="1"/>
      <c r="L869" s="1"/>
      <c r="M869" s="1"/>
      <c r="N869" s="1"/>
      <c r="O869" s="1"/>
      <c r="P869" s="1"/>
      <c r="Q869" s="1"/>
      <c r="R869" s="3"/>
      <c r="S869" s="3"/>
      <c r="T869" s="3"/>
      <c r="U869" s="3"/>
      <c r="V869" s="1"/>
      <c r="W869" s="4"/>
      <c r="X869" s="5"/>
      <c r="Y869" s="6"/>
      <c r="Z869" s="1"/>
      <c r="AA869" s="1"/>
      <c r="AB869" s="1"/>
      <c r="AC869" s="1"/>
      <c r="AD869" s="1"/>
      <c r="AE869" s="1"/>
      <c r="AF869" s="1"/>
      <c r="AG869" s="1"/>
      <c r="AH869" s="1"/>
      <c r="AI869" s="1"/>
      <c r="AJ869" s="25"/>
      <c r="AK869" s="25"/>
      <c r="AL869" s="25"/>
      <c r="AM869" s="25"/>
      <c r="AN869" s="25"/>
    </row>
    <row r="870" spans="1:40" ht="15.75" customHeight="1">
      <c r="A870" s="1"/>
      <c r="B870" s="1"/>
      <c r="C870" s="1"/>
      <c r="D870" s="1"/>
      <c r="E870" s="1"/>
      <c r="F870" s="1"/>
      <c r="G870" s="1"/>
      <c r="H870" s="1"/>
      <c r="I870" s="1"/>
      <c r="J870" s="2"/>
      <c r="K870" s="1"/>
      <c r="L870" s="1"/>
      <c r="M870" s="1"/>
      <c r="N870" s="1"/>
      <c r="O870" s="1"/>
      <c r="P870" s="1"/>
      <c r="Q870" s="1"/>
      <c r="R870" s="3"/>
      <c r="S870" s="3"/>
      <c r="T870" s="3"/>
      <c r="U870" s="3"/>
      <c r="V870" s="1"/>
      <c r="W870" s="4"/>
      <c r="X870" s="5"/>
      <c r="Y870" s="6"/>
      <c r="Z870" s="1"/>
      <c r="AA870" s="1"/>
      <c r="AB870" s="1"/>
      <c r="AC870" s="1"/>
      <c r="AD870" s="1"/>
      <c r="AE870" s="1"/>
      <c r="AF870" s="1"/>
      <c r="AG870" s="1"/>
      <c r="AH870" s="1"/>
      <c r="AI870" s="1"/>
      <c r="AJ870" s="25"/>
      <c r="AK870" s="25"/>
      <c r="AL870" s="25"/>
      <c r="AM870" s="25"/>
      <c r="AN870" s="25"/>
    </row>
    <row r="871" spans="1:40" ht="15.75" customHeight="1">
      <c r="A871" s="1"/>
      <c r="B871" s="1"/>
      <c r="C871" s="1"/>
      <c r="D871" s="1"/>
      <c r="E871" s="1"/>
      <c r="F871" s="1"/>
      <c r="G871" s="1"/>
      <c r="H871" s="1"/>
      <c r="I871" s="1"/>
      <c r="J871" s="2"/>
      <c r="K871" s="1"/>
      <c r="L871" s="1"/>
      <c r="M871" s="1"/>
      <c r="N871" s="1"/>
      <c r="O871" s="1"/>
      <c r="P871" s="1"/>
      <c r="Q871" s="1"/>
      <c r="R871" s="3"/>
      <c r="S871" s="3"/>
      <c r="T871" s="3"/>
      <c r="U871" s="3"/>
      <c r="V871" s="1"/>
      <c r="W871" s="4"/>
      <c r="X871" s="5"/>
      <c r="Y871" s="6"/>
      <c r="Z871" s="1"/>
      <c r="AA871" s="1"/>
      <c r="AB871" s="1"/>
      <c r="AC871" s="1"/>
      <c r="AD871" s="1"/>
      <c r="AE871" s="1"/>
      <c r="AF871" s="1"/>
      <c r="AG871" s="1"/>
      <c r="AH871" s="1"/>
      <c r="AI871" s="1"/>
      <c r="AJ871" s="25"/>
      <c r="AK871" s="25"/>
      <c r="AL871" s="25"/>
      <c r="AM871" s="25"/>
      <c r="AN871" s="25"/>
    </row>
    <row r="872" spans="1:40" ht="15.75" customHeight="1">
      <c r="A872" s="1"/>
      <c r="B872" s="1"/>
      <c r="C872" s="1"/>
      <c r="D872" s="1"/>
      <c r="E872" s="1"/>
      <c r="F872" s="1"/>
      <c r="G872" s="1"/>
      <c r="H872" s="1"/>
      <c r="I872" s="1"/>
      <c r="J872" s="2"/>
      <c r="K872" s="1"/>
      <c r="L872" s="1"/>
      <c r="M872" s="1"/>
      <c r="N872" s="1"/>
      <c r="O872" s="1"/>
      <c r="P872" s="1"/>
      <c r="Q872" s="1"/>
      <c r="R872" s="3"/>
      <c r="S872" s="3"/>
      <c r="T872" s="3"/>
      <c r="U872" s="3"/>
      <c r="V872" s="1"/>
      <c r="W872" s="4"/>
      <c r="X872" s="5"/>
      <c r="Y872" s="6"/>
      <c r="Z872" s="1"/>
      <c r="AA872" s="1"/>
      <c r="AB872" s="1"/>
      <c r="AC872" s="1"/>
      <c r="AD872" s="1"/>
      <c r="AE872" s="1"/>
      <c r="AF872" s="1"/>
      <c r="AG872" s="1"/>
      <c r="AH872" s="1"/>
      <c r="AI872" s="1"/>
      <c r="AJ872" s="25"/>
      <c r="AK872" s="25"/>
      <c r="AL872" s="25"/>
      <c r="AM872" s="25"/>
      <c r="AN872" s="25"/>
    </row>
    <row r="873" spans="1:40" ht="15.75" customHeight="1">
      <c r="A873" s="1"/>
      <c r="B873" s="1"/>
      <c r="C873" s="1"/>
      <c r="D873" s="1"/>
      <c r="E873" s="1"/>
      <c r="F873" s="1"/>
      <c r="G873" s="1"/>
      <c r="H873" s="1"/>
      <c r="I873" s="1"/>
      <c r="J873" s="2"/>
      <c r="K873" s="1"/>
      <c r="L873" s="1"/>
      <c r="M873" s="1"/>
      <c r="N873" s="1"/>
      <c r="O873" s="1"/>
      <c r="P873" s="1"/>
      <c r="Q873" s="1"/>
      <c r="R873" s="3"/>
      <c r="S873" s="3"/>
      <c r="T873" s="3"/>
      <c r="U873" s="3"/>
      <c r="V873" s="1"/>
      <c r="W873" s="4"/>
      <c r="X873" s="5"/>
      <c r="Y873" s="6"/>
      <c r="Z873" s="1"/>
      <c r="AA873" s="1"/>
      <c r="AB873" s="1"/>
      <c r="AC873" s="1"/>
      <c r="AD873" s="1"/>
      <c r="AE873" s="1"/>
      <c r="AF873" s="1"/>
      <c r="AG873" s="1"/>
      <c r="AH873" s="1"/>
      <c r="AI873" s="1"/>
      <c r="AJ873" s="25"/>
      <c r="AK873" s="25"/>
      <c r="AL873" s="25"/>
      <c r="AM873" s="25"/>
      <c r="AN873" s="25"/>
    </row>
    <row r="874" spans="1:40" ht="15.75" customHeight="1">
      <c r="A874" s="1"/>
      <c r="B874" s="1"/>
      <c r="C874" s="1"/>
      <c r="D874" s="1"/>
      <c r="E874" s="1"/>
      <c r="F874" s="1"/>
      <c r="G874" s="1"/>
      <c r="H874" s="1"/>
      <c r="I874" s="1"/>
      <c r="J874" s="2"/>
      <c r="K874" s="1"/>
      <c r="L874" s="1"/>
      <c r="M874" s="1"/>
      <c r="N874" s="1"/>
      <c r="O874" s="1"/>
      <c r="P874" s="1"/>
      <c r="Q874" s="1"/>
      <c r="R874" s="3"/>
      <c r="S874" s="3"/>
      <c r="T874" s="3"/>
      <c r="U874" s="3"/>
      <c r="V874" s="1"/>
      <c r="W874" s="4"/>
      <c r="X874" s="5"/>
      <c r="Y874" s="6"/>
      <c r="Z874" s="1"/>
      <c r="AA874" s="1"/>
      <c r="AB874" s="1"/>
      <c r="AC874" s="1"/>
      <c r="AD874" s="1"/>
      <c r="AE874" s="1"/>
      <c r="AF874" s="1"/>
      <c r="AG874" s="1"/>
      <c r="AH874" s="1"/>
      <c r="AI874" s="1"/>
      <c r="AJ874" s="25"/>
      <c r="AK874" s="25"/>
      <c r="AL874" s="25"/>
      <c r="AM874" s="25"/>
      <c r="AN874" s="25"/>
    </row>
    <row r="875" spans="1:40" ht="15.75" customHeight="1">
      <c r="A875" s="1"/>
      <c r="B875" s="1"/>
      <c r="C875" s="1"/>
      <c r="D875" s="1"/>
      <c r="E875" s="1"/>
      <c r="F875" s="1"/>
      <c r="G875" s="1"/>
      <c r="H875" s="1"/>
      <c r="I875" s="1"/>
      <c r="J875" s="2"/>
      <c r="K875" s="1"/>
      <c r="L875" s="1"/>
      <c r="M875" s="1"/>
      <c r="N875" s="1"/>
      <c r="O875" s="1"/>
      <c r="P875" s="1"/>
      <c r="Q875" s="1"/>
      <c r="R875" s="3"/>
      <c r="S875" s="3"/>
      <c r="T875" s="3"/>
      <c r="U875" s="3"/>
      <c r="V875" s="1"/>
      <c r="W875" s="4"/>
      <c r="X875" s="5"/>
      <c r="Y875" s="6"/>
      <c r="Z875" s="1"/>
      <c r="AA875" s="1"/>
      <c r="AB875" s="1"/>
      <c r="AC875" s="1"/>
      <c r="AD875" s="1"/>
      <c r="AE875" s="1"/>
      <c r="AF875" s="1"/>
      <c r="AG875" s="1"/>
      <c r="AH875" s="1"/>
      <c r="AI875" s="1"/>
      <c r="AJ875" s="25"/>
      <c r="AK875" s="25"/>
      <c r="AL875" s="25"/>
      <c r="AM875" s="25"/>
      <c r="AN875" s="25"/>
    </row>
    <row r="876" spans="1:40" ht="15.75" customHeight="1">
      <c r="A876" s="1"/>
      <c r="B876" s="1"/>
      <c r="C876" s="1"/>
      <c r="D876" s="1"/>
      <c r="E876" s="1"/>
      <c r="F876" s="1"/>
      <c r="G876" s="1"/>
      <c r="H876" s="1"/>
      <c r="I876" s="1"/>
      <c r="J876" s="2"/>
      <c r="K876" s="1"/>
      <c r="L876" s="1"/>
      <c r="M876" s="1"/>
      <c r="N876" s="1"/>
      <c r="O876" s="1"/>
      <c r="P876" s="1"/>
      <c r="Q876" s="1"/>
      <c r="R876" s="3"/>
      <c r="S876" s="3"/>
      <c r="T876" s="3"/>
      <c r="U876" s="3"/>
      <c r="V876" s="1"/>
      <c r="W876" s="4"/>
      <c r="X876" s="5"/>
      <c r="Y876" s="6"/>
      <c r="Z876" s="1"/>
      <c r="AA876" s="1"/>
      <c r="AB876" s="1"/>
      <c r="AC876" s="1"/>
      <c r="AD876" s="1"/>
      <c r="AE876" s="1"/>
      <c r="AF876" s="1"/>
      <c r="AG876" s="1"/>
      <c r="AH876" s="1"/>
      <c r="AI876" s="1"/>
      <c r="AJ876" s="25"/>
      <c r="AK876" s="25"/>
      <c r="AL876" s="25"/>
      <c r="AM876" s="25"/>
      <c r="AN876" s="25"/>
    </row>
    <row r="877" spans="1:40" ht="15.75" customHeight="1">
      <c r="A877" s="1"/>
      <c r="B877" s="1"/>
      <c r="C877" s="1"/>
      <c r="D877" s="1"/>
      <c r="E877" s="1"/>
      <c r="F877" s="1"/>
      <c r="G877" s="1"/>
      <c r="H877" s="1"/>
      <c r="I877" s="1"/>
      <c r="J877" s="2"/>
      <c r="K877" s="1"/>
      <c r="L877" s="1"/>
      <c r="M877" s="1"/>
      <c r="N877" s="1"/>
      <c r="O877" s="1"/>
      <c r="P877" s="1"/>
      <c r="Q877" s="1"/>
      <c r="R877" s="3"/>
      <c r="S877" s="3"/>
      <c r="T877" s="3"/>
      <c r="U877" s="3"/>
      <c r="V877" s="1"/>
      <c r="W877" s="4"/>
      <c r="X877" s="5"/>
      <c r="Y877" s="6"/>
      <c r="Z877" s="1"/>
      <c r="AA877" s="1"/>
      <c r="AB877" s="1"/>
      <c r="AC877" s="1"/>
      <c r="AD877" s="1"/>
      <c r="AE877" s="1"/>
      <c r="AF877" s="1"/>
      <c r="AG877" s="1"/>
      <c r="AH877" s="1"/>
      <c r="AI877" s="1"/>
      <c r="AJ877" s="25"/>
      <c r="AK877" s="25"/>
      <c r="AL877" s="25"/>
      <c r="AM877" s="25"/>
      <c r="AN877" s="25"/>
    </row>
    <row r="878" spans="1:40" ht="15.75" customHeight="1">
      <c r="A878" s="1"/>
      <c r="B878" s="1"/>
      <c r="C878" s="1"/>
      <c r="D878" s="1"/>
      <c r="E878" s="1"/>
      <c r="F878" s="1"/>
      <c r="G878" s="1"/>
      <c r="H878" s="1"/>
      <c r="I878" s="1"/>
      <c r="J878" s="2"/>
      <c r="K878" s="1"/>
      <c r="L878" s="1"/>
      <c r="M878" s="1"/>
      <c r="N878" s="1"/>
      <c r="O878" s="1"/>
      <c r="P878" s="1"/>
      <c r="Q878" s="1"/>
      <c r="R878" s="3"/>
      <c r="S878" s="3"/>
      <c r="T878" s="3"/>
      <c r="U878" s="3"/>
      <c r="V878" s="1"/>
      <c r="W878" s="4"/>
      <c r="X878" s="5"/>
      <c r="Y878" s="6"/>
      <c r="Z878" s="1"/>
      <c r="AA878" s="1"/>
      <c r="AB878" s="1"/>
      <c r="AC878" s="1"/>
      <c r="AD878" s="1"/>
      <c r="AE878" s="1"/>
      <c r="AF878" s="1"/>
      <c r="AG878" s="1"/>
      <c r="AH878" s="1"/>
      <c r="AI878" s="1"/>
      <c r="AJ878" s="25"/>
      <c r="AK878" s="25"/>
      <c r="AL878" s="25"/>
      <c r="AM878" s="25"/>
      <c r="AN878" s="25"/>
    </row>
    <row r="879" spans="1:40" ht="15.75" customHeight="1">
      <c r="A879" s="1"/>
      <c r="B879" s="1"/>
      <c r="C879" s="1"/>
      <c r="D879" s="1"/>
      <c r="E879" s="1"/>
      <c r="F879" s="1"/>
      <c r="G879" s="1"/>
      <c r="H879" s="1"/>
      <c r="I879" s="1"/>
      <c r="J879" s="2"/>
      <c r="K879" s="1"/>
      <c r="L879" s="1"/>
      <c r="M879" s="1"/>
      <c r="N879" s="1"/>
      <c r="O879" s="1"/>
      <c r="P879" s="1"/>
      <c r="Q879" s="1"/>
      <c r="R879" s="3"/>
      <c r="S879" s="3"/>
      <c r="T879" s="3"/>
      <c r="U879" s="3"/>
      <c r="V879" s="1"/>
      <c r="W879" s="4"/>
      <c r="X879" s="5"/>
      <c r="Y879" s="6"/>
      <c r="Z879" s="1"/>
      <c r="AA879" s="1"/>
      <c r="AB879" s="1"/>
      <c r="AC879" s="1"/>
      <c r="AD879" s="1"/>
      <c r="AE879" s="1"/>
      <c r="AF879" s="1"/>
      <c r="AG879" s="1"/>
      <c r="AH879" s="1"/>
      <c r="AI879" s="1"/>
      <c r="AJ879" s="25"/>
      <c r="AK879" s="25"/>
      <c r="AL879" s="25"/>
      <c r="AM879" s="25"/>
      <c r="AN879" s="25"/>
    </row>
    <row r="880" spans="1:40" ht="15.75" customHeight="1">
      <c r="A880" s="1"/>
      <c r="B880" s="1"/>
      <c r="C880" s="1"/>
      <c r="D880" s="1"/>
      <c r="E880" s="1"/>
      <c r="F880" s="1"/>
      <c r="G880" s="1"/>
      <c r="H880" s="1"/>
      <c r="I880" s="1"/>
      <c r="J880" s="2"/>
      <c r="K880" s="1"/>
      <c r="L880" s="1"/>
      <c r="M880" s="1"/>
      <c r="N880" s="1"/>
      <c r="O880" s="1"/>
      <c r="P880" s="1"/>
      <c r="Q880" s="1"/>
      <c r="R880" s="3"/>
      <c r="S880" s="3"/>
      <c r="T880" s="3"/>
      <c r="U880" s="3"/>
      <c r="V880" s="1"/>
      <c r="W880" s="4"/>
      <c r="X880" s="5"/>
      <c r="Y880" s="6"/>
      <c r="Z880" s="1"/>
      <c r="AA880" s="1"/>
      <c r="AB880" s="1"/>
      <c r="AC880" s="1"/>
      <c r="AD880" s="1"/>
      <c r="AE880" s="1"/>
      <c r="AF880" s="1"/>
      <c r="AG880" s="1"/>
      <c r="AH880" s="1"/>
      <c r="AI880" s="1"/>
      <c r="AJ880" s="25"/>
      <c r="AK880" s="25"/>
      <c r="AL880" s="25"/>
      <c r="AM880" s="25"/>
      <c r="AN880" s="25"/>
    </row>
    <row r="881" spans="1:40" ht="15.75" customHeight="1">
      <c r="A881" s="1"/>
      <c r="B881" s="1"/>
      <c r="C881" s="1"/>
      <c r="D881" s="1"/>
      <c r="E881" s="1"/>
      <c r="F881" s="1"/>
      <c r="G881" s="1"/>
      <c r="H881" s="1"/>
      <c r="I881" s="1"/>
      <c r="J881" s="2"/>
      <c r="K881" s="1"/>
      <c r="L881" s="1"/>
      <c r="M881" s="1"/>
      <c r="N881" s="1"/>
      <c r="O881" s="1"/>
      <c r="P881" s="1"/>
      <c r="Q881" s="1"/>
      <c r="R881" s="3"/>
      <c r="S881" s="3"/>
      <c r="T881" s="3"/>
      <c r="U881" s="3"/>
      <c r="V881" s="1"/>
      <c r="W881" s="4"/>
      <c r="X881" s="5"/>
      <c r="Y881" s="6"/>
      <c r="Z881" s="1"/>
      <c r="AA881" s="1"/>
      <c r="AB881" s="1"/>
      <c r="AC881" s="1"/>
      <c r="AD881" s="1"/>
      <c r="AE881" s="1"/>
      <c r="AF881" s="1"/>
      <c r="AG881" s="1"/>
      <c r="AH881" s="1"/>
      <c r="AI881" s="1"/>
      <c r="AJ881" s="25"/>
      <c r="AK881" s="25"/>
      <c r="AL881" s="25"/>
      <c r="AM881" s="25"/>
      <c r="AN881" s="25"/>
    </row>
    <row r="882" spans="1:40" ht="15.75" customHeight="1">
      <c r="A882" s="1"/>
      <c r="B882" s="1"/>
      <c r="C882" s="1"/>
      <c r="D882" s="1"/>
      <c r="E882" s="1"/>
      <c r="F882" s="1"/>
      <c r="G882" s="1"/>
      <c r="H882" s="1"/>
      <c r="I882" s="1"/>
      <c r="J882" s="2"/>
      <c r="K882" s="1"/>
      <c r="L882" s="1"/>
      <c r="M882" s="1"/>
      <c r="N882" s="1"/>
      <c r="O882" s="1"/>
      <c r="P882" s="1"/>
      <c r="Q882" s="1"/>
      <c r="R882" s="3"/>
      <c r="S882" s="3"/>
      <c r="T882" s="3"/>
      <c r="U882" s="3"/>
      <c r="V882" s="1"/>
      <c r="W882" s="4"/>
      <c r="X882" s="5"/>
      <c r="Y882" s="6"/>
      <c r="Z882" s="1"/>
      <c r="AA882" s="1"/>
      <c r="AB882" s="1"/>
      <c r="AC882" s="1"/>
      <c r="AD882" s="1"/>
      <c r="AE882" s="1"/>
      <c r="AF882" s="1"/>
      <c r="AG882" s="1"/>
      <c r="AH882" s="1"/>
      <c r="AI882" s="1"/>
      <c r="AJ882" s="25"/>
      <c r="AK882" s="25"/>
      <c r="AL882" s="25"/>
      <c r="AM882" s="25"/>
      <c r="AN882" s="25"/>
    </row>
    <row r="883" spans="1:40" ht="15.75" customHeight="1">
      <c r="A883" s="1"/>
      <c r="B883" s="1"/>
      <c r="C883" s="1"/>
      <c r="D883" s="1"/>
      <c r="E883" s="1"/>
      <c r="F883" s="1"/>
      <c r="G883" s="1"/>
      <c r="H883" s="1"/>
      <c r="I883" s="1"/>
      <c r="J883" s="2"/>
      <c r="K883" s="1"/>
      <c r="L883" s="1"/>
      <c r="M883" s="1"/>
      <c r="N883" s="1"/>
      <c r="O883" s="1"/>
      <c r="P883" s="1"/>
      <c r="Q883" s="1"/>
      <c r="R883" s="3"/>
      <c r="S883" s="3"/>
      <c r="T883" s="3"/>
      <c r="U883" s="3"/>
      <c r="V883" s="1"/>
      <c r="W883" s="4"/>
      <c r="X883" s="5"/>
      <c r="Y883" s="6"/>
      <c r="Z883" s="1"/>
      <c r="AA883" s="1"/>
      <c r="AB883" s="1"/>
      <c r="AC883" s="1"/>
      <c r="AD883" s="1"/>
      <c r="AE883" s="1"/>
      <c r="AF883" s="1"/>
      <c r="AG883" s="1"/>
      <c r="AH883" s="1"/>
      <c r="AI883" s="1"/>
      <c r="AJ883" s="25"/>
      <c r="AK883" s="25"/>
      <c r="AL883" s="25"/>
      <c r="AM883" s="25"/>
      <c r="AN883" s="25"/>
    </row>
    <row r="884" spans="1:40" ht="15.75" customHeight="1">
      <c r="A884" s="1"/>
      <c r="B884" s="1"/>
      <c r="C884" s="1"/>
      <c r="D884" s="1"/>
      <c r="E884" s="1"/>
      <c r="F884" s="1"/>
      <c r="G884" s="1"/>
      <c r="H884" s="1"/>
      <c r="I884" s="1"/>
      <c r="J884" s="2"/>
      <c r="K884" s="1"/>
      <c r="L884" s="1"/>
      <c r="M884" s="1"/>
      <c r="N884" s="1"/>
      <c r="O884" s="1"/>
      <c r="P884" s="1"/>
      <c r="Q884" s="1"/>
      <c r="R884" s="3"/>
      <c r="S884" s="3"/>
      <c r="T884" s="3"/>
      <c r="U884" s="3"/>
      <c r="V884" s="1"/>
      <c r="W884" s="4"/>
      <c r="X884" s="5"/>
      <c r="Y884" s="6"/>
      <c r="Z884" s="1"/>
      <c r="AA884" s="1"/>
      <c r="AB884" s="1"/>
      <c r="AC884" s="1"/>
      <c r="AD884" s="1"/>
      <c r="AE884" s="1"/>
      <c r="AF884" s="1"/>
      <c r="AG884" s="1"/>
      <c r="AH884" s="1"/>
      <c r="AI884" s="1"/>
      <c r="AJ884" s="25"/>
      <c r="AK884" s="25"/>
      <c r="AL884" s="25"/>
      <c r="AM884" s="25"/>
      <c r="AN884" s="25"/>
    </row>
    <row r="885" spans="1:40" ht="15.75" customHeight="1">
      <c r="A885" s="1"/>
      <c r="B885" s="1"/>
      <c r="C885" s="1"/>
      <c r="D885" s="1"/>
      <c r="E885" s="1"/>
      <c r="F885" s="1"/>
      <c r="G885" s="1"/>
      <c r="H885" s="1"/>
      <c r="I885" s="1"/>
      <c r="J885" s="2"/>
      <c r="K885" s="1"/>
      <c r="L885" s="1"/>
      <c r="M885" s="1"/>
      <c r="N885" s="1"/>
      <c r="O885" s="1"/>
      <c r="P885" s="1"/>
      <c r="Q885" s="1"/>
      <c r="R885" s="3"/>
      <c r="S885" s="3"/>
      <c r="T885" s="3"/>
      <c r="U885" s="3"/>
      <c r="V885" s="1"/>
      <c r="W885" s="4"/>
      <c r="X885" s="5"/>
      <c r="Y885" s="6"/>
      <c r="Z885" s="1"/>
      <c r="AA885" s="1"/>
      <c r="AB885" s="1"/>
      <c r="AC885" s="1"/>
      <c r="AD885" s="1"/>
      <c r="AE885" s="1"/>
      <c r="AF885" s="1"/>
      <c r="AG885" s="1"/>
      <c r="AH885" s="1"/>
      <c r="AI885" s="1"/>
      <c r="AJ885" s="25"/>
      <c r="AK885" s="25"/>
      <c r="AL885" s="25"/>
      <c r="AM885" s="25"/>
      <c r="AN885" s="25"/>
    </row>
    <row r="886" spans="1:40" ht="15.75" customHeight="1">
      <c r="A886" s="1"/>
      <c r="B886" s="1"/>
      <c r="C886" s="1"/>
      <c r="D886" s="1"/>
      <c r="E886" s="1"/>
      <c r="F886" s="1"/>
      <c r="G886" s="1"/>
      <c r="H886" s="1"/>
      <c r="I886" s="1"/>
      <c r="J886" s="2"/>
      <c r="K886" s="1"/>
      <c r="L886" s="1"/>
      <c r="M886" s="1"/>
      <c r="N886" s="1"/>
      <c r="O886" s="1"/>
      <c r="P886" s="1"/>
      <c r="Q886" s="1"/>
      <c r="R886" s="3"/>
      <c r="S886" s="3"/>
      <c r="T886" s="3"/>
      <c r="U886" s="3"/>
      <c r="V886" s="1"/>
      <c r="W886" s="4"/>
      <c r="X886" s="5"/>
      <c r="Y886" s="6"/>
      <c r="Z886" s="1"/>
      <c r="AA886" s="1"/>
      <c r="AB886" s="1"/>
      <c r="AC886" s="1"/>
      <c r="AD886" s="1"/>
      <c r="AE886" s="1"/>
      <c r="AF886" s="1"/>
      <c r="AG886" s="1"/>
      <c r="AH886" s="1"/>
      <c r="AI886" s="1"/>
      <c r="AJ886" s="25"/>
      <c r="AK886" s="25"/>
      <c r="AL886" s="25"/>
      <c r="AM886" s="25"/>
      <c r="AN886" s="25"/>
    </row>
    <row r="887" spans="1:40" ht="15.75" customHeight="1">
      <c r="A887" s="1"/>
      <c r="B887" s="1"/>
      <c r="C887" s="1"/>
      <c r="D887" s="1"/>
      <c r="E887" s="1"/>
      <c r="F887" s="1"/>
      <c r="G887" s="1"/>
      <c r="H887" s="1"/>
      <c r="I887" s="1"/>
      <c r="J887" s="2"/>
      <c r="K887" s="1"/>
      <c r="L887" s="1"/>
      <c r="M887" s="1"/>
      <c r="N887" s="1"/>
      <c r="O887" s="1"/>
      <c r="P887" s="1"/>
      <c r="Q887" s="1"/>
      <c r="R887" s="3"/>
      <c r="S887" s="3"/>
      <c r="T887" s="3"/>
      <c r="U887" s="3"/>
      <c r="V887" s="1"/>
      <c r="W887" s="4"/>
      <c r="X887" s="5"/>
      <c r="Y887" s="6"/>
      <c r="Z887" s="1"/>
      <c r="AA887" s="1"/>
      <c r="AB887" s="1"/>
      <c r="AC887" s="1"/>
      <c r="AD887" s="1"/>
      <c r="AE887" s="1"/>
      <c r="AF887" s="1"/>
      <c r="AG887" s="1"/>
      <c r="AH887" s="1"/>
      <c r="AI887" s="1"/>
      <c r="AJ887" s="25"/>
      <c r="AK887" s="25"/>
      <c r="AL887" s="25"/>
      <c r="AM887" s="25"/>
      <c r="AN887" s="25"/>
    </row>
    <row r="888" spans="1:40" ht="15.75" customHeight="1">
      <c r="A888" s="1"/>
      <c r="B888" s="1"/>
      <c r="C888" s="1"/>
      <c r="D888" s="1"/>
      <c r="E888" s="1"/>
      <c r="F888" s="1"/>
      <c r="G888" s="1"/>
      <c r="H888" s="1"/>
      <c r="I888" s="1"/>
      <c r="J888" s="2"/>
      <c r="K888" s="1"/>
      <c r="L888" s="1"/>
      <c r="M888" s="1"/>
      <c r="N888" s="1"/>
      <c r="O888" s="1"/>
      <c r="P888" s="1"/>
      <c r="Q888" s="1"/>
      <c r="R888" s="3"/>
      <c r="S888" s="3"/>
      <c r="T888" s="3"/>
      <c r="U888" s="3"/>
      <c r="V888" s="1"/>
      <c r="W888" s="4"/>
      <c r="X888" s="5"/>
      <c r="Y888" s="6"/>
      <c r="Z888" s="1"/>
      <c r="AA888" s="1"/>
      <c r="AB888" s="1"/>
      <c r="AC888" s="1"/>
      <c r="AD888" s="1"/>
      <c r="AE888" s="1"/>
      <c r="AF888" s="1"/>
      <c r="AG888" s="1"/>
      <c r="AH888" s="1"/>
      <c r="AI888" s="1"/>
      <c r="AJ888" s="25"/>
      <c r="AK888" s="25"/>
      <c r="AL888" s="25"/>
      <c r="AM888" s="25"/>
      <c r="AN888" s="25"/>
    </row>
    <row r="889" spans="1:40" ht="15.75" customHeight="1">
      <c r="A889" s="1"/>
      <c r="B889" s="1"/>
      <c r="C889" s="1"/>
      <c r="D889" s="1"/>
      <c r="E889" s="1"/>
      <c r="F889" s="1"/>
      <c r="G889" s="1"/>
      <c r="H889" s="1"/>
      <c r="I889" s="1"/>
      <c r="J889" s="2"/>
      <c r="K889" s="1"/>
      <c r="L889" s="1"/>
      <c r="M889" s="1"/>
      <c r="N889" s="1"/>
      <c r="O889" s="1"/>
      <c r="P889" s="1"/>
      <c r="Q889" s="1"/>
      <c r="R889" s="3"/>
      <c r="S889" s="3"/>
      <c r="T889" s="3"/>
      <c r="U889" s="3"/>
      <c r="V889" s="1"/>
      <c r="W889" s="4"/>
      <c r="X889" s="5"/>
      <c r="Y889" s="6"/>
      <c r="Z889" s="1"/>
      <c r="AA889" s="1"/>
      <c r="AB889" s="1"/>
      <c r="AC889" s="1"/>
      <c r="AD889" s="1"/>
      <c r="AE889" s="1"/>
      <c r="AF889" s="1"/>
      <c r="AG889" s="1"/>
      <c r="AH889" s="1"/>
      <c r="AI889" s="1"/>
      <c r="AJ889" s="25"/>
      <c r="AK889" s="25"/>
      <c r="AL889" s="25"/>
      <c r="AM889" s="25"/>
      <c r="AN889" s="25"/>
    </row>
    <row r="890" spans="1:40" ht="15.75" customHeight="1">
      <c r="A890" s="1"/>
      <c r="B890" s="1"/>
      <c r="C890" s="1"/>
      <c r="D890" s="1"/>
      <c r="E890" s="1"/>
      <c r="F890" s="1"/>
      <c r="G890" s="1"/>
      <c r="H890" s="1"/>
      <c r="I890" s="1"/>
      <c r="J890" s="2"/>
      <c r="K890" s="1"/>
      <c r="L890" s="1"/>
      <c r="M890" s="1"/>
      <c r="N890" s="1"/>
      <c r="O890" s="1"/>
      <c r="P890" s="1"/>
      <c r="Q890" s="1"/>
      <c r="R890" s="3"/>
      <c r="S890" s="3"/>
      <c r="T890" s="3"/>
      <c r="U890" s="3"/>
      <c r="V890" s="1"/>
      <c r="W890" s="4"/>
      <c r="X890" s="5"/>
      <c r="Y890" s="6"/>
      <c r="Z890" s="1"/>
      <c r="AA890" s="1"/>
      <c r="AB890" s="1"/>
      <c r="AC890" s="1"/>
      <c r="AD890" s="1"/>
      <c r="AE890" s="1"/>
      <c r="AF890" s="1"/>
      <c r="AG890" s="1"/>
      <c r="AH890" s="1"/>
      <c r="AI890" s="1"/>
      <c r="AJ890" s="25"/>
      <c r="AK890" s="25"/>
      <c r="AL890" s="25"/>
      <c r="AM890" s="25"/>
      <c r="AN890" s="25"/>
    </row>
    <row r="891" spans="1:40" ht="15.75" customHeight="1">
      <c r="A891" s="1"/>
      <c r="B891" s="1"/>
      <c r="C891" s="1"/>
      <c r="D891" s="1"/>
      <c r="E891" s="1"/>
      <c r="F891" s="1"/>
      <c r="G891" s="1"/>
      <c r="H891" s="1"/>
      <c r="I891" s="1"/>
      <c r="J891" s="2"/>
      <c r="K891" s="1"/>
      <c r="L891" s="1"/>
      <c r="M891" s="1"/>
      <c r="N891" s="1"/>
      <c r="O891" s="1"/>
      <c r="P891" s="1"/>
      <c r="Q891" s="1"/>
      <c r="R891" s="3"/>
      <c r="S891" s="3"/>
      <c r="T891" s="3"/>
      <c r="U891" s="3"/>
      <c r="V891" s="1"/>
      <c r="W891" s="4"/>
      <c r="X891" s="5"/>
      <c r="Y891" s="6"/>
      <c r="Z891" s="1"/>
      <c r="AA891" s="1"/>
      <c r="AB891" s="1"/>
      <c r="AC891" s="1"/>
      <c r="AD891" s="1"/>
      <c r="AE891" s="1"/>
      <c r="AF891" s="1"/>
      <c r="AG891" s="1"/>
      <c r="AH891" s="1"/>
      <c r="AI891" s="1"/>
      <c r="AJ891" s="25"/>
      <c r="AK891" s="25"/>
      <c r="AL891" s="25"/>
      <c r="AM891" s="25"/>
      <c r="AN891" s="25"/>
    </row>
    <row r="892" spans="1:40" ht="15.75" customHeight="1">
      <c r="A892" s="1"/>
      <c r="B892" s="1"/>
      <c r="C892" s="1"/>
      <c r="D892" s="1"/>
      <c r="E892" s="1"/>
      <c r="F892" s="1"/>
      <c r="G892" s="1"/>
      <c r="H892" s="1"/>
      <c r="I892" s="1"/>
      <c r="J892" s="2"/>
      <c r="K892" s="1"/>
      <c r="L892" s="1"/>
      <c r="M892" s="1"/>
      <c r="N892" s="1"/>
      <c r="O892" s="1"/>
      <c r="P892" s="1"/>
      <c r="Q892" s="1"/>
      <c r="R892" s="3"/>
      <c r="S892" s="3"/>
      <c r="T892" s="3"/>
      <c r="U892" s="3"/>
      <c r="V892" s="1"/>
      <c r="W892" s="4"/>
      <c r="X892" s="5"/>
      <c r="Y892" s="6"/>
      <c r="Z892" s="1"/>
      <c r="AA892" s="1"/>
      <c r="AB892" s="1"/>
      <c r="AC892" s="1"/>
      <c r="AD892" s="1"/>
      <c r="AE892" s="1"/>
      <c r="AF892" s="1"/>
      <c r="AG892" s="1"/>
      <c r="AH892" s="1"/>
      <c r="AI892" s="1"/>
      <c r="AJ892" s="25"/>
      <c r="AK892" s="25"/>
      <c r="AL892" s="25"/>
      <c r="AM892" s="25"/>
      <c r="AN892" s="25"/>
    </row>
    <row r="893" spans="1:40" ht="15.75" customHeight="1">
      <c r="A893" s="1"/>
      <c r="B893" s="1"/>
      <c r="C893" s="1"/>
      <c r="D893" s="1"/>
      <c r="E893" s="1"/>
      <c r="F893" s="1"/>
      <c r="G893" s="1"/>
      <c r="H893" s="1"/>
      <c r="I893" s="1"/>
      <c r="J893" s="2"/>
      <c r="K893" s="1"/>
      <c r="L893" s="1"/>
      <c r="M893" s="1"/>
      <c r="N893" s="1"/>
      <c r="O893" s="1"/>
      <c r="P893" s="1"/>
      <c r="Q893" s="1"/>
      <c r="R893" s="3"/>
      <c r="S893" s="3"/>
      <c r="T893" s="3"/>
      <c r="U893" s="3"/>
      <c r="V893" s="1"/>
      <c r="W893" s="4"/>
      <c r="X893" s="5"/>
      <c r="Y893" s="6"/>
      <c r="Z893" s="1"/>
      <c r="AA893" s="1"/>
      <c r="AB893" s="1"/>
      <c r="AC893" s="1"/>
      <c r="AD893" s="1"/>
      <c r="AE893" s="1"/>
      <c r="AF893" s="1"/>
      <c r="AG893" s="1"/>
      <c r="AH893" s="1"/>
      <c r="AI893" s="1"/>
      <c r="AJ893" s="25"/>
      <c r="AK893" s="25"/>
      <c r="AL893" s="25"/>
      <c r="AM893" s="25"/>
      <c r="AN893" s="25"/>
    </row>
    <row r="894" spans="1:40" ht="15.75" customHeight="1">
      <c r="A894" s="1"/>
      <c r="B894" s="1"/>
      <c r="C894" s="1"/>
      <c r="D894" s="1"/>
      <c r="E894" s="1"/>
      <c r="F894" s="1"/>
      <c r="G894" s="1"/>
      <c r="H894" s="1"/>
      <c r="I894" s="1"/>
      <c r="J894" s="2"/>
      <c r="K894" s="1"/>
      <c r="L894" s="1"/>
      <c r="M894" s="1"/>
      <c r="N894" s="1"/>
      <c r="O894" s="1"/>
      <c r="P894" s="1"/>
      <c r="Q894" s="1"/>
      <c r="R894" s="3"/>
      <c r="S894" s="3"/>
      <c r="T894" s="3"/>
      <c r="U894" s="3"/>
      <c r="V894" s="1"/>
      <c r="W894" s="4"/>
      <c r="X894" s="5"/>
      <c r="Y894" s="6"/>
      <c r="Z894" s="1"/>
      <c r="AA894" s="1"/>
      <c r="AB894" s="1"/>
      <c r="AC894" s="1"/>
      <c r="AD894" s="1"/>
      <c r="AE894" s="1"/>
      <c r="AF894" s="1"/>
      <c r="AG894" s="1"/>
      <c r="AH894" s="1"/>
      <c r="AI894" s="1"/>
      <c r="AJ894" s="25"/>
      <c r="AK894" s="25"/>
      <c r="AL894" s="25"/>
      <c r="AM894" s="25"/>
      <c r="AN894" s="25"/>
    </row>
    <row r="895" spans="1:40" ht="15.75" customHeight="1">
      <c r="A895" s="1"/>
      <c r="B895" s="1"/>
      <c r="C895" s="1"/>
      <c r="D895" s="1"/>
      <c r="E895" s="1"/>
      <c r="F895" s="1"/>
      <c r="G895" s="1"/>
      <c r="H895" s="1"/>
      <c r="I895" s="1"/>
      <c r="J895" s="2"/>
      <c r="K895" s="1"/>
      <c r="L895" s="1"/>
      <c r="M895" s="1"/>
      <c r="N895" s="1"/>
      <c r="O895" s="1"/>
      <c r="P895" s="1"/>
      <c r="Q895" s="1"/>
      <c r="R895" s="3"/>
      <c r="S895" s="3"/>
      <c r="T895" s="3"/>
      <c r="U895" s="3"/>
      <c r="V895" s="1"/>
      <c r="W895" s="4"/>
      <c r="X895" s="5"/>
      <c r="Y895" s="6"/>
      <c r="Z895" s="1"/>
      <c r="AA895" s="1"/>
      <c r="AB895" s="1"/>
      <c r="AC895" s="1"/>
      <c r="AD895" s="1"/>
      <c r="AE895" s="1"/>
      <c r="AF895" s="1"/>
      <c r="AG895" s="1"/>
      <c r="AH895" s="1"/>
      <c r="AI895" s="1"/>
      <c r="AJ895" s="25"/>
      <c r="AK895" s="25"/>
      <c r="AL895" s="25"/>
      <c r="AM895" s="25"/>
      <c r="AN895" s="25"/>
    </row>
    <row r="896" spans="1:40" ht="15.75" customHeight="1">
      <c r="A896" s="1"/>
      <c r="B896" s="1"/>
      <c r="C896" s="1"/>
      <c r="D896" s="1"/>
      <c r="E896" s="1"/>
      <c r="F896" s="1"/>
      <c r="G896" s="1"/>
      <c r="H896" s="1"/>
      <c r="I896" s="1"/>
      <c r="J896" s="2"/>
      <c r="K896" s="1"/>
      <c r="L896" s="1"/>
      <c r="M896" s="1"/>
      <c r="N896" s="1"/>
      <c r="O896" s="1"/>
      <c r="P896" s="1"/>
      <c r="Q896" s="1"/>
      <c r="R896" s="3"/>
      <c r="S896" s="3"/>
      <c r="T896" s="3"/>
      <c r="U896" s="3"/>
      <c r="V896" s="1"/>
      <c r="W896" s="4"/>
      <c r="X896" s="5"/>
      <c r="Y896" s="6"/>
      <c r="Z896" s="1"/>
      <c r="AA896" s="1"/>
      <c r="AB896" s="1"/>
      <c r="AC896" s="1"/>
      <c r="AD896" s="1"/>
      <c r="AE896" s="1"/>
      <c r="AF896" s="1"/>
      <c r="AG896" s="1"/>
      <c r="AH896" s="1"/>
      <c r="AI896" s="1"/>
      <c r="AJ896" s="25"/>
      <c r="AK896" s="25"/>
      <c r="AL896" s="25"/>
      <c r="AM896" s="25"/>
      <c r="AN896" s="25"/>
    </row>
    <row r="897" spans="1:40" ht="15.75" customHeight="1">
      <c r="A897" s="1"/>
      <c r="B897" s="1"/>
      <c r="C897" s="1"/>
      <c r="D897" s="1"/>
      <c r="E897" s="1"/>
      <c r="F897" s="1"/>
      <c r="G897" s="1"/>
      <c r="H897" s="1"/>
      <c r="I897" s="1"/>
      <c r="J897" s="2"/>
      <c r="K897" s="1"/>
      <c r="L897" s="1"/>
      <c r="M897" s="1"/>
      <c r="N897" s="1"/>
      <c r="O897" s="1"/>
      <c r="P897" s="1"/>
      <c r="Q897" s="1"/>
      <c r="R897" s="3"/>
      <c r="S897" s="3"/>
      <c r="T897" s="3"/>
      <c r="U897" s="3"/>
      <c r="V897" s="1"/>
      <c r="W897" s="4"/>
      <c r="X897" s="5"/>
      <c r="Y897" s="6"/>
      <c r="Z897" s="1"/>
      <c r="AA897" s="1"/>
      <c r="AB897" s="1"/>
      <c r="AC897" s="1"/>
      <c r="AD897" s="1"/>
      <c r="AE897" s="1"/>
      <c r="AF897" s="1"/>
      <c r="AG897" s="1"/>
      <c r="AH897" s="1"/>
      <c r="AI897" s="1"/>
      <c r="AJ897" s="25"/>
      <c r="AK897" s="25"/>
      <c r="AL897" s="25"/>
      <c r="AM897" s="25"/>
      <c r="AN897" s="25"/>
    </row>
    <row r="898" spans="1:40" ht="15.75" customHeight="1">
      <c r="A898" s="1"/>
      <c r="B898" s="1"/>
      <c r="C898" s="1"/>
      <c r="D898" s="1"/>
      <c r="E898" s="1"/>
      <c r="F898" s="1"/>
      <c r="G898" s="1"/>
      <c r="H898" s="1"/>
      <c r="I898" s="1"/>
      <c r="J898" s="2"/>
      <c r="K898" s="1"/>
      <c r="L898" s="1"/>
      <c r="M898" s="1"/>
      <c r="N898" s="1"/>
      <c r="O898" s="1"/>
      <c r="P898" s="1"/>
      <c r="Q898" s="1"/>
      <c r="R898" s="3"/>
      <c r="S898" s="3"/>
      <c r="T898" s="3"/>
      <c r="U898" s="3"/>
      <c r="V898" s="1"/>
      <c r="W898" s="4"/>
      <c r="X898" s="5"/>
      <c r="Y898" s="6"/>
      <c r="Z898" s="1"/>
      <c r="AA898" s="1"/>
      <c r="AB898" s="1"/>
      <c r="AC898" s="1"/>
      <c r="AD898" s="1"/>
      <c r="AE898" s="1"/>
      <c r="AF898" s="1"/>
      <c r="AG898" s="1"/>
      <c r="AH898" s="1"/>
      <c r="AI898" s="1"/>
      <c r="AJ898" s="25"/>
      <c r="AK898" s="25"/>
      <c r="AL898" s="25"/>
      <c r="AM898" s="25"/>
      <c r="AN898" s="25"/>
    </row>
    <row r="899" spans="1:40" ht="15.75" customHeight="1">
      <c r="A899" s="1"/>
      <c r="B899" s="1"/>
      <c r="C899" s="1"/>
      <c r="D899" s="1"/>
      <c r="E899" s="1"/>
      <c r="F899" s="1"/>
      <c r="G899" s="1"/>
      <c r="H899" s="1"/>
      <c r="I899" s="1"/>
      <c r="J899" s="2"/>
      <c r="K899" s="1"/>
      <c r="L899" s="1"/>
      <c r="M899" s="1"/>
      <c r="N899" s="1"/>
      <c r="O899" s="1"/>
      <c r="P899" s="1"/>
      <c r="Q899" s="1"/>
      <c r="R899" s="3"/>
      <c r="S899" s="3"/>
      <c r="T899" s="3"/>
      <c r="U899" s="3"/>
      <c r="V899" s="1"/>
      <c r="W899" s="4"/>
      <c r="X899" s="5"/>
      <c r="Y899" s="6"/>
      <c r="Z899" s="1"/>
      <c r="AA899" s="1"/>
      <c r="AB899" s="1"/>
      <c r="AC899" s="1"/>
      <c r="AD899" s="1"/>
      <c r="AE899" s="1"/>
      <c r="AF899" s="1"/>
      <c r="AG899" s="1"/>
      <c r="AH899" s="1"/>
      <c r="AI899" s="1"/>
      <c r="AJ899" s="25"/>
      <c r="AK899" s="25"/>
      <c r="AL899" s="25"/>
      <c r="AM899" s="25"/>
      <c r="AN899" s="25"/>
    </row>
    <row r="900" spans="1:40" ht="15.75" customHeight="1">
      <c r="A900" s="1"/>
      <c r="B900" s="1"/>
      <c r="C900" s="1"/>
      <c r="D900" s="1"/>
      <c r="E900" s="1"/>
      <c r="F900" s="1"/>
      <c r="G900" s="1"/>
      <c r="H900" s="1"/>
      <c r="I900" s="1"/>
      <c r="J900" s="2"/>
      <c r="K900" s="1"/>
      <c r="L900" s="1"/>
      <c r="M900" s="1"/>
      <c r="N900" s="1"/>
      <c r="O900" s="1"/>
      <c r="P900" s="1"/>
      <c r="Q900" s="1"/>
      <c r="R900" s="3"/>
      <c r="S900" s="3"/>
      <c r="T900" s="3"/>
      <c r="U900" s="3"/>
      <c r="V900" s="1"/>
      <c r="W900" s="4"/>
      <c r="X900" s="5"/>
      <c r="Y900" s="6"/>
      <c r="Z900" s="1"/>
      <c r="AA900" s="1"/>
      <c r="AB900" s="1"/>
      <c r="AC900" s="1"/>
      <c r="AD900" s="1"/>
      <c r="AE900" s="1"/>
      <c r="AF900" s="1"/>
      <c r="AG900" s="1"/>
      <c r="AH900" s="1"/>
      <c r="AI900" s="1"/>
      <c r="AJ900" s="25"/>
      <c r="AK900" s="25"/>
      <c r="AL900" s="25"/>
      <c r="AM900" s="25"/>
      <c r="AN900" s="25"/>
    </row>
    <row r="901" spans="1:40" ht="15.75" customHeight="1">
      <c r="A901" s="1"/>
      <c r="B901" s="1"/>
      <c r="C901" s="1"/>
      <c r="D901" s="1"/>
      <c r="E901" s="1"/>
      <c r="F901" s="1"/>
      <c r="G901" s="1"/>
      <c r="H901" s="1"/>
      <c r="I901" s="1"/>
      <c r="J901" s="2"/>
      <c r="K901" s="1"/>
      <c r="L901" s="1"/>
      <c r="M901" s="1"/>
      <c r="N901" s="1"/>
      <c r="O901" s="1"/>
      <c r="P901" s="1"/>
      <c r="Q901" s="1"/>
      <c r="R901" s="3"/>
      <c r="S901" s="3"/>
      <c r="T901" s="3"/>
      <c r="U901" s="3"/>
      <c r="V901" s="1"/>
      <c r="W901" s="4"/>
      <c r="X901" s="5"/>
      <c r="Y901" s="6"/>
      <c r="Z901" s="1"/>
      <c r="AA901" s="1"/>
      <c r="AB901" s="1"/>
      <c r="AC901" s="1"/>
      <c r="AD901" s="1"/>
      <c r="AE901" s="1"/>
      <c r="AF901" s="1"/>
      <c r="AG901" s="1"/>
      <c r="AH901" s="1"/>
      <c r="AI901" s="1"/>
      <c r="AJ901" s="25"/>
      <c r="AK901" s="25"/>
      <c r="AL901" s="25"/>
      <c r="AM901" s="25"/>
      <c r="AN901" s="25"/>
    </row>
    <row r="902" spans="1:40" ht="15.75" customHeight="1">
      <c r="A902" s="1"/>
      <c r="B902" s="1"/>
      <c r="C902" s="1"/>
      <c r="D902" s="1"/>
      <c r="E902" s="1"/>
      <c r="F902" s="1"/>
      <c r="G902" s="1"/>
      <c r="H902" s="1"/>
      <c r="I902" s="1"/>
      <c r="J902" s="2"/>
      <c r="K902" s="1"/>
      <c r="L902" s="1"/>
      <c r="M902" s="1"/>
      <c r="N902" s="1"/>
      <c r="O902" s="1"/>
      <c r="P902" s="1"/>
      <c r="Q902" s="1"/>
      <c r="R902" s="3"/>
      <c r="S902" s="3"/>
      <c r="T902" s="3"/>
      <c r="U902" s="3"/>
      <c r="V902" s="1"/>
      <c r="W902" s="4"/>
      <c r="X902" s="5"/>
      <c r="Y902" s="6"/>
      <c r="Z902" s="1"/>
      <c r="AA902" s="1"/>
      <c r="AB902" s="1"/>
      <c r="AC902" s="1"/>
      <c r="AD902" s="1"/>
      <c r="AE902" s="1"/>
      <c r="AF902" s="1"/>
      <c r="AG902" s="1"/>
      <c r="AH902" s="1"/>
      <c r="AI902" s="1"/>
      <c r="AJ902" s="25"/>
      <c r="AK902" s="25"/>
      <c r="AL902" s="25"/>
      <c r="AM902" s="25"/>
      <c r="AN902" s="25"/>
    </row>
    <row r="903" spans="1:40" ht="15.75" customHeight="1">
      <c r="A903" s="1"/>
      <c r="B903" s="1"/>
      <c r="C903" s="1"/>
      <c r="D903" s="1"/>
      <c r="E903" s="1"/>
      <c r="F903" s="1"/>
      <c r="G903" s="1"/>
      <c r="H903" s="1"/>
      <c r="I903" s="1"/>
      <c r="J903" s="2"/>
      <c r="K903" s="1"/>
      <c r="L903" s="1"/>
      <c r="M903" s="1"/>
      <c r="N903" s="1"/>
      <c r="O903" s="1"/>
      <c r="P903" s="1"/>
      <c r="Q903" s="1"/>
      <c r="R903" s="3"/>
      <c r="S903" s="3"/>
      <c r="T903" s="3"/>
      <c r="U903" s="3"/>
      <c r="V903" s="1"/>
      <c r="W903" s="4"/>
      <c r="X903" s="5"/>
      <c r="Y903" s="6"/>
      <c r="Z903" s="1"/>
      <c r="AA903" s="1"/>
      <c r="AB903" s="1"/>
      <c r="AC903" s="1"/>
      <c r="AD903" s="1"/>
      <c r="AE903" s="1"/>
      <c r="AF903" s="1"/>
      <c r="AG903" s="1"/>
      <c r="AH903" s="1"/>
      <c r="AI903" s="1"/>
      <c r="AJ903" s="25"/>
      <c r="AK903" s="25"/>
      <c r="AL903" s="25"/>
      <c r="AM903" s="25"/>
      <c r="AN903" s="25"/>
    </row>
    <row r="904" spans="1:40" ht="15.75" customHeight="1">
      <c r="A904" s="1"/>
      <c r="B904" s="1"/>
      <c r="C904" s="1"/>
      <c r="D904" s="1"/>
      <c r="E904" s="1"/>
      <c r="F904" s="1"/>
      <c r="G904" s="1"/>
      <c r="H904" s="1"/>
      <c r="I904" s="1"/>
      <c r="J904" s="2"/>
      <c r="K904" s="1"/>
      <c r="L904" s="1"/>
      <c r="M904" s="1"/>
      <c r="N904" s="1"/>
      <c r="O904" s="1"/>
      <c r="P904" s="1"/>
      <c r="Q904" s="1"/>
      <c r="R904" s="3"/>
      <c r="S904" s="3"/>
      <c r="T904" s="3"/>
      <c r="U904" s="3"/>
      <c r="V904" s="1"/>
      <c r="W904" s="4"/>
      <c r="X904" s="5"/>
      <c r="Y904" s="6"/>
      <c r="Z904" s="1"/>
      <c r="AA904" s="1"/>
      <c r="AB904" s="1"/>
      <c r="AC904" s="1"/>
      <c r="AD904" s="1"/>
      <c r="AE904" s="1"/>
      <c r="AF904" s="1"/>
      <c r="AG904" s="1"/>
      <c r="AH904" s="1"/>
      <c r="AI904" s="1"/>
      <c r="AJ904" s="25"/>
      <c r="AK904" s="25"/>
      <c r="AL904" s="25"/>
      <c r="AM904" s="25"/>
      <c r="AN904" s="25"/>
    </row>
    <row r="905" spans="1:40" ht="15.75" customHeight="1">
      <c r="A905" s="1"/>
      <c r="B905" s="1"/>
      <c r="C905" s="1"/>
      <c r="D905" s="1"/>
      <c r="E905" s="1"/>
      <c r="F905" s="1"/>
      <c r="G905" s="1"/>
      <c r="H905" s="1"/>
      <c r="I905" s="1"/>
      <c r="J905" s="2"/>
      <c r="K905" s="1"/>
      <c r="L905" s="1"/>
      <c r="M905" s="1"/>
      <c r="N905" s="1"/>
      <c r="O905" s="1"/>
      <c r="P905" s="1"/>
      <c r="Q905" s="1"/>
      <c r="R905" s="3"/>
      <c r="S905" s="3"/>
      <c r="T905" s="3"/>
      <c r="U905" s="3"/>
      <c r="V905" s="1"/>
      <c r="W905" s="4"/>
      <c r="X905" s="5"/>
      <c r="Y905" s="6"/>
      <c r="Z905" s="1"/>
      <c r="AA905" s="1"/>
      <c r="AB905" s="1"/>
      <c r="AC905" s="1"/>
      <c r="AD905" s="1"/>
      <c r="AE905" s="1"/>
      <c r="AF905" s="1"/>
      <c r="AG905" s="1"/>
      <c r="AH905" s="1"/>
      <c r="AI905" s="1"/>
      <c r="AJ905" s="25"/>
      <c r="AK905" s="25"/>
      <c r="AL905" s="25"/>
      <c r="AM905" s="25"/>
      <c r="AN905" s="25"/>
    </row>
    <row r="906" spans="1:40" ht="15.75" customHeight="1">
      <c r="A906" s="1"/>
      <c r="B906" s="1"/>
      <c r="C906" s="1"/>
      <c r="D906" s="1"/>
      <c r="E906" s="1"/>
      <c r="F906" s="1"/>
      <c r="G906" s="1"/>
      <c r="H906" s="1"/>
      <c r="I906" s="1"/>
      <c r="J906" s="2"/>
      <c r="K906" s="1"/>
      <c r="L906" s="1"/>
      <c r="M906" s="1"/>
      <c r="N906" s="1"/>
      <c r="O906" s="1"/>
      <c r="P906" s="1"/>
      <c r="Q906" s="1"/>
      <c r="R906" s="3"/>
      <c r="S906" s="3"/>
      <c r="T906" s="3"/>
      <c r="U906" s="3"/>
      <c r="V906" s="1"/>
      <c r="W906" s="4"/>
      <c r="X906" s="5"/>
      <c r="Y906" s="6"/>
      <c r="Z906" s="1"/>
      <c r="AA906" s="1"/>
      <c r="AB906" s="1"/>
      <c r="AC906" s="1"/>
      <c r="AD906" s="1"/>
      <c r="AE906" s="1"/>
      <c r="AF906" s="1"/>
      <c r="AG906" s="1"/>
      <c r="AH906" s="1"/>
      <c r="AI906" s="1"/>
      <c r="AJ906" s="25"/>
      <c r="AK906" s="25"/>
      <c r="AL906" s="25"/>
      <c r="AM906" s="25"/>
      <c r="AN906" s="25"/>
    </row>
    <row r="907" spans="1:40" ht="15.75" customHeight="1">
      <c r="A907" s="1"/>
      <c r="B907" s="1"/>
      <c r="C907" s="1"/>
      <c r="D907" s="1"/>
      <c r="E907" s="1"/>
      <c r="F907" s="1"/>
      <c r="G907" s="1"/>
      <c r="H907" s="1"/>
      <c r="I907" s="1"/>
      <c r="J907" s="2"/>
      <c r="K907" s="1"/>
      <c r="L907" s="1"/>
      <c r="M907" s="1"/>
      <c r="N907" s="1"/>
      <c r="O907" s="1"/>
      <c r="P907" s="1"/>
      <c r="Q907" s="1"/>
      <c r="R907" s="3"/>
      <c r="S907" s="3"/>
      <c r="T907" s="3"/>
      <c r="U907" s="3"/>
      <c r="V907" s="1"/>
      <c r="W907" s="4"/>
      <c r="X907" s="5"/>
      <c r="Y907" s="6"/>
      <c r="Z907" s="1"/>
      <c r="AA907" s="1"/>
      <c r="AB907" s="1"/>
      <c r="AC907" s="1"/>
      <c r="AD907" s="1"/>
      <c r="AE907" s="1"/>
      <c r="AF907" s="1"/>
      <c r="AG907" s="1"/>
      <c r="AH907" s="1"/>
      <c r="AI907" s="1"/>
      <c r="AJ907" s="25"/>
      <c r="AK907" s="25"/>
      <c r="AL907" s="25"/>
      <c r="AM907" s="25"/>
      <c r="AN907" s="25"/>
    </row>
    <row r="908" spans="1:40" ht="15.75" customHeight="1">
      <c r="A908" s="1"/>
      <c r="B908" s="1"/>
      <c r="C908" s="1"/>
      <c r="D908" s="1"/>
      <c r="E908" s="1"/>
      <c r="F908" s="1"/>
      <c r="G908" s="1"/>
      <c r="H908" s="1"/>
      <c r="I908" s="1"/>
      <c r="J908" s="2"/>
      <c r="K908" s="1"/>
      <c r="L908" s="1"/>
      <c r="M908" s="1"/>
      <c r="N908" s="1"/>
      <c r="O908" s="1"/>
      <c r="P908" s="1"/>
      <c r="Q908" s="1"/>
      <c r="R908" s="3"/>
      <c r="S908" s="3"/>
      <c r="T908" s="3"/>
      <c r="U908" s="3"/>
      <c r="V908" s="1"/>
      <c r="W908" s="4"/>
      <c r="X908" s="5"/>
      <c r="Y908" s="6"/>
      <c r="Z908" s="1"/>
      <c r="AA908" s="1"/>
      <c r="AB908" s="1"/>
      <c r="AC908" s="1"/>
      <c r="AD908" s="1"/>
      <c r="AE908" s="1"/>
      <c r="AF908" s="1"/>
      <c r="AG908" s="1"/>
      <c r="AH908" s="1"/>
      <c r="AI908" s="1"/>
      <c r="AJ908" s="25"/>
      <c r="AK908" s="25"/>
      <c r="AL908" s="25"/>
      <c r="AM908" s="25"/>
      <c r="AN908" s="25"/>
    </row>
    <row r="909" spans="1:40" ht="15.75" customHeight="1">
      <c r="A909" s="1"/>
      <c r="B909" s="1"/>
      <c r="C909" s="1"/>
      <c r="D909" s="1"/>
      <c r="E909" s="1"/>
      <c r="F909" s="1"/>
      <c r="G909" s="1"/>
      <c r="H909" s="1"/>
      <c r="I909" s="1"/>
      <c r="J909" s="2"/>
      <c r="K909" s="1"/>
      <c r="L909" s="1"/>
      <c r="M909" s="1"/>
      <c r="N909" s="1"/>
      <c r="O909" s="1"/>
      <c r="P909" s="1"/>
      <c r="Q909" s="1"/>
      <c r="R909" s="3"/>
      <c r="S909" s="3"/>
      <c r="T909" s="3"/>
      <c r="U909" s="3"/>
      <c r="V909" s="1"/>
      <c r="W909" s="4"/>
      <c r="X909" s="5"/>
      <c r="Y909" s="6"/>
      <c r="Z909" s="1"/>
      <c r="AA909" s="1"/>
      <c r="AB909" s="1"/>
      <c r="AC909" s="1"/>
      <c r="AD909" s="1"/>
      <c r="AE909" s="1"/>
      <c r="AF909" s="1"/>
      <c r="AG909" s="1"/>
      <c r="AH909" s="1"/>
      <c r="AI909" s="1"/>
      <c r="AJ909" s="25"/>
      <c r="AK909" s="25"/>
      <c r="AL909" s="25"/>
      <c r="AM909" s="25"/>
      <c r="AN909" s="25"/>
    </row>
    <row r="910" spans="1:40" ht="15.75" customHeight="1">
      <c r="A910" s="1"/>
      <c r="B910" s="1"/>
      <c r="C910" s="1"/>
      <c r="D910" s="1"/>
      <c r="E910" s="1"/>
      <c r="F910" s="1"/>
      <c r="G910" s="1"/>
      <c r="H910" s="1"/>
      <c r="I910" s="1"/>
      <c r="J910" s="2"/>
      <c r="K910" s="1"/>
      <c r="L910" s="1"/>
      <c r="M910" s="1"/>
      <c r="N910" s="1"/>
      <c r="O910" s="1"/>
      <c r="P910" s="1"/>
      <c r="Q910" s="1"/>
      <c r="R910" s="3"/>
      <c r="S910" s="3"/>
      <c r="T910" s="3"/>
      <c r="U910" s="3"/>
      <c r="V910" s="1"/>
      <c r="W910" s="4"/>
      <c r="X910" s="5"/>
      <c r="Y910" s="6"/>
      <c r="Z910" s="1"/>
      <c r="AA910" s="1"/>
      <c r="AB910" s="1"/>
      <c r="AC910" s="1"/>
      <c r="AD910" s="1"/>
      <c r="AE910" s="1"/>
      <c r="AF910" s="1"/>
      <c r="AG910" s="1"/>
      <c r="AH910" s="1"/>
      <c r="AI910" s="1"/>
      <c r="AJ910" s="25"/>
      <c r="AK910" s="25"/>
      <c r="AL910" s="25"/>
      <c r="AM910" s="25"/>
      <c r="AN910" s="25"/>
    </row>
    <row r="911" spans="1:40" ht="15.75" customHeight="1">
      <c r="A911" s="1"/>
      <c r="B911" s="1"/>
      <c r="C911" s="1"/>
      <c r="D911" s="1"/>
      <c r="E911" s="1"/>
      <c r="F911" s="1"/>
      <c r="G911" s="1"/>
      <c r="H911" s="1"/>
      <c r="I911" s="1"/>
      <c r="J911" s="2"/>
      <c r="K911" s="1"/>
      <c r="L911" s="1"/>
      <c r="M911" s="1"/>
      <c r="N911" s="1"/>
      <c r="O911" s="1"/>
      <c r="P911" s="1"/>
      <c r="Q911" s="1"/>
      <c r="R911" s="3"/>
      <c r="S911" s="3"/>
      <c r="T911" s="3"/>
      <c r="U911" s="3"/>
      <c r="V911" s="1"/>
      <c r="W911" s="4"/>
      <c r="X911" s="5"/>
      <c r="Y911" s="6"/>
      <c r="Z911" s="1"/>
      <c r="AA911" s="1"/>
      <c r="AB911" s="1"/>
      <c r="AC911" s="1"/>
      <c r="AD911" s="1"/>
      <c r="AE911" s="1"/>
      <c r="AF911" s="1"/>
      <c r="AG911" s="1"/>
      <c r="AH911" s="1"/>
      <c r="AI911" s="1"/>
      <c r="AJ911" s="25"/>
      <c r="AK911" s="25"/>
      <c r="AL911" s="25"/>
      <c r="AM911" s="25"/>
      <c r="AN911" s="25"/>
    </row>
    <row r="912" spans="1:40" ht="15.75" customHeight="1">
      <c r="A912" s="1"/>
      <c r="B912" s="1"/>
      <c r="C912" s="1"/>
      <c r="D912" s="1"/>
      <c r="E912" s="1"/>
      <c r="F912" s="1"/>
      <c r="G912" s="1"/>
      <c r="H912" s="1"/>
      <c r="I912" s="1"/>
      <c r="J912" s="2"/>
      <c r="K912" s="1"/>
      <c r="L912" s="1"/>
      <c r="M912" s="1"/>
      <c r="N912" s="1"/>
      <c r="O912" s="1"/>
      <c r="P912" s="1"/>
      <c r="Q912" s="1"/>
      <c r="R912" s="3"/>
      <c r="S912" s="3"/>
      <c r="T912" s="3"/>
      <c r="U912" s="3"/>
      <c r="V912" s="1"/>
      <c r="W912" s="4"/>
      <c r="X912" s="5"/>
      <c r="Y912" s="6"/>
      <c r="Z912" s="1"/>
      <c r="AA912" s="1"/>
      <c r="AB912" s="1"/>
      <c r="AC912" s="1"/>
      <c r="AD912" s="1"/>
      <c r="AE912" s="1"/>
      <c r="AF912" s="1"/>
      <c r="AG912" s="1"/>
      <c r="AH912" s="1"/>
      <c r="AI912" s="1"/>
      <c r="AJ912" s="25"/>
      <c r="AK912" s="25"/>
      <c r="AL912" s="25"/>
      <c r="AM912" s="25"/>
      <c r="AN912" s="25"/>
    </row>
    <row r="913" spans="1:40" ht="15.75" customHeight="1">
      <c r="A913" s="1"/>
      <c r="B913" s="1"/>
      <c r="C913" s="1"/>
      <c r="D913" s="1"/>
      <c r="E913" s="1"/>
      <c r="F913" s="1"/>
      <c r="G913" s="1"/>
      <c r="H913" s="1"/>
      <c r="I913" s="1"/>
      <c r="J913" s="2"/>
      <c r="K913" s="1"/>
      <c r="L913" s="1"/>
      <c r="M913" s="1"/>
      <c r="N913" s="1"/>
      <c r="O913" s="1"/>
      <c r="P913" s="1"/>
      <c r="Q913" s="1"/>
      <c r="R913" s="3"/>
      <c r="S913" s="3"/>
      <c r="T913" s="3"/>
      <c r="U913" s="3"/>
      <c r="V913" s="1"/>
      <c r="W913" s="4"/>
      <c r="X913" s="5"/>
      <c r="Y913" s="6"/>
      <c r="Z913" s="1"/>
      <c r="AA913" s="1"/>
      <c r="AB913" s="1"/>
      <c r="AC913" s="1"/>
      <c r="AD913" s="1"/>
      <c r="AE913" s="1"/>
      <c r="AF913" s="1"/>
      <c r="AG913" s="1"/>
      <c r="AH913" s="1"/>
      <c r="AI913" s="1"/>
      <c r="AJ913" s="25"/>
      <c r="AK913" s="25"/>
      <c r="AL913" s="25"/>
      <c r="AM913" s="25"/>
      <c r="AN913" s="25"/>
    </row>
    <row r="914" spans="1:40" ht="15.75" customHeight="1">
      <c r="A914" s="1"/>
      <c r="B914" s="1"/>
      <c r="C914" s="1"/>
      <c r="D914" s="1"/>
      <c r="E914" s="1"/>
      <c r="F914" s="1"/>
      <c r="G914" s="1"/>
      <c r="H914" s="1"/>
      <c r="I914" s="1"/>
      <c r="J914" s="2"/>
      <c r="K914" s="1"/>
      <c r="L914" s="1"/>
      <c r="M914" s="1"/>
      <c r="N914" s="1"/>
      <c r="O914" s="1"/>
      <c r="P914" s="1"/>
      <c r="Q914" s="1"/>
      <c r="R914" s="3"/>
      <c r="S914" s="3"/>
      <c r="T914" s="3"/>
      <c r="U914" s="3"/>
      <c r="V914" s="1"/>
      <c r="W914" s="4"/>
      <c r="X914" s="5"/>
      <c r="Y914" s="6"/>
      <c r="Z914" s="1"/>
      <c r="AA914" s="1"/>
      <c r="AB914" s="1"/>
      <c r="AC914" s="1"/>
      <c r="AD914" s="1"/>
      <c r="AE914" s="1"/>
      <c r="AF914" s="1"/>
      <c r="AG914" s="1"/>
      <c r="AH914" s="1"/>
      <c r="AI914" s="1"/>
      <c r="AJ914" s="25"/>
      <c r="AK914" s="25"/>
      <c r="AL914" s="25"/>
      <c r="AM914" s="25"/>
      <c r="AN914" s="25"/>
    </row>
    <row r="915" spans="1:40" ht="15.75" customHeight="1">
      <c r="A915" s="1"/>
      <c r="B915" s="1"/>
      <c r="C915" s="1"/>
      <c r="D915" s="1"/>
      <c r="E915" s="1"/>
      <c r="F915" s="1"/>
      <c r="G915" s="1"/>
      <c r="H915" s="1"/>
      <c r="I915" s="1"/>
      <c r="J915" s="2"/>
      <c r="K915" s="1"/>
      <c r="L915" s="1"/>
      <c r="M915" s="1"/>
      <c r="N915" s="1"/>
      <c r="O915" s="1"/>
      <c r="P915" s="1"/>
      <c r="Q915" s="1"/>
      <c r="R915" s="3"/>
      <c r="S915" s="3"/>
      <c r="T915" s="3"/>
      <c r="U915" s="3"/>
      <c r="V915" s="1"/>
      <c r="W915" s="4"/>
      <c r="X915" s="5"/>
      <c r="Y915" s="6"/>
      <c r="Z915" s="1"/>
      <c r="AA915" s="1"/>
      <c r="AB915" s="1"/>
      <c r="AC915" s="1"/>
      <c r="AD915" s="1"/>
      <c r="AE915" s="1"/>
      <c r="AF915" s="1"/>
      <c r="AG915" s="1"/>
      <c r="AH915" s="1"/>
      <c r="AI915" s="1"/>
      <c r="AJ915" s="25"/>
      <c r="AK915" s="25"/>
      <c r="AL915" s="25"/>
      <c r="AM915" s="25"/>
      <c r="AN915" s="25"/>
    </row>
    <row r="916" spans="1:40" ht="15.75" customHeight="1">
      <c r="A916" s="1"/>
      <c r="B916" s="1"/>
      <c r="C916" s="1"/>
      <c r="D916" s="1"/>
      <c r="E916" s="1"/>
      <c r="F916" s="1"/>
      <c r="G916" s="1"/>
      <c r="H916" s="1"/>
      <c r="I916" s="1"/>
      <c r="J916" s="2"/>
      <c r="K916" s="1"/>
      <c r="L916" s="1"/>
      <c r="M916" s="1"/>
      <c r="N916" s="1"/>
      <c r="O916" s="1"/>
      <c r="P916" s="1"/>
      <c r="Q916" s="1"/>
      <c r="R916" s="3"/>
      <c r="S916" s="3"/>
      <c r="T916" s="3"/>
      <c r="U916" s="3"/>
      <c r="V916" s="1"/>
      <c r="W916" s="4"/>
      <c r="X916" s="5"/>
      <c r="Y916" s="6"/>
      <c r="Z916" s="1"/>
      <c r="AA916" s="1"/>
      <c r="AB916" s="1"/>
      <c r="AC916" s="1"/>
      <c r="AD916" s="1"/>
      <c r="AE916" s="1"/>
      <c r="AF916" s="1"/>
      <c r="AG916" s="1"/>
      <c r="AH916" s="1"/>
      <c r="AI916" s="1"/>
      <c r="AJ916" s="25"/>
      <c r="AK916" s="25"/>
      <c r="AL916" s="25"/>
      <c r="AM916" s="25"/>
      <c r="AN916" s="25"/>
    </row>
    <row r="917" spans="1:40" ht="15.75" customHeight="1">
      <c r="A917" s="1"/>
      <c r="B917" s="1"/>
      <c r="C917" s="1"/>
      <c r="D917" s="1"/>
      <c r="E917" s="1"/>
      <c r="F917" s="1"/>
      <c r="G917" s="1"/>
      <c r="H917" s="1"/>
      <c r="I917" s="1"/>
      <c r="J917" s="2"/>
      <c r="K917" s="1"/>
      <c r="L917" s="1"/>
      <c r="M917" s="1"/>
      <c r="N917" s="1"/>
      <c r="O917" s="1"/>
      <c r="P917" s="1"/>
      <c r="Q917" s="1"/>
      <c r="R917" s="3"/>
      <c r="S917" s="3"/>
      <c r="T917" s="3"/>
      <c r="U917" s="3"/>
      <c r="V917" s="1"/>
      <c r="W917" s="4"/>
      <c r="X917" s="5"/>
      <c r="Y917" s="6"/>
      <c r="Z917" s="1"/>
      <c r="AA917" s="1"/>
      <c r="AB917" s="1"/>
      <c r="AC917" s="1"/>
      <c r="AD917" s="1"/>
      <c r="AE917" s="1"/>
      <c r="AF917" s="1"/>
      <c r="AG917" s="1"/>
      <c r="AH917" s="1"/>
      <c r="AI917" s="1"/>
      <c r="AJ917" s="25"/>
      <c r="AK917" s="25"/>
      <c r="AL917" s="25"/>
      <c r="AM917" s="25"/>
      <c r="AN917" s="25"/>
    </row>
    <row r="918" spans="1:40" ht="15.75" customHeight="1">
      <c r="A918" s="1"/>
      <c r="B918" s="1"/>
      <c r="C918" s="1"/>
      <c r="D918" s="1"/>
      <c r="E918" s="1"/>
      <c r="F918" s="1"/>
      <c r="G918" s="1"/>
      <c r="H918" s="1"/>
      <c r="I918" s="1"/>
      <c r="J918" s="2"/>
      <c r="K918" s="1"/>
      <c r="L918" s="1"/>
      <c r="M918" s="1"/>
      <c r="N918" s="1"/>
      <c r="O918" s="1"/>
      <c r="P918" s="1"/>
      <c r="Q918" s="1"/>
      <c r="R918" s="3"/>
      <c r="S918" s="3"/>
      <c r="T918" s="3"/>
      <c r="U918" s="3"/>
      <c r="V918" s="1"/>
      <c r="W918" s="4"/>
      <c r="X918" s="5"/>
      <c r="Y918" s="6"/>
      <c r="Z918" s="1"/>
      <c r="AA918" s="1"/>
      <c r="AB918" s="1"/>
      <c r="AC918" s="1"/>
      <c r="AD918" s="1"/>
      <c r="AE918" s="1"/>
      <c r="AF918" s="1"/>
      <c r="AG918" s="1"/>
      <c r="AH918" s="1"/>
      <c r="AI918" s="1"/>
      <c r="AJ918" s="25"/>
      <c r="AK918" s="25"/>
      <c r="AL918" s="25"/>
      <c r="AM918" s="25"/>
      <c r="AN918" s="25"/>
    </row>
    <row r="919" spans="1:40" ht="15.75" customHeight="1">
      <c r="A919" s="1"/>
      <c r="B919" s="1"/>
      <c r="C919" s="1"/>
      <c r="D919" s="1"/>
      <c r="E919" s="1"/>
      <c r="F919" s="1"/>
      <c r="G919" s="1"/>
      <c r="H919" s="1"/>
      <c r="I919" s="1"/>
      <c r="J919" s="2"/>
      <c r="K919" s="1"/>
      <c r="L919" s="1"/>
      <c r="M919" s="1"/>
      <c r="N919" s="1"/>
      <c r="O919" s="1"/>
      <c r="P919" s="1"/>
      <c r="Q919" s="1"/>
      <c r="R919" s="3"/>
      <c r="S919" s="3"/>
      <c r="T919" s="3"/>
      <c r="U919" s="3"/>
      <c r="V919" s="1"/>
      <c r="W919" s="4"/>
      <c r="X919" s="5"/>
      <c r="Y919" s="6"/>
      <c r="Z919" s="1"/>
      <c r="AA919" s="1"/>
      <c r="AB919" s="1"/>
      <c r="AC919" s="1"/>
      <c r="AD919" s="1"/>
      <c r="AE919" s="1"/>
      <c r="AF919" s="1"/>
      <c r="AG919" s="1"/>
      <c r="AH919" s="1"/>
      <c r="AI919" s="1"/>
      <c r="AJ919" s="25"/>
      <c r="AK919" s="25"/>
      <c r="AL919" s="25"/>
      <c r="AM919" s="25"/>
      <c r="AN919" s="25"/>
    </row>
    <row r="920" spans="1:40" ht="15.75" customHeight="1">
      <c r="A920" s="1"/>
      <c r="B920" s="1"/>
      <c r="C920" s="1"/>
      <c r="D920" s="1"/>
      <c r="E920" s="1"/>
      <c r="F920" s="1"/>
      <c r="G920" s="1"/>
      <c r="H920" s="1"/>
      <c r="I920" s="1"/>
      <c r="J920" s="2"/>
      <c r="K920" s="1"/>
      <c r="L920" s="1"/>
      <c r="M920" s="1"/>
      <c r="N920" s="1"/>
      <c r="O920" s="1"/>
      <c r="P920" s="1"/>
      <c r="Q920" s="1"/>
      <c r="R920" s="3"/>
      <c r="S920" s="3"/>
      <c r="T920" s="3"/>
      <c r="U920" s="3"/>
      <c r="V920" s="1"/>
      <c r="W920" s="4"/>
      <c r="X920" s="5"/>
      <c r="Y920" s="6"/>
      <c r="Z920" s="1"/>
      <c r="AA920" s="1"/>
      <c r="AB920" s="1"/>
      <c r="AC920" s="1"/>
      <c r="AD920" s="1"/>
      <c r="AE920" s="1"/>
      <c r="AF920" s="1"/>
      <c r="AG920" s="1"/>
      <c r="AH920" s="1"/>
      <c r="AI920" s="1"/>
      <c r="AJ920" s="25"/>
      <c r="AK920" s="25"/>
      <c r="AL920" s="25"/>
      <c r="AM920" s="25"/>
      <c r="AN920" s="25"/>
    </row>
    <row r="921" spans="1:40" ht="15.75" customHeight="1">
      <c r="A921" s="1"/>
      <c r="B921" s="1"/>
      <c r="C921" s="1"/>
      <c r="D921" s="1"/>
      <c r="E921" s="1"/>
      <c r="F921" s="1"/>
      <c r="G921" s="1"/>
      <c r="H921" s="1"/>
      <c r="I921" s="1"/>
      <c r="J921" s="2"/>
      <c r="K921" s="1"/>
      <c r="L921" s="1"/>
      <c r="M921" s="1"/>
      <c r="N921" s="1"/>
      <c r="O921" s="1"/>
      <c r="P921" s="1"/>
      <c r="Q921" s="1"/>
      <c r="R921" s="3"/>
      <c r="S921" s="3"/>
      <c r="T921" s="3"/>
      <c r="U921" s="3"/>
      <c r="V921" s="1"/>
      <c r="W921" s="4"/>
      <c r="X921" s="5"/>
      <c r="Y921" s="6"/>
      <c r="Z921" s="1"/>
      <c r="AA921" s="1"/>
      <c r="AB921" s="1"/>
      <c r="AC921" s="1"/>
      <c r="AD921" s="1"/>
      <c r="AE921" s="1"/>
      <c r="AF921" s="1"/>
      <c r="AG921" s="1"/>
      <c r="AH921" s="1"/>
      <c r="AI921" s="1"/>
      <c r="AJ921" s="25"/>
      <c r="AK921" s="25"/>
      <c r="AL921" s="25"/>
      <c r="AM921" s="25"/>
      <c r="AN921" s="25"/>
    </row>
    <row r="922" spans="1:40" ht="15.75" customHeight="1">
      <c r="A922" s="1"/>
      <c r="B922" s="1"/>
      <c r="C922" s="1"/>
      <c r="D922" s="1"/>
      <c r="E922" s="1"/>
      <c r="F922" s="1"/>
      <c r="G922" s="1"/>
      <c r="H922" s="1"/>
      <c r="I922" s="1"/>
      <c r="J922" s="2"/>
      <c r="K922" s="1"/>
      <c r="L922" s="1"/>
      <c r="M922" s="1"/>
      <c r="N922" s="1"/>
      <c r="O922" s="1"/>
      <c r="P922" s="1"/>
      <c r="Q922" s="1"/>
      <c r="R922" s="3"/>
      <c r="S922" s="3"/>
      <c r="T922" s="3"/>
      <c r="U922" s="3"/>
      <c r="V922" s="1"/>
      <c r="W922" s="4"/>
      <c r="X922" s="5"/>
      <c r="Y922" s="6"/>
      <c r="Z922" s="1"/>
      <c r="AA922" s="1"/>
      <c r="AB922" s="1"/>
      <c r="AC922" s="1"/>
      <c r="AD922" s="1"/>
      <c r="AE922" s="1"/>
      <c r="AF922" s="1"/>
      <c r="AG922" s="1"/>
      <c r="AH922" s="1"/>
      <c r="AI922" s="1"/>
      <c r="AJ922" s="25"/>
      <c r="AK922" s="25"/>
      <c r="AL922" s="25"/>
      <c r="AM922" s="25"/>
      <c r="AN922" s="25"/>
    </row>
    <row r="923" spans="1:40" ht="15.75" customHeight="1">
      <c r="A923" s="1"/>
      <c r="B923" s="1"/>
      <c r="C923" s="1"/>
      <c r="D923" s="1"/>
      <c r="E923" s="1"/>
      <c r="F923" s="1"/>
      <c r="G923" s="1"/>
      <c r="H923" s="1"/>
      <c r="I923" s="1"/>
      <c r="J923" s="2"/>
      <c r="K923" s="1"/>
      <c r="L923" s="1"/>
      <c r="M923" s="1"/>
      <c r="N923" s="1"/>
      <c r="O923" s="1"/>
      <c r="P923" s="1"/>
      <c r="Q923" s="1"/>
      <c r="R923" s="3"/>
      <c r="S923" s="3"/>
      <c r="T923" s="3"/>
      <c r="U923" s="3"/>
      <c r="V923" s="1"/>
      <c r="W923" s="4"/>
      <c r="X923" s="5"/>
      <c r="Y923" s="6"/>
      <c r="Z923" s="1"/>
      <c r="AA923" s="1"/>
      <c r="AB923" s="1"/>
      <c r="AC923" s="1"/>
      <c r="AD923" s="1"/>
      <c r="AE923" s="1"/>
      <c r="AF923" s="1"/>
      <c r="AG923" s="1"/>
      <c r="AH923" s="1"/>
      <c r="AI923" s="1"/>
      <c r="AJ923" s="25"/>
      <c r="AK923" s="25"/>
      <c r="AL923" s="25"/>
      <c r="AM923" s="25"/>
      <c r="AN923" s="25"/>
    </row>
    <row r="924" spans="1:40" ht="15.75" customHeight="1">
      <c r="A924" s="1"/>
      <c r="B924" s="1"/>
      <c r="C924" s="1"/>
      <c r="D924" s="1"/>
      <c r="E924" s="1"/>
      <c r="F924" s="1"/>
      <c r="G924" s="1"/>
      <c r="H924" s="1"/>
      <c r="I924" s="1"/>
      <c r="J924" s="2"/>
      <c r="K924" s="1"/>
      <c r="L924" s="1"/>
      <c r="M924" s="1"/>
      <c r="N924" s="1"/>
      <c r="O924" s="1"/>
      <c r="P924" s="1"/>
      <c r="Q924" s="1"/>
      <c r="R924" s="3"/>
      <c r="S924" s="3"/>
      <c r="T924" s="3"/>
      <c r="U924" s="3"/>
      <c r="V924" s="1"/>
      <c r="W924" s="4"/>
      <c r="X924" s="5"/>
      <c r="Y924" s="6"/>
      <c r="Z924" s="1"/>
      <c r="AA924" s="1"/>
      <c r="AB924" s="1"/>
      <c r="AC924" s="1"/>
      <c r="AD924" s="1"/>
      <c r="AE924" s="1"/>
      <c r="AF924" s="1"/>
      <c r="AG924" s="1"/>
      <c r="AH924" s="1"/>
      <c r="AI924" s="1"/>
      <c r="AJ924" s="25"/>
      <c r="AK924" s="25"/>
      <c r="AL924" s="25"/>
      <c r="AM924" s="25"/>
      <c r="AN924" s="25"/>
    </row>
    <row r="925" spans="1:40" ht="15.75" customHeight="1">
      <c r="A925" s="1"/>
      <c r="B925" s="1"/>
      <c r="C925" s="1"/>
      <c r="D925" s="1"/>
      <c r="E925" s="1"/>
      <c r="F925" s="1"/>
      <c r="G925" s="1"/>
      <c r="H925" s="1"/>
      <c r="I925" s="1"/>
      <c r="J925" s="2"/>
      <c r="K925" s="1"/>
      <c r="L925" s="1"/>
      <c r="M925" s="1"/>
      <c r="N925" s="1"/>
      <c r="O925" s="1"/>
      <c r="P925" s="1"/>
      <c r="Q925" s="1"/>
      <c r="R925" s="3"/>
      <c r="S925" s="3"/>
      <c r="T925" s="3"/>
      <c r="U925" s="3"/>
      <c r="V925" s="1"/>
      <c r="W925" s="4"/>
      <c r="X925" s="5"/>
      <c r="Y925" s="6"/>
      <c r="Z925" s="1"/>
      <c r="AA925" s="1"/>
      <c r="AB925" s="1"/>
      <c r="AC925" s="1"/>
      <c r="AD925" s="1"/>
      <c r="AE925" s="1"/>
      <c r="AF925" s="1"/>
      <c r="AG925" s="1"/>
      <c r="AH925" s="1"/>
      <c r="AI925" s="1"/>
      <c r="AJ925" s="25"/>
      <c r="AK925" s="25"/>
      <c r="AL925" s="25"/>
      <c r="AM925" s="25"/>
      <c r="AN925" s="25"/>
    </row>
    <row r="926" spans="1:40" ht="15.75" customHeight="1">
      <c r="A926" s="1"/>
      <c r="B926" s="1"/>
      <c r="C926" s="1"/>
      <c r="D926" s="1"/>
      <c r="E926" s="1"/>
      <c r="F926" s="1"/>
      <c r="G926" s="1"/>
      <c r="H926" s="1"/>
      <c r="I926" s="1"/>
      <c r="J926" s="2"/>
      <c r="K926" s="1"/>
      <c r="L926" s="1"/>
      <c r="M926" s="1"/>
      <c r="N926" s="1"/>
      <c r="O926" s="1"/>
      <c r="P926" s="1"/>
      <c r="Q926" s="1"/>
      <c r="R926" s="3"/>
      <c r="S926" s="3"/>
      <c r="T926" s="3"/>
      <c r="U926" s="3"/>
      <c r="V926" s="1"/>
      <c r="W926" s="4"/>
      <c r="X926" s="5"/>
      <c r="Y926" s="6"/>
      <c r="Z926" s="1"/>
      <c r="AA926" s="1"/>
      <c r="AB926" s="1"/>
      <c r="AC926" s="1"/>
      <c r="AD926" s="1"/>
      <c r="AE926" s="1"/>
      <c r="AF926" s="1"/>
      <c r="AG926" s="1"/>
      <c r="AH926" s="1"/>
      <c r="AI926" s="1"/>
      <c r="AJ926" s="25"/>
      <c r="AK926" s="25"/>
      <c r="AL926" s="25"/>
      <c r="AM926" s="25"/>
      <c r="AN926" s="25"/>
    </row>
    <row r="927" spans="1:40" ht="15.75" customHeight="1">
      <c r="A927" s="1"/>
      <c r="B927" s="1"/>
      <c r="C927" s="1"/>
      <c r="D927" s="1"/>
      <c r="E927" s="1"/>
      <c r="F927" s="1"/>
      <c r="G927" s="1"/>
      <c r="H927" s="1"/>
      <c r="I927" s="1"/>
      <c r="J927" s="2"/>
      <c r="K927" s="1"/>
      <c r="L927" s="1"/>
      <c r="M927" s="1"/>
      <c r="N927" s="1"/>
      <c r="O927" s="1"/>
      <c r="P927" s="1"/>
      <c r="Q927" s="1"/>
      <c r="R927" s="3"/>
      <c r="S927" s="3"/>
      <c r="T927" s="3"/>
      <c r="U927" s="3"/>
      <c r="V927" s="1"/>
      <c r="W927" s="4"/>
      <c r="X927" s="5"/>
      <c r="Y927" s="6"/>
      <c r="Z927" s="1"/>
      <c r="AA927" s="1"/>
      <c r="AB927" s="1"/>
      <c r="AC927" s="1"/>
      <c r="AD927" s="1"/>
      <c r="AE927" s="1"/>
      <c r="AF927" s="1"/>
      <c r="AG927" s="1"/>
      <c r="AH927" s="1"/>
      <c r="AI927" s="1"/>
      <c r="AJ927" s="25"/>
      <c r="AK927" s="25"/>
      <c r="AL927" s="25"/>
      <c r="AM927" s="25"/>
      <c r="AN927" s="25"/>
    </row>
    <row r="928" spans="1:40" ht="15.75" customHeight="1">
      <c r="A928" s="1"/>
      <c r="B928" s="1"/>
      <c r="C928" s="1"/>
      <c r="D928" s="1"/>
      <c r="E928" s="1"/>
      <c r="F928" s="1"/>
      <c r="G928" s="1"/>
      <c r="H928" s="1"/>
      <c r="I928" s="1"/>
      <c r="J928" s="2"/>
      <c r="K928" s="1"/>
      <c r="L928" s="1"/>
      <c r="M928" s="1"/>
      <c r="N928" s="1"/>
      <c r="O928" s="1"/>
      <c r="P928" s="1"/>
      <c r="Q928" s="1"/>
      <c r="R928" s="3"/>
      <c r="S928" s="3"/>
      <c r="T928" s="3"/>
      <c r="U928" s="3"/>
      <c r="V928" s="1"/>
      <c r="W928" s="4"/>
      <c r="X928" s="5"/>
      <c r="Y928" s="6"/>
      <c r="Z928" s="1"/>
      <c r="AA928" s="1"/>
      <c r="AB928" s="1"/>
      <c r="AC928" s="1"/>
      <c r="AD928" s="1"/>
      <c r="AE928" s="1"/>
      <c r="AF928" s="1"/>
      <c r="AG928" s="1"/>
      <c r="AH928" s="1"/>
      <c r="AI928" s="1"/>
      <c r="AJ928" s="25"/>
      <c r="AK928" s="25"/>
      <c r="AL928" s="25"/>
      <c r="AM928" s="25"/>
      <c r="AN928" s="25"/>
    </row>
    <row r="929" spans="1:40" ht="15.75" customHeight="1">
      <c r="A929" s="1"/>
      <c r="B929" s="1"/>
      <c r="C929" s="1"/>
      <c r="D929" s="1"/>
      <c r="E929" s="1"/>
      <c r="F929" s="1"/>
      <c r="G929" s="1"/>
      <c r="H929" s="1"/>
      <c r="I929" s="1"/>
      <c r="J929" s="2"/>
      <c r="K929" s="1"/>
      <c r="L929" s="1"/>
      <c r="M929" s="1"/>
      <c r="N929" s="1"/>
      <c r="O929" s="1"/>
      <c r="P929" s="1"/>
      <c r="Q929" s="1"/>
      <c r="R929" s="3"/>
      <c r="S929" s="3"/>
      <c r="T929" s="3"/>
      <c r="U929" s="3"/>
      <c r="V929" s="1"/>
      <c r="W929" s="4"/>
      <c r="X929" s="5"/>
      <c r="Y929" s="6"/>
      <c r="Z929" s="1"/>
      <c r="AA929" s="1"/>
      <c r="AB929" s="1"/>
      <c r="AC929" s="1"/>
      <c r="AD929" s="1"/>
      <c r="AE929" s="1"/>
      <c r="AF929" s="1"/>
      <c r="AG929" s="1"/>
      <c r="AH929" s="1"/>
      <c r="AI929" s="1"/>
      <c r="AJ929" s="25"/>
      <c r="AK929" s="25"/>
      <c r="AL929" s="25"/>
      <c r="AM929" s="25"/>
      <c r="AN929" s="25"/>
    </row>
    <row r="930" spans="1:40" ht="15.75" customHeight="1">
      <c r="A930" s="1"/>
      <c r="B930" s="1"/>
      <c r="C930" s="1"/>
      <c r="D930" s="1"/>
      <c r="E930" s="1"/>
      <c r="F930" s="1"/>
      <c r="G930" s="1"/>
      <c r="H930" s="1"/>
      <c r="I930" s="1"/>
      <c r="J930" s="2"/>
      <c r="K930" s="1"/>
      <c r="L930" s="1"/>
      <c r="M930" s="1"/>
      <c r="N930" s="1"/>
      <c r="O930" s="1"/>
      <c r="P930" s="1"/>
      <c r="Q930" s="1"/>
      <c r="R930" s="3"/>
      <c r="S930" s="3"/>
      <c r="T930" s="3"/>
      <c r="U930" s="3"/>
      <c r="V930" s="1"/>
      <c r="W930" s="4"/>
      <c r="X930" s="5"/>
      <c r="Y930" s="6"/>
      <c r="Z930" s="1"/>
      <c r="AA930" s="1"/>
      <c r="AB930" s="1"/>
      <c r="AC930" s="1"/>
      <c r="AD930" s="1"/>
      <c r="AE930" s="1"/>
      <c r="AF930" s="1"/>
      <c r="AG930" s="1"/>
      <c r="AH930" s="1"/>
      <c r="AI930" s="1"/>
      <c r="AJ930" s="25"/>
      <c r="AK930" s="25"/>
      <c r="AL930" s="25"/>
      <c r="AM930" s="25"/>
      <c r="AN930" s="25"/>
    </row>
    <row r="931" spans="1:40" ht="15.75" customHeight="1">
      <c r="A931" s="1"/>
      <c r="B931" s="1"/>
      <c r="C931" s="1"/>
      <c r="D931" s="1"/>
      <c r="E931" s="1"/>
      <c r="F931" s="1"/>
      <c r="G931" s="1"/>
      <c r="H931" s="1"/>
      <c r="I931" s="1"/>
      <c r="J931" s="2"/>
      <c r="K931" s="1"/>
      <c r="L931" s="1"/>
      <c r="M931" s="1"/>
      <c r="N931" s="1"/>
      <c r="O931" s="1"/>
      <c r="P931" s="1"/>
      <c r="Q931" s="1"/>
      <c r="R931" s="3"/>
      <c r="S931" s="3"/>
      <c r="T931" s="3"/>
      <c r="U931" s="3"/>
      <c r="V931" s="1"/>
      <c r="W931" s="4"/>
      <c r="X931" s="5"/>
      <c r="Y931" s="6"/>
      <c r="Z931" s="1"/>
      <c r="AA931" s="1"/>
      <c r="AB931" s="1"/>
      <c r="AC931" s="1"/>
      <c r="AD931" s="1"/>
      <c r="AE931" s="1"/>
      <c r="AF931" s="1"/>
      <c r="AG931" s="1"/>
      <c r="AH931" s="1"/>
      <c r="AI931" s="1"/>
      <c r="AJ931" s="25"/>
      <c r="AK931" s="25"/>
      <c r="AL931" s="25"/>
      <c r="AM931" s="25"/>
      <c r="AN931" s="25"/>
    </row>
    <row r="932" spans="1:40" ht="15.75" customHeight="1">
      <c r="A932" s="1"/>
      <c r="B932" s="1"/>
      <c r="C932" s="1"/>
      <c r="D932" s="1"/>
      <c r="E932" s="1"/>
      <c r="F932" s="1"/>
      <c r="G932" s="1"/>
      <c r="H932" s="1"/>
      <c r="I932" s="1"/>
      <c r="J932" s="2"/>
      <c r="K932" s="1"/>
      <c r="L932" s="1"/>
      <c r="M932" s="1"/>
      <c r="N932" s="1"/>
      <c r="O932" s="1"/>
      <c r="P932" s="1"/>
      <c r="Q932" s="1"/>
      <c r="R932" s="3"/>
      <c r="S932" s="3"/>
      <c r="T932" s="3"/>
      <c r="U932" s="3"/>
      <c r="V932" s="1"/>
      <c r="W932" s="4"/>
      <c r="X932" s="5"/>
      <c r="Y932" s="6"/>
      <c r="Z932" s="1"/>
      <c r="AA932" s="1"/>
      <c r="AB932" s="1"/>
      <c r="AC932" s="1"/>
      <c r="AD932" s="1"/>
      <c r="AE932" s="1"/>
      <c r="AF932" s="1"/>
      <c r="AG932" s="1"/>
      <c r="AH932" s="1"/>
      <c r="AI932" s="1"/>
      <c r="AJ932" s="25"/>
      <c r="AK932" s="25"/>
      <c r="AL932" s="25"/>
      <c r="AM932" s="25"/>
      <c r="AN932" s="25"/>
    </row>
    <row r="933" spans="1:40" ht="15.75" customHeight="1">
      <c r="A933" s="1"/>
      <c r="B933" s="1"/>
      <c r="C933" s="1"/>
      <c r="D933" s="1"/>
      <c r="E933" s="1"/>
      <c r="F933" s="1"/>
      <c r="G933" s="1"/>
      <c r="H933" s="1"/>
      <c r="I933" s="1"/>
      <c r="J933" s="2"/>
      <c r="K933" s="1"/>
      <c r="L933" s="1"/>
      <c r="M933" s="1"/>
      <c r="N933" s="1"/>
      <c r="O933" s="1"/>
      <c r="P933" s="1"/>
      <c r="Q933" s="1"/>
      <c r="R933" s="3"/>
      <c r="S933" s="3"/>
      <c r="T933" s="3"/>
      <c r="U933" s="3"/>
      <c r="V933" s="1"/>
      <c r="W933" s="4"/>
      <c r="X933" s="5"/>
      <c r="Y933" s="6"/>
      <c r="Z933" s="1"/>
      <c r="AA933" s="1"/>
      <c r="AB933" s="1"/>
      <c r="AC933" s="1"/>
      <c r="AD933" s="1"/>
      <c r="AE933" s="1"/>
      <c r="AF933" s="1"/>
      <c r="AG933" s="1"/>
      <c r="AH933" s="1"/>
      <c r="AI933" s="1"/>
      <c r="AJ933" s="25"/>
      <c r="AK933" s="25"/>
      <c r="AL933" s="25"/>
      <c r="AM933" s="25"/>
      <c r="AN933" s="25"/>
    </row>
    <row r="934" spans="1:40" ht="15.75" customHeight="1">
      <c r="A934" s="1"/>
      <c r="B934" s="1"/>
      <c r="C934" s="1"/>
      <c r="D934" s="1"/>
      <c r="E934" s="1"/>
      <c r="F934" s="1"/>
      <c r="G934" s="1"/>
      <c r="H934" s="1"/>
      <c r="I934" s="1"/>
      <c r="J934" s="2"/>
      <c r="K934" s="1"/>
      <c r="L934" s="1"/>
      <c r="M934" s="1"/>
      <c r="N934" s="1"/>
      <c r="O934" s="1"/>
      <c r="P934" s="1"/>
      <c r="Q934" s="1"/>
      <c r="R934" s="3"/>
      <c r="S934" s="3"/>
      <c r="T934" s="3"/>
      <c r="U934" s="3"/>
      <c r="V934" s="1"/>
      <c r="W934" s="4"/>
      <c r="X934" s="5"/>
      <c r="Y934" s="6"/>
      <c r="Z934" s="1"/>
      <c r="AA934" s="1"/>
      <c r="AB934" s="1"/>
      <c r="AC934" s="1"/>
      <c r="AD934" s="1"/>
      <c r="AE934" s="1"/>
      <c r="AF934" s="1"/>
      <c r="AG934" s="1"/>
      <c r="AH934" s="1"/>
      <c r="AI934" s="1"/>
      <c r="AJ934" s="25"/>
      <c r="AK934" s="25"/>
      <c r="AL934" s="25"/>
      <c r="AM934" s="25"/>
      <c r="AN934" s="25"/>
    </row>
    <row r="935" spans="1:40" ht="15.75" customHeight="1">
      <c r="A935" s="1"/>
      <c r="B935" s="1"/>
      <c r="C935" s="1"/>
      <c r="D935" s="1"/>
      <c r="E935" s="1"/>
      <c r="F935" s="1"/>
      <c r="G935" s="1"/>
      <c r="H935" s="1"/>
      <c r="I935" s="1"/>
      <c r="J935" s="2"/>
      <c r="K935" s="1"/>
      <c r="L935" s="1"/>
      <c r="M935" s="1"/>
      <c r="N935" s="1"/>
      <c r="O935" s="1"/>
      <c r="P935" s="1"/>
      <c r="Q935" s="1"/>
      <c r="R935" s="3"/>
      <c r="S935" s="3"/>
      <c r="T935" s="3"/>
      <c r="U935" s="3"/>
      <c r="V935" s="1"/>
      <c r="W935" s="4"/>
      <c r="X935" s="5"/>
      <c r="Y935" s="6"/>
      <c r="Z935" s="1"/>
      <c r="AA935" s="1"/>
      <c r="AB935" s="1"/>
      <c r="AC935" s="1"/>
      <c r="AD935" s="1"/>
      <c r="AE935" s="1"/>
      <c r="AF935" s="1"/>
      <c r="AG935" s="1"/>
      <c r="AH935" s="1"/>
      <c r="AI935" s="1"/>
      <c r="AJ935" s="25"/>
      <c r="AK935" s="25"/>
      <c r="AL935" s="25"/>
      <c r="AM935" s="25"/>
      <c r="AN935" s="25"/>
    </row>
    <row r="936" spans="1:40" ht="15.75" customHeight="1">
      <c r="A936" s="1"/>
      <c r="B936" s="1"/>
      <c r="C936" s="1"/>
      <c r="D936" s="1"/>
      <c r="E936" s="1"/>
      <c r="F936" s="1"/>
      <c r="G936" s="1"/>
      <c r="H936" s="1"/>
      <c r="I936" s="1"/>
      <c r="J936" s="2"/>
      <c r="K936" s="1"/>
      <c r="L936" s="1"/>
      <c r="M936" s="1"/>
      <c r="N936" s="1"/>
      <c r="O936" s="1"/>
      <c r="P936" s="1"/>
      <c r="Q936" s="1"/>
      <c r="R936" s="3"/>
      <c r="S936" s="3"/>
      <c r="T936" s="3"/>
      <c r="U936" s="3"/>
      <c r="V936" s="1"/>
      <c r="W936" s="4"/>
      <c r="X936" s="5"/>
      <c r="Y936" s="6"/>
      <c r="Z936" s="1"/>
      <c r="AA936" s="1"/>
      <c r="AB936" s="1"/>
      <c r="AC936" s="1"/>
      <c r="AD936" s="1"/>
      <c r="AE936" s="1"/>
      <c r="AF936" s="1"/>
      <c r="AG936" s="1"/>
      <c r="AH936" s="1"/>
      <c r="AI936" s="1"/>
      <c r="AJ936" s="25"/>
      <c r="AK936" s="25"/>
      <c r="AL936" s="25"/>
      <c r="AM936" s="25"/>
      <c r="AN936" s="25"/>
    </row>
    <row r="937" spans="1:40" ht="15.75" customHeight="1">
      <c r="A937" s="1"/>
      <c r="B937" s="1"/>
      <c r="C937" s="1"/>
      <c r="D937" s="1"/>
      <c r="E937" s="1"/>
      <c r="F937" s="1"/>
      <c r="G937" s="1"/>
      <c r="H937" s="1"/>
      <c r="I937" s="1"/>
      <c r="J937" s="2"/>
      <c r="K937" s="1"/>
      <c r="L937" s="1"/>
      <c r="M937" s="1"/>
      <c r="N937" s="1"/>
      <c r="O937" s="1"/>
      <c r="P937" s="1"/>
      <c r="Q937" s="1"/>
      <c r="R937" s="3"/>
      <c r="S937" s="3"/>
      <c r="T937" s="3"/>
      <c r="U937" s="3"/>
      <c r="V937" s="1"/>
      <c r="W937" s="4"/>
      <c r="X937" s="5"/>
      <c r="Y937" s="6"/>
      <c r="Z937" s="1"/>
      <c r="AA937" s="1"/>
      <c r="AB937" s="1"/>
      <c r="AC937" s="1"/>
      <c r="AD937" s="1"/>
      <c r="AE937" s="1"/>
      <c r="AF937" s="1"/>
      <c r="AG937" s="1"/>
      <c r="AH937" s="1"/>
      <c r="AI937" s="1"/>
      <c r="AJ937" s="25"/>
      <c r="AK937" s="25"/>
      <c r="AL937" s="25"/>
      <c r="AM937" s="25"/>
      <c r="AN937" s="25"/>
    </row>
    <row r="938" spans="1:40" ht="15.75" customHeight="1">
      <c r="A938" s="1"/>
      <c r="B938" s="1"/>
      <c r="C938" s="1"/>
      <c r="D938" s="1"/>
      <c r="E938" s="1"/>
      <c r="F938" s="1"/>
      <c r="G938" s="1"/>
      <c r="H938" s="1"/>
      <c r="I938" s="1"/>
      <c r="J938" s="2"/>
      <c r="K938" s="1"/>
      <c r="L938" s="1"/>
      <c r="M938" s="1"/>
      <c r="N938" s="1"/>
      <c r="O938" s="1"/>
      <c r="P938" s="1"/>
      <c r="Q938" s="1"/>
      <c r="R938" s="3"/>
      <c r="S938" s="3"/>
      <c r="T938" s="3"/>
      <c r="U938" s="3"/>
      <c r="V938" s="1"/>
      <c r="W938" s="4"/>
      <c r="X938" s="5"/>
      <c r="Y938" s="6"/>
      <c r="Z938" s="1"/>
      <c r="AA938" s="1"/>
      <c r="AB938" s="1"/>
      <c r="AC938" s="1"/>
      <c r="AD938" s="1"/>
      <c r="AE938" s="1"/>
      <c r="AF938" s="1"/>
      <c r="AG938" s="1"/>
      <c r="AH938" s="1"/>
      <c r="AI938" s="1"/>
      <c r="AJ938" s="25"/>
      <c r="AK938" s="25"/>
      <c r="AL938" s="25"/>
      <c r="AM938" s="25"/>
      <c r="AN938" s="25"/>
    </row>
    <row r="939" spans="1:40" ht="15.75" customHeight="1">
      <c r="A939" s="1"/>
      <c r="B939" s="1"/>
      <c r="C939" s="1"/>
      <c r="D939" s="1"/>
      <c r="E939" s="1"/>
      <c r="F939" s="1"/>
      <c r="G939" s="1"/>
      <c r="H939" s="1"/>
      <c r="I939" s="1"/>
      <c r="J939" s="2"/>
      <c r="K939" s="1"/>
      <c r="L939" s="1"/>
      <c r="M939" s="1"/>
      <c r="N939" s="1"/>
      <c r="O939" s="1"/>
      <c r="P939" s="1"/>
      <c r="Q939" s="1"/>
      <c r="R939" s="3"/>
      <c r="S939" s="3"/>
      <c r="T939" s="3"/>
      <c r="U939" s="3"/>
      <c r="V939" s="1"/>
      <c r="W939" s="4"/>
      <c r="X939" s="5"/>
      <c r="Y939" s="6"/>
      <c r="Z939" s="1"/>
      <c r="AA939" s="1"/>
      <c r="AB939" s="1"/>
      <c r="AC939" s="1"/>
      <c r="AD939" s="1"/>
      <c r="AE939" s="1"/>
      <c r="AF939" s="1"/>
      <c r="AG939" s="1"/>
      <c r="AH939" s="1"/>
      <c r="AI939" s="1"/>
      <c r="AJ939" s="25"/>
      <c r="AK939" s="25"/>
      <c r="AL939" s="25"/>
      <c r="AM939" s="25"/>
      <c r="AN939" s="25"/>
    </row>
    <row r="940" spans="1:40" ht="15.75" customHeight="1">
      <c r="A940" s="1"/>
      <c r="B940" s="1"/>
      <c r="C940" s="1"/>
      <c r="D940" s="1"/>
      <c r="E940" s="1"/>
      <c r="F940" s="1"/>
      <c r="G940" s="1"/>
      <c r="H940" s="1"/>
      <c r="I940" s="1"/>
      <c r="J940" s="2"/>
      <c r="K940" s="1"/>
      <c r="L940" s="1"/>
      <c r="M940" s="1"/>
      <c r="N940" s="1"/>
      <c r="O940" s="1"/>
      <c r="P940" s="1"/>
      <c r="Q940" s="1"/>
      <c r="R940" s="3"/>
      <c r="S940" s="3"/>
      <c r="T940" s="3"/>
      <c r="U940" s="3"/>
      <c r="V940" s="1"/>
      <c r="W940" s="4"/>
      <c r="X940" s="5"/>
      <c r="Y940" s="6"/>
      <c r="Z940" s="1"/>
      <c r="AA940" s="1"/>
      <c r="AB940" s="1"/>
      <c r="AC940" s="1"/>
      <c r="AD940" s="1"/>
      <c r="AE940" s="1"/>
      <c r="AF940" s="1"/>
      <c r="AG940" s="1"/>
      <c r="AH940" s="1"/>
      <c r="AI940" s="1"/>
      <c r="AJ940" s="25"/>
      <c r="AK940" s="25"/>
      <c r="AL940" s="25"/>
      <c r="AM940" s="25"/>
      <c r="AN940" s="25"/>
    </row>
    <row r="941" spans="1:40" ht="15.75" customHeight="1">
      <c r="A941" s="1"/>
      <c r="B941" s="1"/>
      <c r="C941" s="1"/>
      <c r="D941" s="1"/>
      <c r="E941" s="1"/>
      <c r="F941" s="1"/>
      <c r="G941" s="1"/>
      <c r="H941" s="1"/>
      <c r="I941" s="1"/>
      <c r="J941" s="2"/>
      <c r="K941" s="1"/>
      <c r="L941" s="1"/>
      <c r="M941" s="1"/>
      <c r="N941" s="1"/>
      <c r="O941" s="1"/>
      <c r="P941" s="1"/>
      <c r="Q941" s="1"/>
      <c r="R941" s="3"/>
      <c r="S941" s="3"/>
      <c r="T941" s="3"/>
      <c r="U941" s="3"/>
      <c r="V941" s="1"/>
      <c r="W941" s="4"/>
      <c r="X941" s="5"/>
      <c r="Y941" s="6"/>
      <c r="Z941" s="1"/>
      <c r="AA941" s="1"/>
      <c r="AB941" s="1"/>
      <c r="AC941" s="1"/>
      <c r="AD941" s="1"/>
      <c r="AE941" s="1"/>
      <c r="AF941" s="1"/>
      <c r="AG941" s="1"/>
      <c r="AH941" s="1"/>
      <c r="AI941" s="1"/>
      <c r="AJ941" s="25"/>
      <c r="AK941" s="25"/>
      <c r="AL941" s="25"/>
      <c r="AM941" s="25"/>
      <c r="AN941" s="25"/>
    </row>
    <row r="942" spans="1:40" ht="15.75" customHeight="1">
      <c r="A942" s="1"/>
      <c r="B942" s="1"/>
      <c r="C942" s="1"/>
      <c r="D942" s="1"/>
      <c r="E942" s="1"/>
      <c r="F942" s="1"/>
      <c r="G942" s="1"/>
      <c r="H942" s="1"/>
      <c r="I942" s="1"/>
      <c r="J942" s="2"/>
      <c r="K942" s="1"/>
      <c r="L942" s="1"/>
      <c r="M942" s="1"/>
      <c r="N942" s="1"/>
      <c r="O942" s="1"/>
      <c r="P942" s="1"/>
      <c r="Q942" s="1"/>
      <c r="R942" s="3"/>
      <c r="S942" s="3"/>
      <c r="T942" s="3"/>
      <c r="U942" s="3"/>
      <c r="V942" s="1"/>
      <c r="W942" s="4"/>
      <c r="X942" s="5"/>
      <c r="Y942" s="6"/>
      <c r="Z942" s="1"/>
      <c r="AA942" s="1"/>
      <c r="AB942" s="1"/>
      <c r="AC942" s="1"/>
      <c r="AD942" s="1"/>
      <c r="AE942" s="1"/>
      <c r="AF942" s="1"/>
      <c r="AG942" s="1"/>
      <c r="AH942" s="1"/>
      <c r="AI942" s="1"/>
      <c r="AJ942" s="25"/>
      <c r="AK942" s="25"/>
      <c r="AL942" s="25"/>
      <c r="AM942" s="25"/>
      <c r="AN942" s="25"/>
    </row>
    <row r="943" spans="1:40" ht="15.75" customHeight="1">
      <c r="A943" s="1"/>
      <c r="B943" s="1"/>
      <c r="C943" s="1"/>
      <c r="D943" s="1"/>
      <c r="E943" s="1"/>
      <c r="F943" s="1"/>
      <c r="G943" s="1"/>
      <c r="H943" s="1"/>
      <c r="I943" s="1"/>
      <c r="J943" s="2"/>
      <c r="K943" s="1"/>
      <c r="L943" s="1"/>
      <c r="M943" s="1"/>
      <c r="N943" s="1"/>
      <c r="O943" s="1"/>
      <c r="P943" s="1"/>
      <c r="Q943" s="1"/>
      <c r="R943" s="3"/>
      <c r="S943" s="3"/>
      <c r="T943" s="3"/>
      <c r="U943" s="3"/>
      <c r="V943" s="1"/>
      <c r="W943" s="4"/>
      <c r="X943" s="5"/>
      <c r="Y943" s="6"/>
      <c r="Z943" s="1"/>
      <c r="AA943" s="1"/>
      <c r="AB943" s="1"/>
      <c r="AC943" s="1"/>
      <c r="AD943" s="1"/>
      <c r="AE943" s="1"/>
      <c r="AF943" s="1"/>
      <c r="AG943" s="1"/>
      <c r="AH943" s="1"/>
      <c r="AI943" s="1"/>
      <c r="AJ943" s="25"/>
      <c r="AK943" s="25"/>
      <c r="AL943" s="25"/>
      <c r="AM943" s="25"/>
      <c r="AN943" s="25"/>
    </row>
    <row r="944" spans="1:40" ht="15.75" customHeight="1">
      <c r="A944" s="1"/>
      <c r="B944" s="1"/>
      <c r="C944" s="1"/>
      <c r="D944" s="1"/>
      <c r="E944" s="1"/>
      <c r="F944" s="1"/>
      <c r="G944" s="1"/>
      <c r="H944" s="1"/>
      <c r="I944" s="1"/>
      <c r="J944" s="2"/>
      <c r="K944" s="1"/>
      <c r="L944" s="1"/>
      <c r="M944" s="1"/>
      <c r="N944" s="1"/>
      <c r="O944" s="1"/>
      <c r="P944" s="1"/>
      <c r="Q944" s="1"/>
      <c r="R944" s="3"/>
      <c r="S944" s="3"/>
      <c r="T944" s="3"/>
      <c r="U944" s="3"/>
      <c r="V944" s="1"/>
      <c r="W944" s="4"/>
      <c r="X944" s="5"/>
      <c r="Y944" s="6"/>
      <c r="Z944" s="1"/>
      <c r="AA944" s="1"/>
      <c r="AB944" s="1"/>
      <c r="AC944" s="1"/>
      <c r="AD944" s="1"/>
      <c r="AE944" s="1"/>
      <c r="AF944" s="1"/>
      <c r="AG944" s="1"/>
      <c r="AH944" s="1"/>
      <c r="AI944" s="1"/>
      <c r="AJ944" s="25"/>
      <c r="AK944" s="25"/>
      <c r="AL944" s="25"/>
      <c r="AM944" s="25"/>
      <c r="AN944" s="25"/>
    </row>
    <row r="945" spans="1:40" ht="15.75" customHeight="1">
      <c r="A945" s="1"/>
      <c r="B945" s="1"/>
      <c r="C945" s="1"/>
      <c r="D945" s="1"/>
      <c r="E945" s="1"/>
      <c r="F945" s="1"/>
      <c r="G945" s="1"/>
      <c r="H945" s="1"/>
      <c r="I945" s="1"/>
      <c r="J945" s="2"/>
      <c r="K945" s="1"/>
      <c r="L945" s="1"/>
      <c r="M945" s="1"/>
      <c r="N945" s="1"/>
      <c r="O945" s="1"/>
      <c r="P945" s="1"/>
      <c r="Q945" s="1"/>
      <c r="R945" s="3"/>
      <c r="S945" s="3"/>
      <c r="T945" s="3"/>
      <c r="U945" s="3"/>
      <c r="V945" s="1"/>
      <c r="W945" s="4"/>
      <c r="X945" s="5"/>
      <c r="Y945" s="6"/>
      <c r="Z945" s="1"/>
      <c r="AA945" s="1"/>
      <c r="AB945" s="1"/>
      <c r="AC945" s="1"/>
      <c r="AD945" s="1"/>
      <c r="AE945" s="1"/>
      <c r="AF945" s="1"/>
      <c r="AG945" s="1"/>
      <c r="AH945" s="1"/>
      <c r="AI945" s="1"/>
      <c r="AJ945" s="25"/>
      <c r="AK945" s="25"/>
      <c r="AL945" s="25"/>
      <c r="AM945" s="25"/>
      <c r="AN945" s="25"/>
    </row>
    <row r="946" spans="1:40" ht="15.75" customHeight="1">
      <c r="A946" s="1"/>
      <c r="B946" s="1"/>
      <c r="C946" s="1"/>
      <c r="D946" s="1"/>
      <c r="E946" s="1"/>
      <c r="F946" s="1"/>
      <c r="G946" s="1"/>
      <c r="H946" s="1"/>
      <c r="I946" s="1"/>
      <c r="J946" s="2"/>
      <c r="K946" s="1"/>
      <c r="L946" s="1"/>
      <c r="M946" s="1"/>
      <c r="N946" s="1"/>
      <c r="O946" s="1"/>
      <c r="P946" s="1"/>
      <c r="Q946" s="1"/>
      <c r="R946" s="3"/>
      <c r="S946" s="3"/>
      <c r="T946" s="3"/>
      <c r="U946" s="3"/>
      <c r="V946" s="1"/>
      <c r="W946" s="4"/>
      <c r="X946" s="5"/>
      <c r="Y946" s="6"/>
      <c r="Z946" s="1"/>
      <c r="AA946" s="1"/>
      <c r="AB946" s="1"/>
      <c r="AC946" s="1"/>
      <c r="AD946" s="1"/>
      <c r="AE946" s="1"/>
      <c r="AF946" s="1"/>
      <c r="AG946" s="1"/>
      <c r="AH946" s="1"/>
      <c r="AI946" s="1"/>
      <c r="AJ946" s="25"/>
      <c r="AK946" s="25"/>
      <c r="AL946" s="25"/>
      <c r="AM946" s="25"/>
      <c r="AN946" s="25"/>
    </row>
    <row r="947" spans="1:40" ht="15.75" customHeight="1">
      <c r="A947" s="1"/>
      <c r="B947" s="1"/>
      <c r="C947" s="1"/>
      <c r="D947" s="1"/>
      <c r="E947" s="1"/>
      <c r="F947" s="1"/>
      <c r="G947" s="1"/>
      <c r="H947" s="1"/>
      <c r="I947" s="1"/>
      <c r="J947" s="2"/>
      <c r="K947" s="1"/>
      <c r="L947" s="1"/>
      <c r="M947" s="1"/>
      <c r="N947" s="1"/>
      <c r="O947" s="1"/>
      <c r="P947" s="1"/>
      <c r="Q947" s="1"/>
      <c r="R947" s="3"/>
      <c r="S947" s="3"/>
      <c r="T947" s="3"/>
      <c r="U947" s="3"/>
      <c r="V947" s="1"/>
      <c r="W947" s="4"/>
      <c r="X947" s="5"/>
      <c r="Y947" s="6"/>
      <c r="Z947" s="1"/>
      <c r="AA947" s="1"/>
      <c r="AB947" s="1"/>
      <c r="AC947" s="1"/>
      <c r="AD947" s="1"/>
      <c r="AE947" s="1"/>
      <c r="AF947" s="1"/>
      <c r="AG947" s="1"/>
      <c r="AH947" s="1"/>
      <c r="AI947" s="1"/>
      <c r="AJ947" s="25"/>
      <c r="AK947" s="25"/>
      <c r="AL947" s="25"/>
      <c r="AM947" s="25"/>
      <c r="AN947" s="25"/>
    </row>
    <row r="948" spans="1:40" ht="15.75" customHeight="1">
      <c r="A948" s="1"/>
      <c r="B948" s="1"/>
      <c r="C948" s="1"/>
      <c r="D948" s="1"/>
      <c r="E948" s="1"/>
      <c r="F948" s="1"/>
      <c r="G948" s="1"/>
      <c r="H948" s="1"/>
      <c r="I948" s="1"/>
      <c r="J948" s="2"/>
      <c r="K948" s="1"/>
      <c r="L948" s="1"/>
      <c r="M948" s="1"/>
      <c r="N948" s="1"/>
      <c r="O948" s="1"/>
      <c r="P948" s="1"/>
      <c r="Q948" s="1"/>
      <c r="R948" s="3"/>
      <c r="S948" s="3"/>
      <c r="T948" s="3"/>
      <c r="U948" s="3"/>
      <c r="V948" s="1"/>
      <c r="W948" s="4"/>
      <c r="X948" s="5"/>
      <c r="Y948" s="6"/>
      <c r="Z948" s="1"/>
      <c r="AA948" s="1"/>
      <c r="AB948" s="1"/>
      <c r="AC948" s="1"/>
      <c r="AD948" s="1"/>
      <c r="AE948" s="1"/>
      <c r="AF948" s="1"/>
      <c r="AG948" s="1"/>
      <c r="AH948" s="1"/>
      <c r="AI948" s="1"/>
      <c r="AJ948" s="25"/>
      <c r="AK948" s="25"/>
      <c r="AL948" s="25"/>
      <c r="AM948" s="25"/>
      <c r="AN948" s="25"/>
    </row>
    <row r="949" spans="1:40" ht="15.75" customHeight="1">
      <c r="A949" s="1"/>
      <c r="B949" s="1"/>
      <c r="C949" s="1"/>
      <c r="D949" s="1"/>
      <c r="E949" s="1"/>
      <c r="F949" s="1"/>
      <c r="G949" s="1"/>
      <c r="H949" s="1"/>
      <c r="I949" s="1"/>
      <c r="J949" s="2"/>
      <c r="K949" s="1"/>
      <c r="L949" s="1"/>
      <c r="M949" s="1"/>
      <c r="N949" s="1"/>
      <c r="O949" s="1"/>
      <c r="P949" s="1"/>
      <c r="Q949" s="1"/>
      <c r="R949" s="3"/>
      <c r="S949" s="3"/>
      <c r="T949" s="3"/>
      <c r="U949" s="3"/>
      <c r="V949" s="1"/>
      <c r="W949" s="4"/>
      <c r="X949" s="5"/>
      <c r="Y949" s="6"/>
      <c r="Z949" s="1"/>
      <c r="AA949" s="1"/>
      <c r="AB949" s="1"/>
      <c r="AC949" s="1"/>
      <c r="AD949" s="1"/>
      <c r="AE949" s="1"/>
      <c r="AF949" s="1"/>
      <c r="AG949" s="1"/>
      <c r="AH949" s="1"/>
      <c r="AI949" s="1"/>
      <c r="AJ949" s="25"/>
      <c r="AK949" s="25"/>
      <c r="AL949" s="25"/>
      <c r="AM949" s="25"/>
      <c r="AN949" s="25"/>
    </row>
    <row r="950" spans="1:40" ht="15.75" customHeight="1">
      <c r="A950" s="1"/>
      <c r="B950" s="1"/>
      <c r="C950" s="1"/>
      <c r="D950" s="1"/>
      <c r="E950" s="1"/>
      <c r="F950" s="1"/>
      <c r="G950" s="1"/>
      <c r="H950" s="1"/>
      <c r="I950" s="1"/>
      <c r="J950" s="2"/>
      <c r="K950" s="1"/>
      <c r="L950" s="1"/>
      <c r="M950" s="1"/>
      <c r="N950" s="1"/>
      <c r="O950" s="1"/>
      <c r="P950" s="1"/>
      <c r="Q950" s="1"/>
      <c r="R950" s="3"/>
      <c r="S950" s="3"/>
      <c r="T950" s="3"/>
      <c r="U950" s="3"/>
      <c r="V950" s="1"/>
      <c r="W950" s="4"/>
      <c r="X950" s="5"/>
      <c r="Y950" s="6"/>
      <c r="Z950" s="1"/>
      <c r="AA950" s="1"/>
      <c r="AB950" s="1"/>
      <c r="AC950" s="1"/>
      <c r="AD950" s="1"/>
      <c r="AE950" s="1"/>
      <c r="AF950" s="1"/>
      <c r="AG950" s="1"/>
      <c r="AH950" s="1"/>
      <c r="AI950" s="1"/>
      <c r="AJ950" s="25"/>
      <c r="AK950" s="25"/>
      <c r="AL950" s="25"/>
      <c r="AM950" s="25"/>
      <c r="AN950" s="25"/>
    </row>
    <row r="951" spans="1:40" ht="15.75" customHeight="1">
      <c r="A951" s="1"/>
      <c r="B951" s="1"/>
      <c r="C951" s="1"/>
      <c r="D951" s="1"/>
      <c r="E951" s="1"/>
      <c r="F951" s="1"/>
      <c r="G951" s="1"/>
      <c r="H951" s="1"/>
      <c r="I951" s="1"/>
      <c r="J951" s="2"/>
      <c r="K951" s="1"/>
      <c r="L951" s="1"/>
      <c r="M951" s="1"/>
      <c r="N951" s="1"/>
      <c r="O951" s="1"/>
      <c r="P951" s="1"/>
      <c r="Q951" s="1"/>
      <c r="R951" s="3"/>
      <c r="S951" s="3"/>
      <c r="T951" s="3"/>
      <c r="U951" s="3"/>
      <c r="V951" s="1"/>
      <c r="W951" s="4"/>
      <c r="X951" s="5"/>
      <c r="Y951" s="6"/>
      <c r="Z951" s="1"/>
      <c r="AA951" s="1"/>
      <c r="AB951" s="1"/>
      <c r="AC951" s="1"/>
      <c r="AD951" s="1"/>
      <c r="AE951" s="1"/>
      <c r="AF951" s="1"/>
      <c r="AG951" s="1"/>
      <c r="AH951" s="1"/>
      <c r="AI951" s="1"/>
      <c r="AJ951" s="25"/>
      <c r="AK951" s="25"/>
      <c r="AL951" s="25"/>
      <c r="AM951" s="25"/>
      <c r="AN951" s="25"/>
    </row>
    <row r="952" spans="1:40" ht="15.75" customHeight="1">
      <c r="A952" s="1"/>
      <c r="B952" s="1"/>
      <c r="C952" s="1"/>
      <c r="D952" s="1"/>
      <c r="E952" s="1"/>
      <c r="F952" s="1"/>
      <c r="G952" s="1"/>
      <c r="H952" s="1"/>
      <c r="I952" s="1"/>
      <c r="J952" s="2"/>
      <c r="K952" s="1"/>
      <c r="L952" s="1"/>
      <c r="M952" s="1"/>
      <c r="N952" s="1"/>
      <c r="O952" s="1"/>
      <c r="P952" s="1"/>
      <c r="Q952" s="1"/>
      <c r="R952" s="3"/>
      <c r="S952" s="3"/>
      <c r="T952" s="3"/>
      <c r="U952" s="3"/>
      <c r="V952" s="1"/>
      <c r="W952" s="4"/>
      <c r="X952" s="5"/>
      <c r="Y952" s="6"/>
      <c r="Z952" s="1"/>
      <c r="AA952" s="1"/>
      <c r="AB952" s="1"/>
      <c r="AC952" s="1"/>
      <c r="AD952" s="1"/>
      <c r="AE952" s="1"/>
      <c r="AF952" s="1"/>
      <c r="AG952" s="1"/>
      <c r="AH952" s="1"/>
      <c r="AI952" s="1"/>
      <c r="AJ952" s="25"/>
      <c r="AK952" s="25"/>
      <c r="AL952" s="25"/>
      <c r="AM952" s="25"/>
      <c r="AN952" s="25"/>
    </row>
    <row r="953" spans="1:40" ht="15.75" customHeight="1">
      <c r="A953" s="1"/>
      <c r="B953" s="1"/>
      <c r="C953" s="1"/>
      <c r="D953" s="1"/>
      <c r="E953" s="1"/>
      <c r="F953" s="1"/>
      <c r="G953" s="1"/>
      <c r="H953" s="1"/>
      <c r="I953" s="1"/>
      <c r="J953" s="2"/>
      <c r="K953" s="1"/>
      <c r="L953" s="1"/>
      <c r="M953" s="1"/>
      <c r="N953" s="1"/>
      <c r="O953" s="1"/>
      <c r="P953" s="1"/>
      <c r="Q953" s="1"/>
      <c r="R953" s="3"/>
      <c r="S953" s="3"/>
      <c r="T953" s="3"/>
      <c r="U953" s="3"/>
      <c r="V953" s="1"/>
      <c r="W953" s="4"/>
      <c r="X953" s="5"/>
      <c r="Y953" s="6"/>
      <c r="Z953" s="1"/>
      <c r="AA953" s="1"/>
      <c r="AB953" s="1"/>
      <c r="AC953" s="1"/>
      <c r="AD953" s="1"/>
      <c r="AE953" s="1"/>
      <c r="AF953" s="1"/>
      <c r="AG953" s="1"/>
      <c r="AH953" s="1"/>
      <c r="AI953" s="1"/>
      <c r="AJ953" s="25"/>
      <c r="AK953" s="25"/>
      <c r="AL953" s="25"/>
      <c r="AM953" s="25"/>
      <c r="AN953" s="25"/>
    </row>
    <row r="954" spans="1:40" ht="15.75" customHeight="1">
      <c r="A954" s="1"/>
      <c r="B954" s="1"/>
      <c r="C954" s="1"/>
      <c r="D954" s="1"/>
      <c r="E954" s="1"/>
      <c r="F954" s="1"/>
      <c r="G954" s="1"/>
      <c r="H954" s="1"/>
      <c r="I954" s="1"/>
      <c r="J954" s="2"/>
      <c r="K954" s="1"/>
      <c r="L954" s="1"/>
      <c r="M954" s="1"/>
      <c r="N954" s="1"/>
      <c r="O954" s="1"/>
      <c r="P954" s="1"/>
      <c r="Q954" s="1"/>
      <c r="R954" s="3"/>
      <c r="S954" s="3"/>
      <c r="T954" s="3"/>
      <c r="U954" s="3"/>
      <c r="V954" s="1"/>
      <c r="W954" s="4"/>
      <c r="X954" s="5"/>
      <c r="Y954" s="6"/>
      <c r="Z954" s="1"/>
      <c r="AA954" s="1"/>
      <c r="AB954" s="1"/>
      <c r="AC954" s="1"/>
      <c r="AD954" s="1"/>
      <c r="AE954" s="1"/>
      <c r="AF954" s="1"/>
      <c r="AG954" s="1"/>
      <c r="AH954" s="1"/>
      <c r="AI954" s="1"/>
      <c r="AJ954" s="25"/>
      <c r="AK954" s="25"/>
      <c r="AL954" s="25"/>
      <c r="AM954" s="25"/>
      <c r="AN954" s="25"/>
    </row>
    <row r="955" spans="1:40" ht="15.75" customHeight="1">
      <c r="A955" s="1"/>
      <c r="B955" s="1"/>
      <c r="C955" s="1"/>
      <c r="D955" s="1"/>
      <c r="E955" s="1"/>
      <c r="F955" s="1"/>
      <c r="G955" s="1"/>
      <c r="H955" s="1"/>
      <c r="I955" s="1"/>
      <c r="J955" s="2"/>
      <c r="K955" s="1"/>
      <c r="L955" s="1"/>
      <c r="M955" s="1"/>
      <c r="N955" s="1"/>
      <c r="O955" s="1"/>
      <c r="P955" s="1"/>
      <c r="Q955" s="1"/>
      <c r="R955" s="3"/>
      <c r="S955" s="3"/>
      <c r="T955" s="3"/>
      <c r="U955" s="3"/>
      <c r="V955" s="1"/>
      <c r="W955" s="4"/>
      <c r="X955" s="5"/>
      <c r="Y955" s="6"/>
      <c r="Z955" s="1"/>
      <c r="AA955" s="1"/>
      <c r="AB955" s="1"/>
      <c r="AC955" s="1"/>
      <c r="AD955" s="1"/>
      <c r="AE955" s="1"/>
      <c r="AF955" s="1"/>
      <c r="AG955" s="1"/>
      <c r="AH955" s="1"/>
      <c r="AI955" s="1"/>
      <c r="AJ955" s="25"/>
      <c r="AK955" s="25"/>
      <c r="AL955" s="25"/>
      <c r="AM955" s="25"/>
      <c r="AN955" s="25"/>
    </row>
    <row r="956" spans="1:40" ht="15.75" customHeight="1">
      <c r="A956" s="1"/>
      <c r="B956" s="1"/>
      <c r="C956" s="1"/>
      <c r="D956" s="1"/>
      <c r="E956" s="1"/>
      <c r="F956" s="1"/>
      <c r="G956" s="1"/>
      <c r="H956" s="1"/>
      <c r="I956" s="1"/>
      <c r="J956" s="2"/>
      <c r="K956" s="1"/>
      <c r="L956" s="1"/>
      <c r="M956" s="1"/>
      <c r="N956" s="1"/>
      <c r="O956" s="1"/>
      <c r="P956" s="1"/>
      <c r="Q956" s="1"/>
      <c r="R956" s="3"/>
      <c r="S956" s="3"/>
      <c r="T956" s="3"/>
      <c r="U956" s="3"/>
      <c r="V956" s="1"/>
      <c r="W956" s="4"/>
      <c r="X956" s="5"/>
      <c r="Y956" s="6"/>
      <c r="Z956" s="1"/>
      <c r="AA956" s="1"/>
      <c r="AB956" s="1"/>
      <c r="AC956" s="1"/>
      <c r="AD956" s="1"/>
      <c r="AE956" s="1"/>
      <c r="AF956" s="1"/>
      <c r="AG956" s="1"/>
      <c r="AH956" s="1"/>
      <c r="AI956" s="1"/>
      <c r="AJ956" s="25"/>
      <c r="AK956" s="25"/>
      <c r="AL956" s="25"/>
      <c r="AM956" s="25"/>
      <c r="AN956" s="25"/>
    </row>
    <row r="957" spans="1:40" ht="15.75" customHeight="1">
      <c r="A957" s="1"/>
      <c r="B957" s="1"/>
      <c r="C957" s="1"/>
      <c r="D957" s="1"/>
      <c r="E957" s="1"/>
      <c r="F957" s="1"/>
      <c r="G957" s="1"/>
      <c r="H957" s="1"/>
      <c r="I957" s="1"/>
      <c r="J957" s="2"/>
      <c r="K957" s="1"/>
      <c r="L957" s="1"/>
      <c r="M957" s="1"/>
      <c r="N957" s="1"/>
      <c r="O957" s="1"/>
      <c r="P957" s="1"/>
      <c r="Q957" s="1"/>
      <c r="R957" s="3"/>
      <c r="S957" s="3"/>
      <c r="T957" s="3"/>
      <c r="U957" s="3"/>
      <c r="V957" s="1"/>
      <c r="W957" s="4"/>
      <c r="X957" s="5"/>
      <c r="Y957" s="6"/>
      <c r="Z957" s="1"/>
      <c r="AA957" s="1"/>
      <c r="AB957" s="1"/>
      <c r="AC957" s="1"/>
      <c r="AD957" s="1"/>
      <c r="AE957" s="1"/>
      <c r="AF957" s="1"/>
      <c r="AG957" s="1"/>
      <c r="AH957" s="1"/>
      <c r="AI957" s="1"/>
      <c r="AJ957" s="25"/>
      <c r="AK957" s="25"/>
      <c r="AL957" s="25"/>
      <c r="AM957" s="25"/>
      <c r="AN957" s="25"/>
    </row>
    <row r="958" spans="1:40" ht="15.75" customHeight="1">
      <c r="A958" s="1"/>
      <c r="B958" s="1"/>
      <c r="C958" s="1"/>
      <c r="D958" s="1"/>
      <c r="E958" s="1"/>
      <c r="F958" s="1"/>
      <c r="G958" s="1"/>
      <c r="H958" s="1"/>
      <c r="I958" s="1"/>
      <c r="J958" s="2"/>
      <c r="K958" s="1"/>
      <c r="L958" s="1"/>
      <c r="M958" s="1"/>
      <c r="N958" s="1"/>
      <c r="O958" s="1"/>
      <c r="P958" s="1"/>
      <c r="Q958" s="1"/>
      <c r="R958" s="3"/>
      <c r="S958" s="3"/>
      <c r="T958" s="3"/>
      <c r="U958" s="3"/>
      <c r="V958" s="1"/>
      <c r="W958" s="4"/>
      <c r="X958" s="5"/>
      <c r="Y958" s="6"/>
      <c r="Z958" s="1"/>
      <c r="AA958" s="1"/>
      <c r="AB958" s="1"/>
      <c r="AC958" s="1"/>
      <c r="AD958" s="1"/>
      <c r="AE958" s="1"/>
      <c r="AF958" s="1"/>
      <c r="AG958" s="1"/>
      <c r="AH958" s="1"/>
      <c r="AI958" s="1"/>
      <c r="AJ958" s="25"/>
      <c r="AK958" s="25"/>
      <c r="AL958" s="25"/>
      <c r="AM958" s="25"/>
      <c r="AN958" s="25"/>
    </row>
    <row r="959" spans="1:40" ht="15.75" customHeight="1">
      <c r="A959" s="1"/>
      <c r="B959" s="1"/>
      <c r="C959" s="1"/>
      <c r="D959" s="1"/>
      <c r="E959" s="1"/>
      <c r="F959" s="1"/>
      <c r="G959" s="1"/>
      <c r="H959" s="1"/>
      <c r="I959" s="1"/>
      <c r="J959" s="2"/>
      <c r="K959" s="1"/>
      <c r="L959" s="1"/>
      <c r="M959" s="1"/>
      <c r="N959" s="1"/>
      <c r="O959" s="1"/>
      <c r="P959" s="1"/>
      <c r="Q959" s="1"/>
      <c r="R959" s="3"/>
      <c r="S959" s="3"/>
      <c r="T959" s="3"/>
      <c r="U959" s="3"/>
      <c r="V959" s="1"/>
      <c r="W959" s="4"/>
      <c r="X959" s="5"/>
      <c r="Y959" s="6"/>
      <c r="Z959" s="1"/>
      <c r="AA959" s="1"/>
      <c r="AB959" s="1"/>
      <c r="AC959" s="1"/>
      <c r="AD959" s="1"/>
      <c r="AE959" s="1"/>
      <c r="AF959" s="1"/>
      <c r="AG959" s="1"/>
      <c r="AH959" s="1"/>
      <c r="AI959" s="1"/>
      <c r="AJ959" s="25"/>
      <c r="AK959" s="25"/>
      <c r="AL959" s="25"/>
      <c r="AM959" s="25"/>
      <c r="AN959" s="25"/>
    </row>
    <row r="960" spans="1:40" ht="15.75" customHeight="1">
      <c r="A960" s="1"/>
      <c r="B960" s="1"/>
      <c r="C960" s="1"/>
      <c r="D960" s="1"/>
      <c r="E960" s="1"/>
      <c r="F960" s="1"/>
      <c r="G960" s="1"/>
      <c r="H960" s="1"/>
      <c r="I960" s="1"/>
      <c r="J960" s="2"/>
      <c r="K960" s="1"/>
      <c r="L960" s="1"/>
      <c r="M960" s="1"/>
      <c r="N960" s="1"/>
      <c r="O960" s="1"/>
      <c r="P960" s="1"/>
      <c r="Q960" s="1"/>
      <c r="R960" s="3"/>
      <c r="S960" s="3"/>
      <c r="T960" s="3"/>
      <c r="U960" s="3"/>
      <c r="V960" s="1"/>
      <c r="W960" s="4"/>
      <c r="X960" s="5"/>
      <c r="Y960" s="6"/>
      <c r="Z960" s="1"/>
      <c r="AA960" s="1"/>
      <c r="AB960" s="1"/>
      <c r="AC960" s="1"/>
      <c r="AD960" s="1"/>
      <c r="AE960" s="1"/>
      <c r="AF960" s="1"/>
      <c r="AG960" s="1"/>
      <c r="AH960" s="1"/>
      <c r="AI960" s="1"/>
      <c r="AJ960" s="25"/>
      <c r="AK960" s="25"/>
      <c r="AL960" s="25"/>
      <c r="AM960" s="25"/>
      <c r="AN960" s="25"/>
    </row>
    <row r="961" spans="1:40" ht="15.75" customHeight="1">
      <c r="A961" s="1"/>
      <c r="B961" s="1"/>
      <c r="C961" s="1"/>
      <c r="D961" s="1"/>
      <c r="E961" s="1"/>
      <c r="F961" s="1"/>
      <c r="G961" s="1"/>
      <c r="H961" s="1"/>
      <c r="I961" s="1"/>
      <c r="J961" s="2"/>
      <c r="K961" s="1"/>
      <c r="L961" s="1"/>
      <c r="M961" s="1"/>
      <c r="N961" s="1"/>
      <c r="O961" s="1"/>
      <c r="P961" s="1"/>
      <c r="Q961" s="1"/>
      <c r="R961" s="3"/>
      <c r="S961" s="3"/>
      <c r="T961" s="3"/>
      <c r="U961" s="3"/>
      <c r="V961" s="1"/>
      <c r="W961" s="4"/>
      <c r="X961" s="5"/>
      <c r="Y961" s="6"/>
      <c r="Z961" s="1"/>
      <c r="AA961" s="1"/>
      <c r="AB961" s="1"/>
      <c r="AC961" s="1"/>
      <c r="AD961" s="1"/>
      <c r="AE961" s="1"/>
      <c r="AF961" s="1"/>
      <c r="AG961" s="1"/>
      <c r="AH961" s="1"/>
      <c r="AI961" s="1"/>
      <c r="AJ961" s="25"/>
      <c r="AK961" s="25"/>
      <c r="AL961" s="25"/>
      <c r="AM961" s="25"/>
      <c r="AN961" s="25"/>
    </row>
    <row r="962" spans="1:40" ht="15.75" customHeight="1">
      <c r="A962" s="1"/>
      <c r="B962" s="1"/>
      <c r="C962" s="1"/>
      <c r="D962" s="1"/>
      <c r="E962" s="1"/>
      <c r="F962" s="1"/>
      <c r="G962" s="1"/>
      <c r="H962" s="1"/>
      <c r="I962" s="1"/>
      <c r="J962" s="2"/>
      <c r="K962" s="1"/>
      <c r="L962" s="1"/>
      <c r="M962" s="1"/>
      <c r="N962" s="1"/>
      <c r="O962" s="1"/>
      <c r="P962" s="1"/>
      <c r="Q962" s="1"/>
      <c r="R962" s="3"/>
      <c r="S962" s="3"/>
      <c r="T962" s="3"/>
      <c r="U962" s="3"/>
      <c r="V962" s="1"/>
      <c r="W962" s="4"/>
      <c r="X962" s="5"/>
      <c r="Y962" s="6"/>
      <c r="Z962" s="1"/>
      <c r="AA962" s="1"/>
      <c r="AB962" s="1"/>
      <c r="AC962" s="1"/>
      <c r="AD962" s="1"/>
      <c r="AE962" s="1"/>
      <c r="AF962" s="1"/>
      <c r="AG962" s="1"/>
      <c r="AH962" s="1"/>
      <c r="AI962" s="1"/>
      <c r="AJ962" s="25"/>
      <c r="AK962" s="25"/>
      <c r="AL962" s="25"/>
      <c r="AM962" s="25"/>
      <c r="AN962" s="25"/>
    </row>
    <row r="963" spans="1:40" ht="15.75" customHeight="1">
      <c r="A963" s="1"/>
      <c r="B963" s="1"/>
      <c r="C963" s="1"/>
      <c r="D963" s="1"/>
      <c r="E963" s="1"/>
      <c r="F963" s="1"/>
      <c r="G963" s="1"/>
      <c r="H963" s="1"/>
      <c r="I963" s="1"/>
      <c r="J963" s="2"/>
      <c r="K963" s="1"/>
      <c r="L963" s="1"/>
      <c r="M963" s="1"/>
      <c r="N963" s="1"/>
      <c r="O963" s="1"/>
      <c r="P963" s="1"/>
      <c r="Q963" s="1"/>
      <c r="R963" s="3"/>
      <c r="S963" s="3"/>
      <c r="T963" s="3"/>
      <c r="U963" s="3"/>
      <c r="V963" s="1"/>
      <c r="W963" s="4"/>
      <c r="X963" s="5"/>
      <c r="Y963" s="6"/>
      <c r="Z963" s="1"/>
      <c r="AA963" s="1"/>
      <c r="AB963" s="1"/>
      <c r="AC963" s="1"/>
      <c r="AD963" s="1"/>
      <c r="AE963" s="1"/>
      <c r="AF963" s="1"/>
      <c r="AG963" s="1"/>
      <c r="AH963" s="1"/>
      <c r="AI963" s="1"/>
      <c r="AJ963" s="25"/>
      <c r="AK963" s="25"/>
      <c r="AL963" s="25"/>
      <c r="AM963" s="25"/>
      <c r="AN963" s="25"/>
    </row>
    <row r="964" spans="1:40" ht="15.75" customHeight="1">
      <c r="A964" s="1"/>
      <c r="B964" s="1"/>
      <c r="C964" s="1"/>
      <c r="D964" s="1"/>
      <c r="E964" s="1"/>
      <c r="F964" s="1"/>
      <c r="G964" s="1"/>
      <c r="H964" s="1"/>
      <c r="I964" s="1"/>
      <c r="J964" s="2"/>
      <c r="K964" s="1"/>
      <c r="L964" s="1"/>
      <c r="M964" s="1"/>
      <c r="N964" s="1"/>
      <c r="O964" s="1"/>
      <c r="P964" s="1"/>
      <c r="Q964" s="1"/>
      <c r="R964" s="3"/>
      <c r="S964" s="3"/>
      <c r="T964" s="3"/>
      <c r="U964" s="3"/>
      <c r="V964" s="1"/>
      <c r="W964" s="4"/>
      <c r="X964" s="5"/>
      <c r="Y964" s="6"/>
      <c r="Z964" s="1"/>
      <c r="AA964" s="1"/>
      <c r="AB964" s="1"/>
      <c r="AC964" s="1"/>
      <c r="AD964" s="1"/>
      <c r="AE964" s="1"/>
      <c r="AF964" s="1"/>
      <c r="AG964" s="1"/>
      <c r="AH964" s="1"/>
      <c r="AI964" s="1"/>
      <c r="AJ964" s="25"/>
      <c r="AK964" s="25"/>
      <c r="AL964" s="25"/>
      <c r="AM964" s="25"/>
      <c r="AN964" s="25"/>
    </row>
    <row r="965" spans="1:40" ht="15.75" customHeight="1">
      <c r="A965" s="1"/>
      <c r="B965" s="1"/>
      <c r="C965" s="1"/>
      <c r="D965" s="1"/>
      <c r="E965" s="1"/>
      <c r="F965" s="1"/>
      <c r="G965" s="1"/>
      <c r="H965" s="1"/>
      <c r="I965" s="1"/>
      <c r="J965" s="2"/>
      <c r="K965" s="1"/>
      <c r="L965" s="1"/>
      <c r="M965" s="1"/>
      <c r="N965" s="1"/>
      <c r="O965" s="1"/>
      <c r="P965" s="1"/>
      <c r="Q965" s="1"/>
      <c r="R965" s="3"/>
      <c r="S965" s="3"/>
      <c r="T965" s="3"/>
      <c r="U965" s="3"/>
      <c r="V965" s="1"/>
      <c r="W965" s="4"/>
      <c r="X965" s="5"/>
      <c r="Y965" s="6"/>
      <c r="Z965" s="1"/>
      <c r="AA965" s="1"/>
      <c r="AB965" s="1"/>
      <c r="AC965" s="1"/>
      <c r="AD965" s="1"/>
      <c r="AE965" s="1"/>
      <c r="AF965" s="1"/>
      <c r="AG965" s="1"/>
      <c r="AH965" s="1"/>
      <c r="AI965" s="1"/>
      <c r="AJ965" s="25"/>
      <c r="AK965" s="25"/>
      <c r="AL965" s="25"/>
      <c r="AM965" s="25"/>
      <c r="AN965" s="25"/>
    </row>
    <row r="966" spans="1:40" ht="15.75" customHeight="1">
      <c r="A966" s="1"/>
      <c r="B966" s="1"/>
      <c r="C966" s="1"/>
      <c r="D966" s="1"/>
      <c r="E966" s="1"/>
      <c r="F966" s="1"/>
      <c r="G966" s="1"/>
      <c r="H966" s="1"/>
      <c r="I966" s="1"/>
      <c r="J966" s="2"/>
      <c r="K966" s="1"/>
      <c r="L966" s="1"/>
      <c r="M966" s="1"/>
      <c r="N966" s="1"/>
      <c r="O966" s="1"/>
      <c r="P966" s="1"/>
      <c r="Q966" s="1"/>
      <c r="R966" s="3"/>
      <c r="S966" s="3"/>
      <c r="T966" s="3"/>
      <c r="U966" s="3"/>
      <c r="V966" s="1"/>
      <c r="W966" s="4"/>
      <c r="X966" s="5"/>
      <c r="Y966" s="6"/>
      <c r="Z966" s="1"/>
      <c r="AA966" s="1"/>
      <c r="AB966" s="1"/>
      <c r="AC966" s="1"/>
      <c r="AD966" s="1"/>
      <c r="AE966" s="1"/>
      <c r="AF966" s="1"/>
      <c r="AG966" s="1"/>
      <c r="AH966" s="1"/>
      <c r="AI966" s="1"/>
      <c r="AJ966" s="25"/>
      <c r="AK966" s="25"/>
      <c r="AL966" s="25"/>
      <c r="AM966" s="25"/>
      <c r="AN966" s="25"/>
    </row>
    <row r="967" spans="1:40" ht="15.75" customHeight="1">
      <c r="A967" s="1"/>
      <c r="B967" s="1"/>
      <c r="C967" s="1"/>
      <c r="D967" s="1"/>
      <c r="E967" s="1"/>
      <c r="F967" s="1"/>
      <c r="G967" s="1"/>
      <c r="H967" s="1"/>
      <c r="I967" s="1"/>
      <c r="J967" s="2"/>
      <c r="K967" s="1"/>
      <c r="L967" s="1"/>
      <c r="M967" s="1"/>
      <c r="N967" s="1"/>
      <c r="O967" s="1"/>
      <c r="P967" s="1"/>
      <c r="Q967" s="1"/>
      <c r="R967" s="3"/>
      <c r="S967" s="3"/>
      <c r="T967" s="3"/>
      <c r="U967" s="3"/>
      <c r="V967" s="1"/>
      <c r="W967" s="4"/>
      <c r="X967" s="5"/>
      <c r="Y967" s="6"/>
      <c r="Z967" s="1"/>
      <c r="AA967" s="1"/>
      <c r="AB967" s="1"/>
      <c r="AC967" s="1"/>
      <c r="AD967" s="1"/>
      <c r="AE967" s="1"/>
      <c r="AF967" s="1"/>
      <c r="AG967" s="1"/>
      <c r="AH967" s="1"/>
      <c r="AI967" s="1"/>
      <c r="AJ967" s="25"/>
      <c r="AK967" s="25"/>
      <c r="AL967" s="25"/>
      <c r="AM967" s="25"/>
      <c r="AN967" s="25"/>
    </row>
    <row r="968" spans="1:40" ht="15.75" customHeight="1">
      <c r="A968" s="1"/>
      <c r="B968" s="1"/>
      <c r="C968" s="1"/>
      <c r="D968" s="1"/>
      <c r="E968" s="1"/>
      <c r="F968" s="1"/>
      <c r="G968" s="1"/>
      <c r="H968" s="1"/>
      <c r="I968" s="1"/>
      <c r="J968" s="2"/>
      <c r="K968" s="1"/>
      <c r="L968" s="1"/>
      <c r="M968" s="1"/>
      <c r="N968" s="1"/>
      <c r="O968" s="1"/>
      <c r="P968" s="1"/>
      <c r="Q968" s="1"/>
      <c r="R968" s="3"/>
      <c r="S968" s="3"/>
      <c r="T968" s="3"/>
      <c r="U968" s="3"/>
      <c r="V968" s="1"/>
      <c r="W968" s="4"/>
      <c r="X968" s="5"/>
      <c r="Y968" s="6"/>
      <c r="Z968" s="1"/>
      <c r="AA968" s="1"/>
      <c r="AB968" s="1"/>
      <c r="AC968" s="1"/>
      <c r="AD968" s="1"/>
      <c r="AE968" s="1"/>
      <c r="AF968" s="1"/>
      <c r="AG968" s="1"/>
      <c r="AH968" s="1"/>
      <c r="AI968" s="1"/>
      <c r="AJ968" s="25"/>
      <c r="AK968" s="25"/>
      <c r="AL968" s="25"/>
      <c r="AM968" s="25"/>
      <c r="AN968" s="25"/>
    </row>
    <row r="969" spans="1:40" ht="15.75" customHeight="1">
      <c r="A969" s="1"/>
      <c r="B969" s="1"/>
      <c r="C969" s="1"/>
      <c r="D969" s="1"/>
      <c r="E969" s="1"/>
      <c r="F969" s="1"/>
      <c r="G969" s="1"/>
      <c r="H969" s="1"/>
      <c r="I969" s="1"/>
      <c r="J969" s="2"/>
      <c r="K969" s="1"/>
      <c r="L969" s="1"/>
      <c r="M969" s="1"/>
      <c r="N969" s="1"/>
      <c r="O969" s="1"/>
      <c r="P969" s="1"/>
      <c r="Q969" s="1"/>
      <c r="R969" s="3"/>
      <c r="S969" s="3"/>
      <c r="T969" s="3"/>
      <c r="U969" s="3"/>
      <c r="V969" s="1"/>
      <c r="W969" s="4"/>
      <c r="X969" s="5"/>
      <c r="Y969" s="6"/>
      <c r="Z969" s="1"/>
      <c r="AA969" s="1"/>
      <c r="AB969" s="1"/>
      <c r="AC969" s="1"/>
      <c r="AD969" s="1"/>
      <c r="AE969" s="1"/>
      <c r="AF969" s="1"/>
      <c r="AG969" s="1"/>
      <c r="AH969" s="1"/>
      <c r="AI969" s="1"/>
      <c r="AJ969" s="25"/>
      <c r="AK969" s="25"/>
      <c r="AL969" s="25"/>
      <c r="AM969" s="25"/>
      <c r="AN969" s="25"/>
    </row>
    <row r="970" spans="1:40" ht="15.75" customHeight="1">
      <c r="A970" s="1"/>
      <c r="B970" s="1"/>
      <c r="C970" s="1"/>
      <c r="D970" s="1"/>
      <c r="E970" s="1"/>
      <c r="F970" s="1"/>
      <c r="G970" s="1"/>
      <c r="H970" s="1"/>
      <c r="I970" s="1"/>
      <c r="J970" s="2"/>
      <c r="K970" s="1"/>
      <c r="L970" s="1"/>
      <c r="M970" s="1"/>
      <c r="N970" s="1"/>
      <c r="O970" s="1"/>
      <c r="P970" s="1"/>
      <c r="Q970" s="1"/>
      <c r="R970" s="3"/>
      <c r="S970" s="3"/>
      <c r="T970" s="3"/>
      <c r="U970" s="3"/>
      <c r="V970" s="1"/>
      <c r="W970" s="4"/>
      <c r="X970" s="5"/>
      <c r="Y970" s="6"/>
      <c r="Z970" s="1"/>
      <c r="AA970" s="1"/>
      <c r="AB970" s="1"/>
      <c r="AC970" s="1"/>
      <c r="AD970" s="1"/>
      <c r="AE970" s="1"/>
      <c r="AF970" s="1"/>
      <c r="AG970" s="1"/>
      <c r="AH970" s="1"/>
      <c r="AI970" s="1"/>
      <c r="AJ970" s="25"/>
      <c r="AK970" s="25"/>
      <c r="AL970" s="25"/>
      <c r="AM970" s="25"/>
      <c r="AN970" s="25"/>
    </row>
    <row r="971" spans="1:40" ht="15.75" customHeight="1">
      <c r="A971" s="1"/>
      <c r="B971" s="1"/>
      <c r="C971" s="1"/>
      <c r="D971" s="1"/>
      <c r="E971" s="1"/>
      <c r="F971" s="1"/>
      <c r="G971" s="1"/>
      <c r="H971" s="1"/>
      <c r="I971" s="1"/>
      <c r="J971" s="2"/>
      <c r="K971" s="1"/>
      <c r="L971" s="1"/>
      <c r="M971" s="1"/>
      <c r="N971" s="1"/>
      <c r="O971" s="1"/>
      <c r="P971" s="1"/>
      <c r="Q971" s="1"/>
      <c r="R971" s="3"/>
      <c r="S971" s="3"/>
      <c r="T971" s="3"/>
      <c r="U971" s="3"/>
      <c r="V971" s="1"/>
      <c r="W971" s="4"/>
      <c r="X971" s="5"/>
      <c r="Y971" s="6"/>
      <c r="Z971" s="1"/>
      <c r="AA971" s="1"/>
      <c r="AB971" s="1"/>
      <c r="AC971" s="1"/>
      <c r="AD971" s="1"/>
      <c r="AE971" s="1"/>
      <c r="AF971" s="1"/>
      <c r="AG971" s="1"/>
      <c r="AH971" s="1"/>
      <c r="AI971" s="1"/>
      <c r="AJ971" s="25"/>
      <c r="AK971" s="25"/>
      <c r="AL971" s="25"/>
      <c r="AM971" s="25"/>
      <c r="AN971" s="25"/>
    </row>
    <row r="972" spans="1:40" ht="15.75" customHeight="1">
      <c r="A972" s="1"/>
      <c r="B972" s="1"/>
      <c r="C972" s="1"/>
      <c r="D972" s="1"/>
      <c r="E972" s="1"/>
      <c r="F972" s="1"/>
      <c r="G972" s="1"/>
      <c r="H972" s="1"/>
      <c r="I972" s="1"/>
      <c r="J972" s="2"/>
      <c r="K972" s="1"/>
      <c r="L972" s="1"/>
      <c r="M972" s="1"/>
      <c r="N972" s="1"/>
      <c r="O972" s="1"/>
      <c r="P972" s="1"/>
      <c r="Q972" s="1"/>
      <c r="R972" s="3"/>
      <c r="S972" s="3"/>
      <c r="T972" s="3"/>
      <c r="U972" s="3"/>
      <c r="V972" s="1"/>
      <c r="W972" s="4"/>
      <c r="X972" s="5"/>
      <c r="Y972" s="6"/>
      <c r="Z972" s="1"/>
      <c r="AA972" s="1"/>
      <c r="AB972" s="1"/>
      <c r="AC972" s="1"/>
      <c r="AD972" s="1"/>
      <c r="AE972" s="1"/>
      <c r="AF972" s="1"/>
      <c r="AG972" s="1"/>
      <c r="AH972" s="1"/>
      <c r="AI972" s="1"/>
      <c r="AJ972" s="25"/>
      <c r="AK972" s="25"/>
      <c r="AL972" s="25"/>
      <c r="AM972" s="25"/>
      <c r="AN972" s="25"/>
    </row>
    <row r="973" spans="1:40" ht="15.75" customHeight="1">
      <c r="A973" s="1"/>
      <c r="B973" s="1"/>
      <c r="C973" s="1"/>
      <c r="D973" s="1"/>
      <c r="E973" s="1"/>
      <c r="F973" s="1"/>
      <c r="G973" s="1"/>
      <c r="H973" s="1"/>
      <c r="I973" s="1"/>
      <c r="J973" s="2"/>
      <c r="K973" s="1"/>
      <c r="L973" s="1"/>
      <c r="M973" s="1"/>
      <c r="N973" s="1"/>
      <c r="O973" s="1"/>
      <c r="P973" s="1"/>
      <c r="Q973" s="1"/>
      <c r="R973" s="3"/>
      <c r="S973" s="3"/>
      <c r="T973" s="3"/>
      <c r="U973" s="3"/>
      <c r="V973" s="1"/>
      <c r="W973" s="4"/>
      <c r="X973" s="5"/>
      <c r="Y973" s="6"/>
      <c r="Z973" s="1"/>
      <c r="AA973" s="1"/>
      <c r="AB973" s="1"/>
      <c r="AC973" s="1"/>
      <c r="AD973" s="1"/>
      <c r="AE973" s="1"/>
      <c r="AF973" s="1"/>
      <c r="AG973" s="1"/>
      <c r="AH973" s="1"/>
      <c r="AI973" s="1"/>
      <c r="AJ973" s="25"/>
      <c r="AK973" s="25"/>
      <c r="AL973" s="25"/>
      <c r="AM973" s="25"/>
      <c r="AN973" s="25"/>
    </row>
    <row r="974" spans="1:40" ht="15.75" customHeight="1">
      <c r="A974" s="1"/>
      <c r="B974" s="1"/>
      <c r="C974" s="1"/>
      <c r="D974" s="1"/>
      <c r="E974" s="1"/>
      <c r="F974" s="1"/>
      <c r="G974" s="1"/>
      <c r="H974" s="1"/>
      <c r="I974" s="1"/>
      <c r="J974" s="2"/>
      <c r="K974" s="1"/>
      <c r="L974" s="1"/>
      <c r="M974" s="1"/>
      <c r="N974" s="1"/>
      <c r="O974" s="1"/>
      <c r="P974" s="1"/>
      <c r="Q974" s="1"/>
      <c r="R974" s="3"/>
      <c r="S974" s="3"/>
      <c r="T974" s="3"/>
      <c r="U974" s="3"/>
      <c r="V974" s="1"/>
      <c r="W974" s="4"/>
      <c r="X974" s="5"/>
      <c r="Y974" s="6"/>
      <c r="Z974" s="1"/>
      <c r="AA974" s="1"/>
      <c r="AB974" s="1"/>
      <c r="AC974" s="1"/>
      <c r="AD974" s="1"/>
      <c r="AE974" s="1"/>
      <c r="AF974" s="1"/>
      <c r="AG974" s="1"/>
      <c r="AH974" s="1"/>
      <c r="AI974" s="1"/>
      <c r="AJ974" s="25"/>
      <c r="AK974" s="25"/>
      <c r="AL974" s="25"/>
      <c r="AM974" s="25"/>
      <c r="AN974" s="25"/>
    </row>
    <row r="975" spans="1:40" ht="15.75" customHeight="1">
      <c r="A975" s="1"/>
      <c r="B975" s="1"/>
      <c r="C975" s="1"/>
      <c r="D975" s="1"/>
      <c r="E975" s="1"/>
      <c r="F975" s="1"/>
      <c r="G975" s="1"/>
      <c r="H975" s="1"/>
      <c r="I975" s="1"/>
      <c r="J975" s="2"/>
      <c r="K975" s="1"/>
      <c r="L975" s="1"/>
      <c r="M975" s="1"/>
      <c r="N975" s="1"/>
      <c r="O975" s="1"/>
      <c r="P975" s="1"/>
      <c r="Q975" s="1"/>
      <c r="R975" s="3"/>
      <c r="S975" s="3"/>
      <c r="T975" s="3"/>
      <c r="U975" s="3"/>
      <c r="V975" s="1"/>
      <c r="W975" s="4"/>
      <c r="X975" s="5"/>
      <c r="Y975" s="6"/>
      <c r="Z975" s="1"/>
      <c r="AA975" s="1"/>
      <c r="AB975" s="1"/>
      <c r="AC975" s="1"/>
      <c r="AD975" s="1"/>
      <c r="AE975" s="1"/>
      <c r="AF975" s="1"/>
      <c r="AG975" s="1"/>
      <c r="AH975" s="1"/>
      <c r="AI975" s="1"/>
      <c r="AJ975" s="25"/>
      <c r="AK975" s="25"/>
      <c r="AL975" s="25"/>
      <c r="AM975" s="25"/>
      <c r="AN975" s="25"/>
    </row>
    <row r="976" spans="1:40" ht="15.75" customHeight="1">
      <c r="A976" s="1"/>
      <c r="B976" s="1"/>
      <c r="C976" s="1"/>
      <c r="D976" s="1"/>
      <c r="E976" s="1"/>
      <c r="F976" s="1"/>
      <c r="G976" s="1"/>
      <c r="H976" s="1"/>
      <c r="I976" s="1"/>
      <c r="J976" s="2"/>
      <c r="K976" s="1"/>
      <c r="L976" s="1"/>
      <c r="M976" s="1"/>
      <c r="N976" s="1"/>
      <c r="O976" s="1"/>
      <c r="P976" s="1"/>
      <c r="Q976" s="1"/>
      <c r="R976" s="3"/>
      <c r="S976" s="3"/>
      <c r="T976" s="3"/>
      <c r="U976" s="3"/>
      <c r="V976" s="1"/>
      <c r="W976" s="4"/>
      <c r="X976" s="5"/>
      <c r="Y976" s="6"/>
      <c r="Z976" s="1"/>
      <c r="AA976" s="1"/>
      <c r="AB976" s="1"/>
      <c r="AC976" s="1"/>
      <c r="AD976" s="1"/>
      <c r="AE976" s="1"/>
      <c r="AF976" s="1"/>
      <c r="AG976" s="1"/>
      <c r="AH976" s="1"/>
      <c r="AI976" s="1"/>
      <c r="AJ976" s="25"/>
      <c r="AK976" s="25"/>
      <c r="AL976" s="25"/>
      <c r="AM976" s="25"/>
      <c r="AN976" s="25"/>
    </row>
    <row r="977" spans="1:40" ht="15.75" customHeight="1">
      <c r="A977" s="1"/>
      <c r="B977" s="1"/>
      <c r="C977" s="1"/>
      <c r="D977" s="1"/>
      <c r="E977" s="1"/>
      <c r="F977" s="1"/>
      <c r="G977" s="1"/>
      <c r="H977" s="1"/>
      <c r="I977" s="1"/>
      <c r="J977" s="2"/>
      <c r="K977" s="1"/>
      <c r="L977" s="1"/>
      <c r="M977" s="1"/>
      <c r="N977" s="1"/>
      <c r="O977" s="1"/>
      <c r="P977" s="1"/>
      <c r="Q977" s="1"/>
      <c r="R977" s="3"/>
      <c r="S977" s="3"/>
      <c r="T977" s="3"/>
      <c r="U977" s="3"/>
      <c r="V977" s="1"/>
      <c r="W977" s="4"/>
      <c r="X977" s="5"/>
      <c r="Y977" s="6"/>
      <c r="Z977" s="1"/>
      <c r="AA977" s="1"/>
      <c r="AB977" s="1"/>
      <c r="AC977" s="1"/>
      <c r="AD977" s="1"/>
      <c r="AE977" s="1"/>
      <c r="AF977" s="1"/>
      <c r="AG977" s="1"/>
      <c r="AH977" s="1"/>
      <c r="AI977" s="1"/>
      <c r="AJ977" s="25"/>
      <c r="AK977" s="25"/>
      <c r="AL977" s="25"/>
      <c r="AM977" s="25"/>
      <c r="AN977" s="25"/>
    </row>
    <row r="978" spans="1:40" ht="15.75" customHeight="1">
      <c r="A978" s="1"/>
      <c r="B978" s="1"/>
      <c r="C978" s="1"/>
      <c r="D978" s="1"/>
      <c r="E978" s="1"/>
      <c r="F978" s="1"/>
      <c r="G978" s="1"/>
      <c r="H978" s="1"/>
      <c r="I978" s="1"/>
      <c r="J978" s="2"/>
      <c r="K978" s="1"/>
      <c r="L978" s="1"/>
      <c r="M978" s="1"/>
      <c r="N978" s="1"/>
      <c r="O978" s="1"/>
      <c r="P978" s="1"/>
      <c r="Q978" s="1"/>
      <c r="R978" s="3"/>
      <c r="S978" s="3"/>
      <c r="T978" s="3"/>
      <c r="U978" s="3"/>
      <c r="V978" s="1"/>
      <c r="W978" s="4"/>
      <c r="X978" s="5"/>
      <c r="Y978" s="6"/>
      <c r="Z978" s="1"/>
      <c r="AA978" s="1"/>
      <c r="AB978" s="1"/>
      <c r="AC978" s="1"/>
      <c r="AD978" s="1"/>
      <c r="AE978" s="1"/>
      <c r="AF978" s="1"/>
      <c r="AG978" s="1"/>
      <c r="AH978" s="1"/>
      <c r="AI978" s="1"/>
      <c r="AJ978" s="25"/>
      <c r="AK978" s="25"/>
      <c r="AL978" s="25"/>
      <c r="AM978" s="25"/>
      <c r="AN978" s="25"/>
    </row>
    <row r="979" spans="1:40" ht="15.75" customHeight="1">
      <c r="A979" s="1"/>
      <c r="B979" s="1"/>
      <c r="C979" s="1"/>
      <c r="D979" s="1"/>
      <c r="E979" s="1"/>
      <c r="F979" s="1"/>
      <c r="G979" s="1"/>
      <c r="H979" s="1"/>
      <c r="I979" s="1"/>
      <c r="J979" s="2"/>
      <c r="K979" s="1"/>
      <c r="L979" s="1"/>
      <c r="M979" s="1"/>
      <c r="N979" s="1"/>
      <c r="O979" s="1"/>
      <c r="P979" s="1"/>
      <c r="Q979" s="1"/>
      <c r="R979" s="3"/>
      <c r="S979" s="3"/>
      <c r="T979" s="3"/>
      <c r="U979" s="3"/>
      <c r="V979" s="1"/>
      <c r="W979" s="4"/>
      <c r="X979" s="5"/>
      <c r="Y979" s="6"/>
      <c r="Z979" s="1"/>
      <c r="AA979" s="1"/>
      <c r="AB979" s="1"/>
      <c r="AC979" s="1"/>
      <c r="AD979" s="1"/>
      <c r="AE979" s="1"/>
      <c r="AF979" s="1"/>
      <c r="AG979" s="1"/>
      <c r="AH979" s="1"/>
      <c r="AI979" s="1"/>
      <c r="AJ979" s="25"/>
      <c r="AK979" s="25"/>
      <c r="AL979" s="25"/>
      <c r="AM979" s="25"/>
      <c r="AN979" s="25"/>
    </row>
    <row r="980" spans="1:40" ht="15.75" customHeight="1">
      <c r="A980" s="1"/>
      <c r="B980" s="1"/>
      <c r="C980" s="1"/>
      <c r="D980" s="1"/>
      <c r="E980" s="1"/>
      <c r="F980" s="1"/>
      <c r="G980" s="1"/>
      <c r="H980" s="1"/>
      <c r="I980" s="1"/>
      <c r="J980" s="2"/>
      <c r="K980" s="1"/>
      <c r="L980" s="1"/>
      <c r="M980" s="1"/>
      <c r="N980" s="1"/>
      <c r="O980" s="1"/>
      <c r="P980" s="1"/>
      <c r="Q980" s="1"/>
      <c r="R980" s="3"/>
      <c r="S980" s="3"/>
      <c r="T980" s="3"/>
      <c r="U980" s="3"/>
      <c r="V980" s="1"/>
      <c r="W980" s="4"/>
      <c r="X980" s="5"/>
      <c r="Y980" s="6"/>
      <c r="Z980" s="1"/>
      <c r="AA980" s="1"/>
      <c r="AB980" s="1"/>
      <c r="AC980" s="1"/>
      <c r="AD980" s="1"/>
      <c r="AE980" s="1"/>
      <c r="AF980" s="1"/>
      <c r="AG980" s="1"/>
      <c r="AH980" s="1"/>
      <c r="AI980" s="1"/>
      <c r="AJ980" s="25"/>
      <c r="AK980" s="25"/>
      <c r="AL980" s="25"/>
      <c r="AM980" s="25"/>
      <c r="AN980" s="25"/>
    </row>
    <row r="981" spans="1:40" ht="15.75" customHeight="1">
      <c r="A981" s="1"/>
      <c r="B981" s="1"/>
      <c r="C981" s="1"/>
      <c r="D981" s="1"/>
      <c r="E981" s="1"/>
      <c r="F981" s="1"/>
      <c r="G981" s="1"/>
      <c r="H981" s="1"/>
      <c r="I981" s="1"/>
      <c r="J981" s="2"/>
      <c r="K981" s="1"/>
      <c r="L981" s="1"/>
      <c r="M981" s="1"/>
      <c r="N981" s="1"/>
      <c r="O981" s="1"/>
      <c r="P981" s="1"/>
      <c r="Q981" s="1"/>
      <c r="R981" s="3"/>
      <c r="S981" s="3"/>
      <c r="T981" s="3"/>
      <c r="U981" s="3"/>
      <c r="V981" s="1"/>
      <c r="W981" s="4"/>
      <c r="X981" s="5"/>
      <c r="Y981" s="6"/>
      <c r="Z981" s="1"/>
      <c r="AA981" s="1"/>
      <c r="AB981" s="1"/>
      <c r="AC981" s="1"/>
      <c r="AD981" s="1"/>
      <c r="AE981" s="1"/>
      <c r="AF981" s="1"/>
      <c r="AG981" s="1"/>
      <c r="AH981" s="1"/>
      <c r="AI981" s="1"/>
      <c r="AJ981" s="25"/>
      <c r="AK981" s="25"/>
      <c r="AL981" s="25"/>
      <c r="AM981" s="25"/>
      <c r="AN981" s="25"/>
    </row>
    <row r="982" spans="1:40" ht="15.75" customHeight="1">
      <c r="A982" s="1"/>
      <c r="B982" s="1"/>
      <c r="C982" s="1"/>
      <c r="D982" s="1"/>
      <c r="E982" s="1"/>
      <c r="F982" s="1"/>
      <c r="G982" s="1"/>
      <c r="H982" s="1"/>
      <c r="I982" s="1"/>
      <c r="J982" s="2"/>
      <c r="K982" s="1"/>
      <c r="L982" s="1"/>
      <c r="M982" s="1"/>
      <c r="N982" s="1"/>
      <c r="O982" s="1"/>
      <c r="P982" s="1"/>
      <c r="Q982" s="1"/>
      <c r="R982" s="3"/>
      <c r="S982" s="3"/>
      <c r="T982" s="3"/>
      <c r="U982" s="3"/>
      <c r="V982" s="1"/>
      <c r="W982" s="4"/>
      <c r="X982" s="5"/>
      <c r="Y982" s="6"/>
      <c r="Z982" s="1"/>
      <c r="AA982" s="1"/>
      <c r="AB982" s="1"/>
      <c r="AC982" s="1"/>
      <c r="AD982" s="1"/>
      <c r="AE982" s="1"/>
      <c r="AF982" s="1"/>
      <c r="AG982" s="1"/>
      <c r="AH982" s="1"/>
      <c r="AI982" s="1"/>
      <c r="AJ982" s="25"/>
      <c r="AK982" s="25"/>
      <c r="AL982" s="25"/>
      <c r="AM982" s="25"/>
      <c r="AN982" s="25"/>
    </row>
    <row r="983" spans="1:40" ht="15.75" customHeight="1">
      <c r="A983" s="1"/>
      <c r="B983" s="1"/>
      <c r="C983" s="1"/>
      <c r="D983" s="1"/>
      <c r="E983" s="1"/>
      <c r="F983" s="1"/>
      <c r="G983" s="1"/>
      <c r="H983" s="1"/>
      <c r="I983" s="1"/>
      <c r="J983" s="2"/>
      <c r="K983" s="1"/>
      <c r="L983" s="1"/>
      <c r="M983" s="1"/>
      <c r="N983" s="1"/>
      <c r="O983" s="1"/>
      <c r="P983" s="1"/>
      <c r="Q983" s="1"/>
      <c r="R983" s="3"/>
      <c r="S983" s="3"/>
      <c r="T983" s="3"/>
      <c r="U983" s="3"/>
      <c r="V983" s="1"/>
      <c r="W983" s="4"/>
      <c r="X983" s="5"/>
      <c r="Y983" s="6"/>
      <c r="Z983" s="1"/>
      <c r="AA983" s="1"/>
      <c r="AB983" s="1"/>
      <c r="AC983" s="1"/>
      <c r="AD983" s="1"/>
      <c r="AE983" s="1"/>
      <c r="AF983" s="1"/>
      <c r="AG983" s="1"/>
      <c r="AH983" s="1"/>
      <c r="AI983" s="1"/>
      <c r="AJ983" s="25"/>
      <c r="AK983" s="25"/>
      <c r="AL983" s="25"/>
      <c r="AM983" s="25"/>
      <c r="AN983" s="25"/>
    </row>
    <row r="984" spans="1:40" ht="15.75" customHeight="1">
      <c r="A984" s="1"/>
      <c r="B984" s="1"/>
      <c r="C984" s="1"/>
      <c r="D984" s="1"/>
      <c r="E984" s="1"/>
      <c r="F984" s="1"/>
      <c r="G984" s="1"/>
      <c r="H984" s="1"/>
      <c r="I984" s="1"/>
      <c r="J984" s="2"/>
      <c r="K984" s="1"/>
      <c r="L984" s="1"/>
      <c r="M984" s="1"/>
      <c r="N984" s="1"/>
      <c r="O984" s="1"/>
      <c r="P984" s="1"/>
      <c r="Q984" s="1"/>
      <c r="R984" s="3"/>
      <c r="S984" s="3"/>
      <c r="T984" s="3"/>
      <c r="U984" s="3"/>
      <c r="V984" s="1"/>
      <c r="W984" s="4"/>
      <c r="X984" s="5"/>
      <c r="Y984" s="6"/>
      <c r="Z984" s="1"/>
      <c r="AA984" s="1"/>
      <c r="AB984" s="1"/>
      <c r="AC984" s="1"/>
      <c r="AD984" s="1"/>
      <c r="AE984" s="1"/>
      <c r="AF984" s="1"/>
      <c r="AG984" s="1"/>
      <c r="AH984" s="1"/>
      <c r="AI984" s="1"/>
      <c r="AJ984" s="25"/>
      <c r="AK984" s="25"/>
      <c r="AL984" s="25"/>
      <c r="AM984" s="25"/>
      <c r="AN984" s="25"/>
    </row>
    <row r="985" spans="1:40" ht="15.75" customHeight="1">
      <c r="A985" s="1"/>
      <c r="B985" s="1"/>
      <c r="C985" s="1"/>
      <c r="D985" s="1"/>
      <c r="E985" s="1"/>
      <c r="F985" s="1"/>
      <c r="G985" s="1"/>
      <c r="H985" s="1"/>
      <c r="I985" s="1"/>
      <c r="J985" s="2"/>
      <c r="K985" s="1"/>
      <c r="L985" s="1"/>
      <c r="M985" s="1"/>
      <c r="N985" s="1"/>
      <c r="O985" s="1"/>
      <c r="P985" s="1"/>
      <c r="Q985" s="1"/>
      <c r="R985" s="3"/>
      <c r="S985" s="3"/>
      <c r="T985" s="3"/>
      <c r="U985" s="3"/>
      <c r="V985" s="1"/>
      <c r="W985" s="4"/>
      <c r="X985" s="5"/>
      <c r="Y985" s="6"/>
      <c r="Z985" s="1"/>
      <c r="AA985" s="1"/>
      <c r="AB985" s="1"/>
      <c r="AC985" s="1"/>
      <c r="AD985" s="1"/>
      <c r="AE985" s="1"/>
      <c r="AF985" s="1"/>
      <c r="AG985" s="1"/>
      <c r="AH985" s="1"/>
      <c r="AI985" s="1"/>
      <c r="AJ985" s="25"/>
      <c r="AK985" s="25"/>
      <c r="AL985" s="25"/>
      <c r="AM985" s="25"/>
      <c r="AN985" s="25"/>
    </row>
    <row r="986" spans="1:40" ht="15.75" customHeight="1">
      <c r="A986" s="1"/>
      <c r="B986" s="1"/>
      <c r="C986" s="1"/>
      <c r="D986" s="1"/>
      <c r="E986" s="1"/>
      <c r="F986" s="1"/>
      <c r="G986" s="1"/>
      <c r="H986" s="1"/>
      <c r="I986" s="1"/>
      <c r="J986" s="2"/>
      <c r="K986" s="1"/>
      <c r="L986" s="1"/>
      <c r="M986" s="1"/>
      <c r="N986" s="1"/>
      <c r="O986" s="1"/>
      <c r="P986" s="1"/>
      <c r="Q986" s="1"/>
      <c r="R986" s="3"/>
      <c r="S986" s="3"/>
      <c r="T986" s="3"/>
      <c r="U986" s="3"/>
      <c r="V986" s="1"/>
      <c r="W986" s="4"/>
      <c r="X986" s="5"/>
      <c r="Y986" s="6"/>
      <c r="Z986" s="1"/>
      <c r="AA986" s="1"/>
      <c r="AB986" s="1"/>
      <c r="AC986" s="1"/>
      <c r="AD986" s="1"/>
      <c r="AE986" s="1"/>
      <c r="AF986" s="1"/>
      <c r="AG986" s="1"/>
      <c r="AH986" s="1"/>
      <c r="AI986" s="1"/>
      <c r="AJ986" s="25"/>
      <c r="AK986" s="25"/>
      <c r="AL986" s="25"/>
      <c r="AM986" s="25"/>
      <c r="AN986" s="25"/>
    </row>
    <row r="987" spans="1:40" ht="15.75" customHeight="1">
      <c r="A987" s="1"/>
      <c r="B987" s="1"/>
      <c r="C987" s="1"/>
      <c r="D987" s="1"/>
      <c r="E987" s="1"/>
      <c r="F987" s="1"/>
      <c r="G987" s="1"/>
      <c r="H987" s="1"/>
      <c r="I987" s="1"/>
      <c r="J987" s="2"/>
      <c r="K987" s="1"/>
      <c r="L987" s="1"/>
      <c r="M987" s="1"/>
      <c r="N987" s="1"/>
      <c r="O987" s="1"/>
      <c r="P987" s="1"/>
      <c r="Q987" s="1"/>
      <c r="R987" s="3"/>
      <c r="S987" s="3"/>
      <c r="T987" s="3"/>
      <c r="U987" s="3"/>
      <c r="V987" s="1"/>
      <c r="W987" s="4"/>
      <c r="X987" s="5"/>
      <c r="Y987" s="6"/>
      <c r="Z987" s="1"/>
      <c r="AA987" s="1"/>
      <c r="AB987" s="1"/>
      <c r="AC987" s="1"/>
      <c r="AD987" s="1"/>
      <c r="AE987" s="1"/>
      <c r="AF987" s="1"/>
      <c r="AG987" s="1"/>
      <c r="AH987" s="1"/>
      <c r="AI987" s="1"/>
      <c r="AJ987" s="25"/>
      <c r="AK987" s="25"/>
      <c r="AL987" s="25"/>
      <c r="AM987" s="25"/>
      <c r="AN987" s="25"/>
    </row>
    <row r="988" spans="1:40" ht="15.75" customHeight="1">
      <c r="A988" s="1"/>
      <c r="B988" s="1"/>
      <c r="C988" s="1"/>
      <c r="D988" s="1"/>
      <c r="E988" s="1"/>
      <c r="F988" s="1"/>
      <c r="G988" s="1"/>
      <c r="H988" s="1"/>
      <c r="I988" s="1"/>
      <c r="J988" s="2"/>
      <c r="K988" s="1"/>
      <c r="L988" s="1"/>
      <c r="M988" s="1"/>
      <c r="N988" s="1"/>
      <c r="O988" s="1"/>
      <c r="P988" s="1"/>
      <c r="Q988" s="1"/>
      <c r="R988" s="3"/>
      <c r="S988" s="3"/>
      <c r="T988" s="3"/>
      <c r="U988" s="3"/>
      <c r="V988" s="1"/>
      <c r="W988" s="4"/>
      <c r="X988" s="5"/>
      <c r="Y988" s="6"/>
      <c r="Z988" s="1"/>
      <c r="AA988" s="1"/>
      <c r="AB988" s="1"/>
      <c r="AC988" s="1"/>
      <c r="AD988" s="1"/>
      <c r="AE988" s="1"/>
      <c r="AF988" s="1"/>
      <c r="AG988" s="1"/>
      <c r="AH988" s="1"/>
      <c r="AI988" s="1"/>
      <c r="AJ988" s="25"/>
      <c r="AK988" s="25"/>
      <c r="AL988" s="25"/>
      <c r="AM988" s="25"/>
      <c r="AN988" s="25"/>
    </row>
    <row r="989" spans="1:40" ht="15.75" customHeight="1">
      <c r="A989" s="1"/>
      <c r="B989" s="1"/>
      <c r="C989" s="1"/>
      <c r="D989" s="1"/>
      <c r="E989" s="1"/>
      <c r="F989" s="1"/>
      <c r="G989" s="1"/>
      <c r="H989" s="1"/>
      <c r="I989" s="1"/>
      <c r="J989" s="2"/>
      <c r="K989" s="1"/>
      <c r="L989" s="1"/>
      <c r="M989" s="1"/>
      <c r="N989" s="1"/>
      <c r="O989" s="1"/>
      <c r="P989" s="1"/>
      <c r="Q989" s="1"/>
      <c r="R989" s="3"/>
      <c r="S989" s="3"/>
      <c r="T989" s="3"/>
      <c r="U989" s="3"/>
      <c r="V989" s="1"/>
      <c r="W989" s="4"/>
      <c r="X989" s="5"/>
      <c r="Y989" s="6"/>
      <c r="Z989" s="1"/>
      <c r="AA989" s="1"/>
      <c r="AB989" s="1"/>
      <c r="AC989" s="1"/>
      <c r="AD989" s="1"/>
      <c r="AE989" s="1"/>
      <c r="AF989" s="1"/>
      <c r="AG989" s="1"/>
      <c r="AH989" s="1"/>
      <c r="AI989" s="1"/>
      <c r="AJ989" s="25"/>
      <c r="AK989" s="25"/>
      <c r="AL989" s="25"/>
      <c r="AM989" s="25"/>
      <c r="AN989" s="25"/>
    </row>
    <row r="990" spans="1:40" ht="15.75" customHeight="1">
      <c r="A990" s="1"/>
      <c r="B990" s="1"/>
      <c r="C990" s="1"/>
      <c r="D990" s="1"/>
      <c r="E990" s="1"/>
      <c r="F990" s="1"/>
      <c r="G990" s="1"/>
      <c r="H990" s="1"/>
      <c r="I990" s="1"/>
      <c r="J990" s="2"/>
      <c r="K990" s="1"/>
      <c r="L990" s="1"/>
      <c r="M990" s="1"/>
      <c r="N990" s="1"/>
      <c r="O990" s="1"/>
      <c r="P990" s="1"/>
      <c r="Q990" s="1"/>
      <c r="R990" s="3"/>
      <c r="S990" s="3"/>
      <c r="T990" s="3"/>
      <c r="U990" s="3"/>
      <c r="V990" s="1"/>
      <c r="W990" s="4"/>
      <c r="X990" s="5"/>
      <c r="Y990" s="6"/>
      <c r="Z990" s="1"/>
      <c r="AA990" s="1"/>
      <c r="AB990" s="1"/>
      <c r="AC990" s="1"/>
      <c r="AD990" s="1"/>
      <c r="AE990" s="1"/>
      <c r="AF990" s="1"/>
      <c r="AG990" s="1"/>
      <c r="AH990" s="1"/>
      <c r="AI990" s="1"/>
      <c r="AJ990" s="25"/>
      <c r="AK990" s="25"/>
      <c r="AL990" s="25"/>
      <c r="AM990" s="25"/>
      <c r="AN990" s="25"/>
    </row>
    <row r="991" spans="1:40" ht="15.75" customHeight="1">
      <c r="A991" s="1"/>
      <c r="B991" s="1"/>
      <c r="C991" s="1"/>
      <c r="D991" s="1"/>
      <c r="E991" s="1"/>
      <c r="F991" s="1"/>
      <c r="G991" s="1"/>
      <c r="H991" s="1"/>
      <c r="I991" s="1"/>
      <c r="J991" s="2"/>
      <c r="K991" s="1"/>
      <c r="L991" s="1"/>
      <c r="M991" s="1"/>
      <c r="N991" s="1"/>
      <c r="O991" s="1"/>
      <c r="P991" s="1"/>
      <c r="Q991" s="1"/>
      <c r="R991" s="3"/>
      <c r="S991" s="3"/>
      <c r="T991" s="3"/>
      <c r="U991" s="3"/>
      <c r="V991" s="1"/>
      <c r="W991" s="4"/>
      <c r="X991" s="5"/>
      <c r="Y991" s="6"/>
      <c r="Z991" s="1"/>
      <c r="AA991" s="1"/>
      <c r="AB991" s="1"/>
      <c r="AC991" s="1"/>
      <c r="AD991" s="1"/>
      <c r="AE991" s="1"/>
      <c r="AF991" s="1"/>
      <c r="AG991" s="1"/>
      <c r="AH991" s="1"/>
      <c r="AI991" s="1"/>
      <c r="AJ991" s="25"/>
      <c r="AK991" s="25"/>
      <c r="AL991" s="25"/>
      <c r="AM991" s="25"/>
      <c r="AN991" s="25"/>
    </row>
    <row r="992" spans="1:40" ht="15.75" customHeight="1">
      <c r="A992" s="1"/>
      <c r="B992" s="1"/>
      <c r="C992" s="1"/>
      <c r="D992" s="1"/>
      <c r="E992" s="1"/>
      <c r="F992" s="1"/>
      <c r="G992" s="1"/>
      <c r="H992" s="1"/>
      <c r="I992" s="1"/>
      <c r="J992" s="2"/>
      <c r="K992" s="1"/>
      <c r="L992" s="1"/>
      <c r="M992" s="1"/>
      <c r="N992" s="1"/>
      <c r="O992" s="1"/>
      <c r="P992" s="1"/>
      <c r="Q992" s="1"/>
      <c r="R992" s="3"/>
      <c r="S992" s="3"/>
      <c r="T992" s="3"/>
      <c r="U992" s="3"/>
      <c r="V992" s="1"/>
      <c r="W992" s="4"/>
      <c r="X992" s="5"/>
      <c r="Y992" s="6"/>
      <c r="Z992" s="1"/>
      <c r="AA992" s="1"/>
      <c r="AB992" s="1"/>
      <c r="AC992" s="1"/>
      <c r="AD992" s="1"/>
      <c r="AE992" s="1"/>
      <c r="AF992" s="1"/>
      <c r="AG992" s="1"/>
      <c r="AH992" s="1"/>
      <c r="AI992" s="1"/>
      <c r="AJ992" s="25"/>
      <c r="AK992" s="25"/>
      <c r="AL992" s="25"/>
      <c r="AM992" s="25"/>
      <c r="AN992" s="25"/>
    </row>
    <row r="993" spans="1:40" ht="15.75" customHeight="1">
      <c r="A993" s="1"/>
      <c r="B993" s="1"/>
      <c r="C993" s="1"/>
      <c r="D993" s="1"/>
      <c r="E993" s="1"/>
      <c r="F993" s="1"/>
      <c r="G993" s="1"/>
      <c r="H993" s="1"/>
      <c r="I993" s="1"/>
      <c r="J993" s="2"/>
      <c r="K993" s="1"/>
      <c r="L993" s="1"/>
      <c r="M993" s="1"/>
      <c r="N993" s="1"/>
      <c r="O993" s="1"/>
      <c r="P993" s="1"/>
      <c r="Q993" s="1"/>
      <c r="R993" s="3"/>
      <c r="S993" s="3"/>
      <c r="T993" s="3"/>
      <c r="U993" s="3"/>
      <c r="V993" s="1"/>
      <c r="W993" s="4"/>
      <c r="X993" s="5"/>
      <c r="Y993" s="6"/>
      <c r="Z993" s="1"/>
      <c r="AA993" s="1"/>
      <c r="AB993" s="1"/>
      <c r="AC993" s="1"/>
      <c r="AD993" s="1"/>
      <c r="AE993" s="1"/>
      <c r="AF993" s="1"/>
      <c r="AG993" s="1"/>
      <c r="AH993" s="1"/>
      <c r="AI993" s="1"/>
      <c r="AJ993" s="25"/>
      <c r="AK993" s="25"/>
      <c r="AL993" s="25"/>
      <c r="AM993" s="25"/>
      <c r="AN993" s="25"/>
    </row>
    <row r="994" spans="1:40" ht="15.75" customHeight="1">
      <c r="A994" s="1"/>
      <c r="B994" s="1"/>
      <c r="C994" s="1"/>
      <c r="D994" s="1"/>
      <c r="E994" s="1"/>
      <c r="F994" s="1"/>
      <c r="G994" s="1"/>
      <c r="H994" s="1"/>
      <c r="I994" s="1"/>
      <c r="J994" s="2"/>
      <c r="K994" s="1"/>
      <c r="L994" s="1"/>
      <c r="M994" s="1"/>
      <c r="N994" s="1"/>
      <c r="O994" s="1"/>
      <c r="P994" s="1"/>
      <c r="Q994" s="1"/>
      <c r="R994" s="3"/>
      <c r="S994" s="3"/>
      <c r="T994" s="3"/>
      <c r="U994" s="3"/>
      <c r="V994" s="1"/>
      <c r="W994" s="4"/>
      <c r="X994" s="5"/>
      <c r="Y994" s="6"/>
      <c r="Z994" s="1"/>
      <c r="AA994" s="1"/>
      <c r="AB994" s="1"/>
      <c r="AC994" s="1"/>
      <c r="AD994" s="1"/>
      <c r="AE994" s="1"/>
      <c r="AF994" s="1"/>
      <c r="AG994" s="1"/>
      <c r="AH994" s="1"/>
      <c r="AI994" s="1"/>
      <c r="AJ994" s="25"/>
      <c r="AK994" s="25"/>
      <c r="AL994" s="25"/>
      <c r="AM994" s="25"/>
      <c r="AN994" s="25"/>
    </row>
    <row r="995" spans="1:40" ht="15.75" customHeight="1">
      <c r="A995" s="1"/>
      <c r="B995" s="1"/>
      <c r="C995" s="1"/>
      <c r="D995" s="1"/>
      <c r="E995" s="1"/>
      <c r="F995" s="1"/>
      <c r="G995" s="1"/>
      <c r="H995" s="1"/>
      <c r="I995" s="1"/>
      <c r="J995" s="2"/>
      <c r="K995" s="1"/>
      <c r="L995" s="1"/>
      <c r="M995" s="1"/>
      <c r="N995" s="1"/>
      <c r="O995" s="1"/>
      <c r="P995" s="1"/>
      <c r="Q995" s="1"/>
      <c r="R995" s="3"/>
      <c r="S995" s="3"/>
      <c r="T995" s="3"/>
      <c r="U995" s="3"/>
      <c r="V995" s="1"/>
      <c r="W995" s="4"/>
      <c r="X995" s="5"/>
      <c r="Y995" s="6"/>
      <c r="Z995" s="1"/>
      <c r="AA995" s="1"/>
      <c r="AB995" s="1"/>
      <c r="AC995" s="1"/>
      <c r="AD995" s="1"/>
      <c r="AE995" s="1"/>
      <c r="AF995" s="1"/>
      <c r="AG995" s="1"/>
      <c r="AH995" s="1"/>
      <c r="AI995" s="1"/>
      <c r="AJ995" s="25"/>
      <c r="AK995" s="25"/>
      <c r="AL995" s="25"/>
      <c r="AM995" s="25"/>
      <c r="AN995" s="25"/>
    </row>
    <row r="996" spans="1:40" ht="15.75" customHeight="1">
      <c r="A996" s="1"/>
      <c r="B996" s="1"/>
      <c r="C996" s="1"/>
      <c r="D996" s="1"/>
      <c r="E996" s="1"/>
      <c r="F996" s="1"/>
      <c r="G996" s="1"/>
      <c r="H996" s="1"/>
      <c r="I996" s="1"/>
      <c r="J996" s="2"/>
      <c r="K996" s="1"/>
      <c r="L996" s="1"/>
      <c r="M996" s="1"/>
      <c r="N996" s="1"/>
      <c r="O996" s="1"/>
      <c r="P996" s="1"/>
      <c r="Q996" s="1"/>
      <c r="R996" s="3"/>
      <c r="S996" s="3"/>
      <c r="T996" s="3"/>
      <c r="U996" s="3"/>
      <c r="V996" s="1"/>
      <c r="W996" s="4"/>
      <c r="X996" s="5"/>
      <c r="Y996" s="6"/>
      <c r="Z996" s="1"/>
      <c r="AA996" s="1"/>
      <c r="AB996" s="1"/>
      <c r="AC996" s="1"/>
      <c r="AD996" s="1"/>
      <c r="AE996" s="1"/>
      <c r="AF996" s="1"/>
      <c r="AG996" s="1"/>
      <c r="AH996" s="1"/>
      <c r="AI996" s="1"/>
      <c r="AJ996" s="25"/>
      <c r="AK996" s="25"/>
      <c r="AL996" s="25"/>
      <c r="AM996" s="25"/>
      <c r="AN996" s="25"/>
    </row>
    <row r="997" spans="1:40" ht="15.75" customHeight="1">
      <c r="A997" s="1"/>
      <c r="B997" s="1"/>
      <c r="C997" s="1"/>
      <c r="D997" s="1"/>
      <c r="E997" s="1"/>
      <c r="F997" s="1"/>
      <c r="G997" s="1"/>
      <c r="H997" s="1"/>
      <c r="I997" s="1"/>
      <c r="J997" s="2"/>
      <c r="K997" s="1"/>
      <c r="L997" s="1"/>
      <c r="M997" s="1"/>
      <c r="N997" s="1"/>
      <c r="O997" s="1"/>
      <c r="P997" s="1"/>
      <c r="Q997" s="1"/>
      <c r="R997" s="3"/>
      <c r="S997" s="3"/>
      <c r="T997" s="3"/>
      <c r="U997" s="3"/>
      <c r="V997" s="1"/>
      <c r="W997" s="4"/>
      <c r="X997" s="5"/>
      <c r="Y997" s="6"/>
      <c r="Z997" s="1"/>
      <c r="AA997" s="1"/>
      <c r="AB997" s="1"/>
      <c r="AC997" s="1"/>
      <c r="AD997" s="1"/>
      <c r="AE997" s="1"/>
      <c r="AF997" s="1"/>
      <c r="AG997" s="1"/>
      <c r="AH997" s="1"/>
      <c r="AI997" s="1"/>
      <c r="AJ997" s="25"/>
      <c r="AK997" s="25"/>
      <c r="AL997" s="25"/>
      <c r="AM997" s="25"/>
      <c r="AN997" s="25"/>
    </row>
    <row r="998" spans="1:40" ht="15.75" customHeight="1">
      <c r="A998" s="1"/>
      <c r="B998" s="1"/>
      <c r="C998" s="1"/>
      <c r="D998" s="1"/>
      <c r="E998" s="1"/>
      <c r="F998" s="1"/>
      <c r="G998" s="1"/>
      <c r="H998" s="1"/>
      <c r="I998" s="1"/>
      <c r="J998" s="2"/>
      <c r="K998" s="1"/>
      <c r="L998" s="1"/>
      <c r="M998" s="1"/>
      <c r="N998" s="1"/>
      <c r="O998" s="1"/>
      <c r="P998" s="1"/>
      <c r="Q998" s="1"/>
      <c r="R998" s="3"/>
      <c r="S998" s="3"/>
      <c r="T998" s="3"/>
      <c r="U998" s="3"/>
      <c r="V998" s="1"/>
      <c r="W998" s="4"/>
      <c r="X998" s="5"/>
      <c r="Y998" s="6"/>
      <c r="Z998" s="1"/>
      <c r="AA998" s="1"/>
      <c r="AB998" s="1"/>
      <c r="AC998" s="1"/>
      <c r="AD998" s="1"/>
      <c r="AE998" s="1"/>
      <c r="AF998" s="1"/>
      <c r="AG998" s="1"/>
      <c r="AH998" s="1"/>
      <c r="AI998" s="1"/>
      <c r="AJ998" s="25"/>
      <c r="AK998" s="25"/>
      <c r="AL998" s="25"/>
      <c r="AM998" s="25"/>
      <c r="AN998" s="25"/>
    </row>
    <row r="999" spans="1:40" ht="15.75" customHeight="1">
      <c r="A999" s="1"/>
      <c r="B999" s="1"/>
      <c r="C999" s="1"/>
      <c r="D999" s="1"/>
      <c r="E999" s="1"/>
      <c r="F999" s="1"/>
      <c r="G999" s="1"/>
      <c r="H999" s="1"/>
      <c r="I999" s="1"/>
      <c r="J999" s="2"/>
      <c r="K999" s="1"/>
      <c r="L999" s="1"/>
      <c r="M999" s="1"/>
      <c r="N999" s="1"/>
      <c r="O999" s="1"/>
      <c r="P999" s="1"/>
      <c r="Q999" s="1"/>
      <c r="R999" s="3"/>
      <c r="S999" s="3"/>
      <c r="T999" s="3"/>
      <c r="U999" s="3"/>
      <c r="V999" s="1"/>
      <c r="W999" s="4"/>
      <c r="X999" s="5"/>
      <c r="Y999" s="6"/>
      <c r="Z999" s="1"/>
      <c r="AA999" s="1"/>
      <c r="AB999" s="1"/>
      <c r="AC999" s="1"/>
      <c r="AD999" s="1"/>
      <c r="AE999" s="1"/>
      <c r="AF999" s="1"/>
      <c r="AG999" s="1"/>
      <c r="AH999" s="1"/>
      <c r="AI999" s="1"/>
      <c r="AJ999" s="25"/>
      <c r="AK999" s="25"/>
      <c r="AL999" s="25"/>
      <c r="AM999" s="25"/>
      <c r="AN999" s="25"/>
    </row>
    <row r="1000" spans="1:40" ht="15.75" customHeight="1">
      <c r="A1000" s="1"/>
      <c r="B1000" s="1"/>
      <c r="C1000" s="1"/>
      <c r="D1000" s="1"/>
      <c r="E1000" s="1"/>
      <c r="F1000" s="1"/>
      <c r="G1000" s="1"/>
      <c r="H1000" s="1"/>
      <c r="I1000" s="1"/>
      <c r="J1000" s="2"/>
      <c r="K1000" s="1"/>
      <c r="L1000" s="1"/>
      <c r="M1000" s="1"/>
      <c r="N1000" s="1"/>
      <c r="O1000" s="1"/>
      <c r="P1000" s="1"/>
      <c r="Q1000" s="1"/>
      <c r="R1000" s="3"/>
      <c r="S1000" s="3"/>
      <c r="T1000" s="3"/>
      <c r="U1000" s="3"/>
      <c r="V1000" s="1"/>
      <c r="W1000" s="4"/>
      <c r="X1000" s="5"/>
      <c r="Y1000" s="6"/>
      <c r="Z1000" s="1"/>
      <c r="AA1000" s="1"/>
      <c r="AB1000" s="1"/>
      <c r="AC1000" s="1"/>
      <c r="AD1000" s="1"/>
      <c r="AE1000" s="1"/>
      <c r="AF1000" s="1"/>
      <c r="AG1000" s="1"/>
      <c r="AH1000" s="1"/>
      <c r="AI1000" s="1"/>
      <c r="AJ1000" s="25"/>
      <c r="AK1000" s="25"/>
      <c r="AL1000" s="25"/>
      <c r="AM1000" s="25"/>
      <c r="AN1000" s="25"/>
    </row>
  </sheetData>
  <autoFilter ref="A10:AN87"/>
  <mergeCells count="16">
    <mergeCell ref="D2:G2"/>
    <mergeCell ref="D3:G3"/>
    <mergeCell ref="D4:G4"/>
    <mergeCell ref="B7:AB8"/>
    <mergeCell ref="AD7:AF8"/>
    <mergeCell ref="B5:C5"/>
    <mergeCell ref="AN7:AN9"/>
    <mergeCell ref="AG9:AM9"/>
    <mergeCell ref="P9:U9"/>
    <mergeCell ref="V9:AC9"/>
    <mergeCell ref="AD9:AF9"/>
    <mergeCell ref="B9:D9"/>
    <mergeCell ref="E9:G9"/>
    <mergeCell ref="H9:M9"/>
    <mergeCell ref="N9:O9"/>
    <mergeCell ref="AG7:AM8"/>
  </mergeCells>
  <dataValidations count="9">
    <dataValidation type="list" allowBlank="1" showErrorMessage="1" sqref="C11:C15 C19:C22 I11:I22 AE11:AF36 AE38:AF39 AE42:AF42 AE54:AF59 AE60:AE61 C54:C66 I54:I66 AE62:AF87 C76:C82 I76:I82 AB73">
      <formula1>INDIRECT(B11)</formula1>
    </dataValidation>
    <dataValidation type="list" allowBlank="1" showErrorMessage="1" sqref="AE37:AF37 AE40:AF41 C37:C46 I37:I46 AE43:AF46">
      <formula1>INDIRECT(#REF!)</formula1>
    </dataValidation>
    <dataValidation type="date" operator="greaterThan" allowBlank="1" showErrorMessage="1" sqref="N11:O29 N31:O31 N37:O39 O40 N41:O42 N44 O54 O56:O59 N60:O66 N77:O82">
      <formula1>42736</formula1>
    </dataValidation>
    <dataValidation type="decimal" allowBlank="1" showErrorMessage="1" sqref="AK37:AK42 AK44:AK45 AK47:AK48 G50:G56 G79:G82">
      <formula1>0</formula1>
      <formula2>100</formula2>
    </dataValidation>
    <dataValidation type="list" allowBlank="1" showErrorMessage="1" sqref="B11:B15 B16:C18 B19:B22 B37:B46 B54:B61 B64:B66 B76:B82">
      <formula1>Dimensiones</formula1>
    </dataValidation>
    <dataValidation type="list" allowBlank="1" showErrorMessage="1" sqref="H11:H22 H37:H66 H76:H82">
      <formula1>Sector</formula1>
    </dataValidation>
    <dataValidation type="list" allowBlank="1" showErrorMessage="1" sqref="AD11:AD46 AD54:AD61 AD64:AD87">
      <formula1>_Pilar_Eje</formula1>
    </dataValidation>
    <dataValidation type="date" operator="greaterThan" allowBlank="1" showInputMessage="1" showErrorMessage="1" prompt="Escriba la fecha en formato DD-MM-AA_x000a_" sqref="D5:E5">
      <formula1>32874</formula1>
    </dataValidation>
    <dataValidation allowBlank="1" showErrorMessage="1" sqref="AA73"/>
  </dataValidations>
  <hyperlinks>
    <hyperlink ref="M11" r:id="rId1"/>
    <hyperlink ref="M12" r:id="rId2"/>
    <hyperlink ref="M13" r:id="rId3"/>
    <hyperlink ref="M14" r:id="rId4"/>
    <hyperlink ref="M15" r:id="rId5"/>
    <hyperlink ref="M16" r:id="rId6"/>
    <hyperlink ref="M17" r:id="rId7"/>
    <hyperlink ref="M18" r:id="rId8"/>
    <hyperlink ref="M19" r:id="rId9"/>
    <hyperlink ref="M20" r:id="rId10"/>
    <hyperlink ref="M21" r:id="rId11"/>
    <hyperlink ref="M22" r:id="rId12"/>
    <hyperlink ref="M23" r:id="rId13"/>
    <hyperlink ref="M24" r:id="rId14"/>
    <hyperlink ref="M25" r:id="rId15"/>
    <hyperlink ref="M26" r:id="rId16"/>
    <hyperlink ref="M27" r:id="rId17"/>
    <hyperlink ref="M28" r:id="rId18"/>
    <hyperlink ref="M29" r:id="rId19"/>
    <hyperlink ref="M30" r:id="rId20"/>
    <hyperlink ref="M31" r:id="rId21"/>
    <hyperlink ref="M32" r:id="rId22"/>
    <hyperlink ref="M33" r:id="rId23"/>
    <hyperlink ref="M34" r:id="rId24"/>
    <hyperlink ref="M35" r:id="rId25"/>
    <hyperlink ref="M36" r:id="rId26"/>
    <hyperlink ref="M54" r:id="rId27"/>
    <hyperlink ref="M55" r:id="rId28"/>
    <hyperlink ref="M57" r:id="rId29"/>
    <hyperlink ref="M58" r:id="rId30"/>
    <hyperlink ref="M59" r:id="rId31"/>
    <hyperlink ref="M60" r:id="rId32"/>
    <hyperlink ref="M61" r:id="rId33"/>
    <hyperlink ref="M62" r:id="rId34"/>
    <hyperlink ref="M63" r:id="rId35"/>
    <hyperlink ref="M64" r:id="rId36"/>
    <hyperlink ref="M65" r:id="rId37"/>
    <hyperlink ref="M66" r:id="rId38"/>
    <hyperlink ref="M72" r:id="rId39"/>
    <hyperlink ref="M73" r:id="rId40"/>
    <hyperlink ref="M74" r:id="rId41"/>
    <hyperlink ref="M75" r:id="rId42"/>
    <hyperlink ref="M77" r:id="rId43"/>
    <hyperlink ref="M78" r:id="rId44"/>
    <hyperlink ref="M79" r:id="rId45"/>
    <hyperlink ref="M80" r:id="rId46"/>
    <hyperlink ref="M81" r:id="rId47"/>
    <hyperlink ref="M82" r:id="rId48"/>
    <hyperlink ref="M83" r:id="rId49"/>
    <hyperlink ref="M86" r:id="rId50"/>
    <hyperlink ref="M87" r:id="rId51"/>
  </hyperlinks>
  <pageMargins left="0.7" right="0.7" top="0.75" bottom="0.75" header="0" footer="0"/>
  <pageSetup orientation="portrait" r:id="rId52"/>
  <legacyDrawing r:id="rId5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Felipe Rodriguez Maury</dc:creator>
  <cp:lastModifiedBy>Windows 10</cp:lastModifiedBy>
  <dcterms:created xsi:type="dcterms:W3CDTF">2018-09-10T20:11:46Z</dcterms:created>
  <dcterms:modified xsi:type="dcterms:W3CDTF">2020-04-17T14:21:48Z</dcterms:modified>
</cp:coreProperties>
</file>