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DPDFL\RendiciónCuentas31mayo2020\Metas Resultado\Consolidado31052020\"/>
    </mc:Choice>
  </mc:AlternateContent>
  <bookViews>
    <workbookView xWindow="-120" yWindow="-120" windowWidth="20736" windowHeight="11160"/>
  </bookViews>
  <sheets>
    <sheet name="Eje sostenibilidad ambt"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1" l="1"/>
  <c r="F48" i="1"/>
  <c r="G48" i="1"/>
  <c r="H48" i="1"/>
</calcChain>
</file>

<file path=xl/sharedStrings.xml><?xml version="1.0" encoding="utf-8"?>
<sst xmlns="http://schemas.openxmlformats.org/spreadsheetml/2006/main" count="286" uniqueCount="111">
  <si>
    <t>Eje 3. Sostenibilidad ambiental basada en eficiencia energética</t>
  </si>
  <si>
    <t>Programa/Meta resultado</t>
  </si>
  <si>
    <t>Unidad de Medida</t>
  </si>
  <si>
    <t>Vigencias</t>
  </si>
  <si>
    <t xml:space="preserve">Fecha de corte del último dato disponible </t>
  </si>
  <si>
    <t xml:space="preserve">Fuente </t>
  </si>
  <si>
    <t xml:space="preserve">Explicaciones adicionales </t>
  </si>
  <si>
    <t>38. Recuperación y manejo de la Estructura Ecológica Principal</t>
  </si>
  <si>
    <t>Intervenir el 100% de los humedales declarados en el Distrito</t>
  </si>
  <si>
    <t>Porcentaje de Humedales</t>
  </si>
  <si>
    <t>Programado</t>
  </si>
  <si>
    <t>SDA</t>
  </si>
  <si>
    <t xml:space="preserve">Ejecutado </t>
  </si>
  <si>
    <t>Mantener 400 hectáreas de suelo de protección con procesos ya iniciados</t>
  </si>
  <si>
    <t>Hectáreas</t>
  </si>
  <si>
    <t>Declarar 100 hectáreas nuevas áreas protegidas de ecosistemas de paramo y alto andino en el Distrito Capital</t>
  </si>
  <si>
    <t>NA</t>
  </si>
  <si>
    <t>Manejar integralmente 800 hectáreas de Parque Ecológico Distrital de Montaña y áreas de interés ambiental</t>
  </si>
  <si>
    <t>Recuperar 115 Has de suelo de protección en riesgo no mitigable y viabilizar como espacio público efectivo de la ciudad.</t>
  </si>
  <si>
    <t>Implementar 2 proyectos piloto, para la adaptación al Cambio Climático basada en ecosistemas, en la ruralidad y en el perímetro urbano</t>
  </si>
  <si>
    <t>Número de Proyectos</t>
  </si>
  <si>
    <t>39. Ambiente sano para la equidad y disfrute del ciudadano</t>
  </si>
  <si>
    <t>PM10</t>
  </si>
  <si>
    <t>PM2.5</t>
  </si>
  <si>
    <t xml:space="preserve">La cuenca hídrica del Rio Bogotá en proceso de descontaminación a través de acciones de corto y mediano plazo </t>
  </si>
  <si>
    <t>Porcentaje de avance del Plan</t>
  </si>
  <si>
    <t xml:space="preserve">Plan de manejo de la franja de adecuación y la Reserva Forestal Protectora de los cerros orientales en proceso de implementación </t>
  </si>
  <si>
    <t>Mantener libre de publicidad exterior visual ilegal el 20% de las rutas tradicionalmente cubiertas.</t>
  </si>
  <si>
    <t>Porcentaje de área libre</t>
  </si>
  <si>
    <t xml:space="preserve">Reducir en 5%  los niveles de  ruido en las zonas críticas de la ciudad </t>
  </si>
  <si>
    <t>Porcentaje</t>
  </si>
  <si>
    <t>Kilómetros de Rio</t>
  </si>
  <si>
    <t xml:space="preserve">Intervenir 27 hectáreas de suelo degradado y/o contaminado </t>
  </si>
  <si>
    <t>Priorizar e implementar 16 proyectos del plan de acción de la Política de Bienestar Animal</t>
  </si>
  <si>
    <t>Poner en marcha el nuevo Centro Recepción y Rehabilitación de Fauna y Flora Silvestre contemplándose la implantación de soluciones provisionales alternas durante la fase constructiva para garantizar la continuidad en las acciones de control de los dos recursos.</t>
  </si>
  <si>
    <t>Número de Centros de Recepción</t>
  </si>
  <si>
    <t>Ejecutar 45.000 actuaciones técnico jurídicas de evaluación, control, seguimiento, prevención e investigación para conservar, proteger y disminuir el tráfico ilegal de la flora y de la fauna silvestre.</t>
  </si>
  <si>
    <t>Número de actuaciones</t>
  </si>
  <si>
    <t xml:space="preserve">Poner en marcha un Centro de Protección y Bienestar Animal -Casa Ecológica de los Animales- </t>
  </si>
  <si>
    <t>Número de Centros de Protección</t>
  </si>
  <si>
    <t>0.80</t>
  </si>
  <si>
    <t>Porcentaje espacio público</t>
  </si>
  <si>
    <t>Número de ciudadanos</t>
  </si>
  <si>
    <t xml:space="preserve">Esta meta esta programada para la SDA 1.250.000 + JBB 1.828.263.000 </t>
  </si>
  <si>
    <t>JBB</t>
  </si>
  <si>
    <t>40. Gestión de la huella ambiental urbana</t>
  </si>
  <si>
    <t xml:space="preserve">Aprovechar 25.000 toneladas de llantas usadas </t>
  </si>
  <si>
    <t>Toneladas</t>
  </si>
  <si>
    <t>Reducir 800.000 toneladas de las emisiones de CO2eq.</t>
  </si>
  <si>
    <t>Disponer adecuadamente 15.000 toneladas de residuos peligrosos y especiales (posconsumo, de recolección selectiva, voluntarios, aceites vegetales usados, etc.)</t>
  </si>
  <si>
    <t>Controlar y realizar seguimiento a 32.000 toneladas de residuos peligrosos en establecimientos de salud humana y afines</t>
  </si>
  <si>
    <t>Incorporar criterios de sostenibilidad en 800 proyectos  en la etapa de diseño u operación</t>
  </si>
  <si>
    <t>Número de proyectos</t>
  </si>
  <si>
    <t>Desarrollar 1 proyecto de sistema urbano de drenaje sostenible para manejo de aguas y escorrentías.</t>
  </si>
  <si>
    <t>Número de SUDS</t>
  </si>
  <si>
    <t>Implementar 20.000 m2 de techos verdes y jardines verticales, en espacio público y privado.</t>
  </si>
  <si>
    <t>m2</t>
  </si>
  <si>
    <t xml:space="preserve">Lograr  en 500 empresas un índice de desempeño ambiental empresarial -IDEA - entre muy bueno y excelente. </t>
  </si>
  <si>
    <t>Número de empresas</t>
  </si>
  <si>
    <t>Controlar 32.000.000 de toneladas de residuos de construcción y demolición</t>
  </si>
  <si>
    <t>Aprovechar el 25% de los residuos de construcción y demolición que controla la SDA</t>
  </si>
  <si>
    <t>Porcentaje de residuos</t>
  </si>
  <si>
    <t xml:space="preserve">Proponer un modelo de ciudad sostenible basado en determinantes ambientales </t>
  </si>
  <si>
    <t>Número de Modelos</t>
  </si>
  <si>
    <t>41. Desarrollo rural sostenible</t>
  </si>
  <si>
    <t>SDP</t>
  </si>
  <si>
    <t>Nuevo modelo de desarrollo rural sostenible consolidado y puesto en marcha</t>
  </si>
  <si>
    <t>Modelo</t>
  </si>
  <si>
    <t>Aumentar a 200 las hectáreas en proceso de restauración, mantenimiento y/o conservación sobre áreas abastecedoras de acueductos veredales asociadas a ecosistemas de montaña,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</si>
  <si>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</si>
  <si>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t>
  </si>
  <si>
    <t>SDE</t>
  </si>
  <si>
    <t>Alcanzar un aumento del 20% en al menos uno de los componentes del índice de sostenibilidad de las unidades  productivas intervenidas</t>
  </si>
  <si>
    <t>Porcentaje índice de Sostenibilidad</t>
  </si>
  <si>
    <t>Los retrasos en el cumplimiento se relacionaron con tres aspectos fundamentales: 1) La desaprobación por parte del Concejo Distrital del nuevo Plan de Ordenamiento Territorial - POT del Distrito Capital que, consideraba la propuesta de declarar e incorporar la nueva área protegida de 600,55 ha 2) El inicio de actividades de la nueva administración distrital que demanda tiempo para el empalme, conocimiento y articulación de los programas y proyectos de la entidad y finalmente 3) las medidas de confinamiento ordenadas por el gobierno central y distrital por la presencia del COVID 19, que están vigentes desde el mes de marzo.</t>
  </si>
  <si>
    <t>480.5</t>
  </si>
  <si>
    <t>Procesos de adquisición predial no han llegado a término a causa de retrasos en los tiempos administrativos de las diferentes entidades para notificación y aceptación de ofertas, elaboración de contratos de promesa de compraventa y minutas de
escrituras públicas, entre otras actividades. Los contratos de obra e interventoría se suspendieron debido a la emergencia sanitaria del COVID-19. Continúa suspendido el contrato de compraventa No. SDA-MC-20191460, por cuanto la obra de Juan
Rey aún no se encuentra lista para la adecuación del mobiliario. Los retrasos en la implementación del Plan de Acción para la problemática de ocupaciones informales dependen de acciones de entidades externas.</t>
  </si>
  <si>
    <t>En las zonas de riesgo no mitigable se identificaron dificultades para actuar debido a que la mayoría están en ronda hídricas con competencia de manejo por Acueducto, están en predios privados con alta fragmentación, otros presentan ocupaciones, o
presentan intervenciones por otras entidades, entre otros factores. Por lo tanto, se identifican como sectores de implementación de la meta, Altos de La Estancia y Nueva Esperanza, en los cuales se hizo identificación de áreas para labores de
restauración ambiental, pero se presenta resistencia a estas actividades por presencia de ocupaciones informales en ambos sectores, pese a acciones de Alcaldías locales. Sin embargo, se ha avanzado en implementación, frente a la cual para alcanzar
cumplimiento se firmó el convenio 2019-1295 donde están incluidas 45 ha en riesgo no mitigable, pero las condiciones de aislamiento por Covid-19 no han permitido ejecutar el trabajo en campo para poder avanzar en la meta.</t>
  </si>
  <si>
    <t>42.17</t>
  </si>
  <si>
    <t>Meta de la SDA</t>
  </si>
  <si>
    <t>Meta de la EAAB</t>
  </si>
  <si>
    <t>Debido al aislamiento preventivo obligatorio establecido mediante el Decreto 457 de 2020 y a la dificultad para concertar la instalación de una huerta urbana en la localidad de San Cristóbal, se detuvo la ejecución de actividades en campo a partir del 25
de marzo.</t>
  </si>
  <si>
    <t>Las medidas de confinamiento ordenadas por el gobierno central y distrital por la presencia del COVID 19, que están vigentes desde el mes de marzo, afectaron las actividades de campo.</t>
  </si>
  <si>
    <t>Las actividades de mantenimiento de las áreas en procesos de restauración ecológica, que estaban programadas para los meses de abril y mayo no se ejecutaron debido a la suspensión del convenio 1295 de 2019 generada por la emergencia sanitaria
causada por el COVID 19 afectándose el desempeño del convenio y por consiguiente el avance de la meta.</t>
  </si>
  <si>
    <t>Teniendo en cuenta que la concentración promedio anual de material particulado de diámetro menor a 10 micras (PM10) se debe mantener por debajo de 50 μg/m3, se aclara que cualquier dato por debajo del valor de
referencia da cumplimiento a lo programado y que el registro inferior presentado permite evidenciar la disminución en los niveles de contaminación en el Distrito.</t>
  </si>
  <si>
    <t>Teniendo en cuenta que la concentración promedio anual de material particulado de diámetro menor a 2,5 micras (PM2,5) se debe mantener por debajo de 25 μg/m3, se aclara que cualquier dato por debajo del valor de
referencia da cumplimiento a lo programado y que el registro inferior presentado permite evidenciar la disminución en los niveles de contaminación en el Distrito.</t>
  </si>
  <si>
    <t>Las acciones en la vigencia 2016 se derarrollarón en el marco de la MPDD 466 y Para el resto del cuatrienio estas acciones están enmarcadas con el Proyecto estratégico 180 y la MPDD Producto 535.</t>
  </si>
  <si>
    <t>Debido a los cambios normativos relacionados con el ejercicio de control ambiental en predios que desarrollan extracción minera, quedó pendiente la expedición de actuaciones administrativas, que establecen los términos de restauración y recuperación
en predios que desarrollaron actividades de extracción de minerales, es así como las áreas de dichos predios pendientes por la definición de condiciones, daría cumplimiento a la meta.</t>
  </si>
  <si>
    <t>El indicador asociado a la meta de la SDA finalizo en la vigencia 2017 y paso la responsabilidad Instituto Distrital de Protección y Bienestar Animal - IDPYBA</t>
  </si>
  <si>
    <t>A partir de marzo 20 las obras se encuentran suspendidas por el simulacro de cuarentena decretado por la Alcaldía y posteriormente por el Aislamiento Obligatorio decretado por el Gobierno Nacional. Esto ha afectado además de las obras la importación de algunos elementos del sistema de ventilación mecánica. Todo esto afecto la entrega de la obra en el plazo establecido.</t>
  </si>
  <si>
    <t>Retraso del constructor dado que a la fecha y de acuerdo con cronograma de obra, la misma debería estar por encima de la ejecución evidenciada del 70%. El retraso en la ejecución de la Casa Ecológica de los Animales-CEA persiste en la entrega no
oportuna de una parte de la estructura metálica y el adecuado suministro de materiales y mano de obra para las actividades de mamposterías, redes externas e internas, cubiertas, carpintería metálica y urbanismos.
Además de lo anterior, la interventoría se permite recomendar a la entidad otorgar la ampliación de suspensión solicitada por el contratista, de acuerdo al hecho notorio de salubridad pública cuya ocurrencia impacta no sólo al orden distrital sino nacional, que sustenta una causal de fuerza mayor, y de acuerdo a la función de policía que en el marco de la emergencia sanitaria debe ejercer la Alcaldía Mayor de Bogotá.</t>
  </si>
  <si>
    <t>Decreto 417 del 17 de marzo de 2020, a través del cual declaró, el estado de emergencia económica, social y ecológica en todo el territorio colombiano, desde el 17 de marzo a mayo 31/2020 no fue posible realizar las visitas programadas dando
cumplimiento a las medidas adoptadas en la ciudad durante contingencia covid -19, razón por la cual no se dio cumplimiento a la meta establecida ya que la información en su mayoría depende de terceros y se requiere hacer validación de datos para
oficializar la cifra.
Lo anterior no permitió realizar la actividad de entrega de llantas por parte de los acopiadores de llantas a los gestores distritales y planes posconsumo para su aprovechamiento, por lo cual según comunicados de soporte proceso 4762945 y radicado
2020ER72865 enviados a la Secretaría Distrital de Ambiente, por el plan posconsumo rueda verde solicitan aplazamiento para realizar los reportes de aprovechamiento de los meses donde la acciones se encuentra detenida como actividad comercial en
la ciudad.</t>
  </si>
  <si>
    <t>3223.07</t>
  </si>
  <si>
    <t>No se ha logrado avanzar en la vinculacion de mas predios por el confinamiento obligatorio lo cual imposibilita por el momento el desplamamiento a campo por parte del apoyo operativo para adelantar acciones en campo.</t>
  </si>
  <si>
    <t>No se ha logrado avanzar en la intervención de nuevas hectareas por el confinamiento obligatorio lo cual imposibilita por el momento el desplamamiento a campo por parte del apoyo operativo para adelantar acciones en campo.</t>
  </si>
  <si>
    <t>En la columna «Unidad de medida» registrar «Modelo»</t>
  </si>
  <si>
    <t>0.93</t>
  </si>
  <si>
    <t>86.0</t>
  </si>
  <si>
    <t>Por parte del equipo técnico de la SER, se realizó la medición del índice de sostenibilidad de las unidades productivas intervendias, de los cuales finalizo en la vigencia 2019, con un acumulado al plan de desarrollo del 23%, lo que permitio cumplir con la meta establecidad en el PDD"Bogotá Mejor Para Todos".</t>
  </si>
  <si>
    <t>La meta tiene programadas 18 rutas críticas, de las cuales se han intervenido 14 rutas al 2019 y en relación con las áreas en metros cuadrados de intervención se han ejecutado el 100% en cada vigencia y corresponde en la vigencia  2016 se retiraron 80 elementos logrando limpiar un área de 54 m2 en la ruta crítica 1 que cubre la carrera 13 de la calle 34 a la calle 95, y se retiraron 8.547 elementos, limpiando un área de 3.441 m2 en el resto del distrito. En el año 2017 mediante el convenio interadministrativo 1163 del 2016 suscrito entre esta entidad y el Instituto Distrital para la protección de la Niñez y la Juventud – IDIPRON, se realizaron 721 operativos de limpieza en todo el distrtio, logrando de esta manera retirar un total de 17.953 elementos recuperando así un área total de 28.409 m2. Del total de los 17.953 elementos elementos retirados, se logró realizar sobre las cuatro (04) rutas críticas programadas para el periodo, la limpieza de un total de 3.814 elementos recuperando de esta manera un área de 2.617,9 m2.
En el año 2018 la Unidad Administrativa Especial de Servicios Públicos – UAESP con apoyo de la Secretaría Distrital de Ambiente - SDA realizó sobre las nueve (9) rutas críticas programadas para el periodo la limpieza de un total de 2.236 elementos y en intervenciones al resto del distrito se logró el retiro de 331 elementos.
En el año 2019 la Unidad Administrativa Especial de Servicios Públicos – UAESP con apoyo de la Secretaría Distrital de Ambiente - SDA realizó sobre las catorce (14) rutas críticas programadas para el periodo la limpieza de un total de 2.083 elementos limpiando un área total de 1.438 m2; y en intervenciones al resto del distrito se logró el retiro de 862 elementos limpiando un área de 575.5 m2. Se precisa que pese a la continuidad de la intervención en 14 rutas criticas aun no se han intervenido 4 rutas criticas para completar las 18 establecidas.
Para la vigencia 2020 no se registra avance en áreas de limpieza.</t>
  </si>
  <si>
    <t xml:space="preserve">JBB: El indicador reportado con corte a 31 de mayo, corresponde al valor del número de arboles plantados por el Jardin Botánico  durante el Plan de Desarrollo Bogotá Mejor paraTodos,correspopndiente a 2.755 arboles incrementado el el porcentaje en de aumento de 0,22%  y el número de metros cuadrados plantados equivalentes para el año 2020 a  100,5% metros cuadrados  aumentando en la meta en 0,11 , cabe aclarar que  el promedio de area verde pública urbana  deberá ser reportada por la  Secretaria Distrital de Ambiente </t>
  </si>
  <si>
    <t>ANEXO 13 - AVANCE DE METAS DE RESULTADO A 2019</t>
  </si>
  <si>
    <r>
      <t xml:space="preserve">Restaurar 200 hectáreas nuevas en Cerros Orientales, ríos y quebradas y/o zonas de riesgo no mitigable que aportan a la conectividad ecológica de la región </t>
    </r>
    <r>
      <rPr>
        <b/>
        <sz val="10"/>
        <rFont val="Calibri"/>
        <family val="2"/>
        <scheme val="minor"/>
      </rPr>
      <t>(</t>
    </r>
    <r>
      <rPr>
        <b/>
        <sz val="10"/>
        <color theme="1"/>
        <rFont val="Calibri"/>
        <family val="2"/>
        <scheme val="minor"/>
      </rPr>
      <t>SDA)</t>
    </r>
  </si>
  <si>
    <r>
      <t>Restaurar 200 hectáreas nuevas en Cerros Orientales, ríos y quebradas y/o zonas de riesgo no mitigable que aportan a la conectividad ecológica de la región</t>
    </r>
    <r>
      <rPr>
        <b/>
        <sz val="10"/>
        <rFont val="Calibri"/>
        <family val="2"/>
        <scheme val="minor"/>
      </rPr>
      <t xml:space="preserve"> (EAAB)</t>
    </r>
  </si>
  <si>
    <r>
      <t xml:space="preserve">Mantener las concentraciones promedio anuales de </t>
    </r>
    <r>
      <rPr>
        <b/>
        <sz val="10"/>
        <rFont val="Calibri"/>
        <family val="2"/>
        <scheme val="minor"/>
      </rPr>
      <t>PM10 en todo el territorio distrital por debajo de la norma 50 mg/m3 de PM10</t>
    </r>
  </si>
  <si>
    <r>
      <t xml:space="preserve">Mantener las concentraciones promedio anuales de </t>
    </r>
    <r>
      <rPr>
        <b/>
        <sz val="10"/>
        <rFont val="Calibri"/>
        <family val="2"/>
        <scheme val="minor"/>
      </rPr>
      <t>PM2,5 en todo el territorio distrital por debajo de la norma 5 mg/m3 de PM2,5</t>
    </r>
  </si>
  <si>
    <r>
      <t xml:space="preserve">Aumentar la calidad de los 20,12 km de río en el área urbana que cuentan con calidad aceptable o superior (WQI &gt;65) a buena o superior (WQI &gt;80) y adicionar 10 km de ríos en el área urbana del Distrito con calidad de agua aceptable o superior (WQI &gt;94)  </t>
    </r>
    <r>
      <rPr>
        <b/>
        <sz val="10"/>
        <rFont val="Calibri"/>
        <family val="2"/>
        <scheme val="minor"/>
      </rPr>
      <t xml:space="preserve"> Indicador (Número de km de ríos urbanos con índice de Calidad del Agua buena o superior (WQI &gt;80))</t>
    </r>
  </si>
  <si>
    <r>
      <t xml:space="preserve">Aumentar la calidad de los 20,12 km de río en el área urbana que cuentan con calidad aceptable o superior (WQI &gt;65) a buena o superior (WQI &gt;80) y adicionar 10 km de ríos en el área urbana del Distrito con calidad de agua aceptable o superior  (WQI &gt;94)    </t>
    </r>
    <r>
      <rPr>
        <b/>
        <sz val="10"/>
        <rFont val="Calibri"/>
        <family val="2"/>
        <scheme val="minor"/>
      </rPr>
      <t>Indicador (Número de km de ríos urbanos adicionales con índice de Calidad del Agua aceptable (WQI &gt;65)</t>
    </r>
  </si>
  <si>
    <r>
      <t xml:space="preserve">Aumentar en valor real de la cobertura verde en el espacio público urbano de Bogotá D.C. (arbolado 7%, zonas verdes en 0,2% y jardinería en 20%) garantizando el mantenimiento de lo generado y lo existente. </t>
    </r>
    <r>
      <rPr>
        <b/>
        <sz val="10"/>
        <rFont val="Calibri"/>
        <family val="2"/>
        <scheme val="minor"/>
      </rPr>
      <t>(JBB)</t>
    </r>
  </si>
  <si>
    <r>
      <t>2.500.000 de ciudadanos participan en procesos de cultura y educación ambiental.</t>
    </r>
    <r>
      <rPr>
        <b/>
        <sz val="10"/>
        <color theme="1"/>
        <rFont val="Calibri"/>
        <family val="2"/>
        <scheme val="minor"/>
      </rPr>
      <t>(SDA)</t>
    </r>
  </si>
  <si>
    <r>
      <t xml:space="preserve">2.500.000 de ciudadanos participan en procesos de cultura y educación ambiental. </t>
    </r>
    <r>
      <rPr>
        <b/>
        <sz val="10"/>
        <rFont val="Calibri"/>
        <family val="2"/>
        <scheme val="minor"/>
      </rPr>
      <t xml:space="preserve"> (JBB)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</si>
</sst>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_-;\-* #,##0_-;_-* &quot;-&quot;_-;_-@"/>
    <numFmt numFmtId="167" formatCode="_-* #,##0.00_-;\-* #,##0.00_-;_-* &quot;-&quot;_-;_-@"/>
  </numFmts>
  <fonts count="10" x14ac:knownFonts="1">
    <font>
      <sz val="11"/>
      <color rgb="FF000000"/>
      <name val="Calibri"/>
    </font>
    <font>
      <b/>
      <sz val="10"/>
      <color rgb="FF000000"/>
      <name val="Calibri"/>
      <family val="2"/>
      <scheme val="minor"/>
    </font>
    <font>
      <sz val="11"/>
      <color rgb="FF000000"/>
      <name val="Calibri"/>
      <family val="2"/>
      <scheme val="minor"/>
    </font>
    <font>
      <sz val="10"/>
      <color rgb="FF000000"/>
      <name val="Calibri"/>
      <family val="2"/>
      <scheme val="minor"/>
    </font>
    <font>
      <b/>
      <sz val="10"/>
      <name val="Calibri"/>
      <family val="2"/>
      <scheme val="minor"/>
    </font>
    <font>
      <b/>
      <sz val="10"/>
      <color rgb="FFFFFFFF"/>
      <name val="Calibri"/>
      <family val="2"/>
      <scheme val="minor"/>
    </font>
    <font>
      <sz val="10"/>
      <name val="Calibri"/>
      <family val="2"/>
      <scheme val="minor"/>
    </font>
    <font>
      <b/>
      <sz val="10"/>
      <color rgb="FF00B050"/>
      <name val="Calibri"/>
      <family val="2"/>
      <scheme val="minor"/>
    </font>
    <font>
      <b/>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rgb="FF00B0F0"/>
        <bgColor rgb="FF00B0F0"/>
      </patternFill>
    </fill>
  </fills>
  <borders count="4">
    <border>
      <left/>
      <right/>
      <top/>
      <bottom/>
      <diagonal/>
    </border>
    <border>
      <left/>
      <right/>
      <top style="thin">
        <color rgb="FF000000"/>
      </top>
      <bottom style="double">
        <color rgb="FF000000"/>
      </bottom>
      <diagonal/>
    </border>
    <border>
      <left/>
      <right/>
      <top/>
      <bottom/>
      <diagonal/>
    </border>
    <border>
      <left/>
      <right/>
      <top/>
      <bottom/>
      <diagonal/>
    </border>
  </borders>
  <cellStyleXfs count="1">
    <xf numFmtId="0" fontId="0" fillId="0" borderId="0"/>
  </cellStyleXfs>
  <cellXfs count="54">
    <xf numFmtId="0" fontId="0" fillId="0" borderId="0" xfId="0" applyFont="1" applyAlignment="1"/>
    <xf numFmtId="0" fontId="1" fillId="0" borderId="0" xfId="0" applyFont="1" applyAlignment="1">
      <alignment horizontal="center" vertical="center"/>
    </xf>
    <xf numFmtId="0" fontId="2" fillId="0" borderId="0" xfId="0" applyFont="1" applyAlignment="1"/>
    <xf numFmtId="0" fontId="3" fillId="0" borderId="0" xfId="0" applyFont="1" applyAlignment="1">
      <alignment vertical="center"/>
    </xf>
    <xf numFmtId="0" fontId="2" fillId="0" borderId="0" xfId="0" applyFont="1" applyAlignment="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wrapText="1"/>
    </xf>
    <xf numFmtId="0" fontId="5" fillId="2" borderId="2" xfId="0" applyFont="1" applyFill="1" applyBorder="1" applyAlignment="1">
      <alignment horizontal="left"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164" fontId="6" fillId="0" borderId="0" xfId="0" applyNumberFormat="1" applyFont="1" applyFill="1" applyAlignment="1">
      <alignment horizontal="right" vertical="center" wrapText="1"/>
    </xf>
    <xf numFmtId="14" fontId="6" fillId="0" borderId="0" xfId="0" applyNumberFormat="1" applyFont="1" applyFill="1" applyAlignment="1">
      <alignment vertical="center"/>
    </xf>
    <xf numFmtId="0" fontId="6" fillId="0" borderId="0" xfId="0" applyFont="1" applyFill="1" applyAlignment="1">
      <alignment vertical="center"/>
    </xf>
    <xf numFmtId="0" fontId="7" fillId="0" borderId="0" xfId="0" applyFont="1" applyAlignment="1">
      <alignment vertical="center"/>
    </xf>
    <xf numFmtId="0" fontId="2" fillId="0" borderId="0" xfId="0" applyFont="1" applyFill="1" applyAlignment="1"/>
    <xf numFmtId="2" fontId="6" fillId="0" borderId="0" xfId="0" applyNumberFormat="1" applyFont="1" applyFill="1" applyAlignment="1">
      <alignment horizontal="right" vertical="center" wrapText="1"/>
    </xf>
    <xf numFmtId="2" fontId="6" fillId="0" borderId="0" xfId="0" applyNumberFormat="1" applyFont="1" applyFill="1" applyAlignment="1">
      <alignment horizontal="right" vertical="center"/>
    </xf>
    <xf numFmtId="0" fontId="6" fillId="0" borderId="0" xfId="0" applyFont="1" applyFill="1" applyAlignment="1">
      <alignment vertical="center" wrapText="1"/>
    </xf>
    <xf numFmtId="164" fontId="3" fillId="0" borderId="0" xfId="0" applyNumberFormat="1" applyFont="1" applyAlignment="1">
      <alignment vertical="center"/>
    </xf>
    <xf numFmtId="1" fontId="6" fillId="0" borderId="0" xfId="0" applyNumberFormat="1" applyFont="1" applyFill="1" applyAlignment="1">
      <alignment horizontal="right" vertical="center" wrapText="1"/>
    </xf>
    <xf numFmtId="2" fontId="6" fillId="0" borderId="0" xfId="0" applyNumberFormat="1" applyFont="1" applyFill="1" applyAlignment="1">
      <alignment vertical="top"/>
    </xf>
    <xf numFmtId="0" fontId="2" fillId="0" borderId="0" xfId="0" applyFont="1" applyFill="1" applyAlignment="1">
      <alignment vertical="top"/>
    </xf>
    <xf numFmtId="165" fontId="6" fillId="0" borderId="0" xfId="0" applyNumberFormat="1" applyFont="1" applyFill="1" applyAlignment="1">
      <alignment horizontal="left" vertical="center" wrapText="1"/>
    </xf>
    <xf numFmtId="165" fontId="6" fillId="0" borderId="0" xfId="0" applyNumberFormat="1" applyFont="1" applyFill="1" applyAlignment="1">
      <alignment horizontal="center" vertical="center" wrapText="1"/>
    </xf>
    <xf numFmtId="165" fontId="6" fillId="0" borderId="0" xfId="0" applyNumberFormat="1" applyFont="1" applyFill="1" applyAlignment="1">
      <alignment horizontal="center" vertical="center" wrapText="1"/>
    </xf>
    <xf numFmtId="0" fontId="6" fillId="0" borderId="0" xfId="0" applyFont="1" applyFill="1" applyAlignment="1">
      <alignment horizontal="left" vertical="top"/>
    </xf>
    <xf numFmtId="166" fontId="6" fillId="0" borderId="0" xfId="0" applyNumberFormat="1" applyFont="1" applyFill="1" applyAlignment="1">
      <alignment horizontal="right" vertical="center" wrapText="1"/>
    </xf>
    <xf numFmtId="2" fontId="6" fillId="0" borderId="0" xfId="0" applyNumberFormat="1" applyFont="1" applyFill="1" applyAlignment="1">
      <alignment horizontal="left" vertical="center" wrapText="1"/>
    </xf>
    <xf numFmtId="3" fontId="3" fillId="0" borderId="0" xfId="0" applyNumberFormat="1" applyFont="1" applyAlignment="1">
      <alignment vertical="center"/>
    </xf>
    <xf numFmtId="167" fontId="6" fillId="0" borderId="0" xfId="0" applyNumberFormat="1" applyFont="1" applyFill="1" applyAlignment="1">
      <alignment horizontal="right" vertical="center" wrapText="1"/>
    </xf>
    <xf numFmtId="4" fontId="6" fillId="0" borderId="0" xfId="0" applyNumberFormat="1" applyFont="1" applyFill="1" applyAlignment="1">
      <alignment horizontal="right" vertical="center" wrapText="1"/>
    </xf>
    <xf numFmtId="3" fontId="6" fillId="0" borderId="0" xfId="0" applyNumberFormat="1" applyFont="1" applyFill="1" applyAlignment="1">
      <alignment horizontal="right" vertical="center" wrapText="1"/>
    </xf>
    <xf numFmtId="166" fontId="3" fillId="0" borderId="0" xfId="0" applyNumberFormat="1" applyFont="1" applyAlignment="1">
      <alignment vertical="center"/>
    </xf>
    <xf numFmtId="165" fontId="6" fillId="0" borderId="0" xfId="0" applyNumberFormat="1" applyFont="1" applyFill="1" applyAlignment="1">
      <alignment horizontal="right" vertical="center" wrapText="1"/>
    </xf>
    <xf numFmtId="165" fontId="6" fillId="0" borderId="0" xfId="0" applyNumberFormat="1" applyFont="1" applyFill="1" applyAlignment="1">
      <alignment horizontal="right" vertical="center"/>
    </xf>
    <xf numFmtId="2" fontId="6" fillId="0" borderId="0" xfId="0" applyNumberFormat="1" applyFont="1" applyFill="1" applyAlignment="1">
      <alignment horizontal="center" vertical="center" wrapText="1"/>
    </xf>
    <xf numFmtId="0" fontId="6" fillId="0" borderId="0" xfId="0" applyFont="1" applyFill="1" applyAlignment="1">
      <alignment vertical="top"/>
    </xf>
    <xf numFmtId="1" fontId="3" fillId="0" borderId="0" xfId="0" applyNumberFormat="1" applyFont="1" applyAlignment="1">
      <alignment vertical="center"/>
    </xf>
    <xf numFmtId="1" fontId="6" fillId="0" borderId="0" xfId="0" applyNumberFormat="1" applyFont="1" applyFill="1" applyAlignment="1">
      <alignment horizontal="center" vertical="center" wrapText="1"/>
    </xf>
    <xf numFmtId="0" fontId="6" fillId="0" borderId="3" xfId="0" applyFont="1" applyFill="1" applyBorder="1" applyAlignment="1">
      <alignment vertical="top"/>
    </xf>
    <xf numFmtId="2" fontId="6" fillId="0" borderId="0" xfId="0" applyNumberFormat="1" applyFont="1" applyFill="1" applyAlignment="1">
      <alignment horizontal="center" vertical="center"/>
    </xf>
    <xf numFmtId="2" fontId="6"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14" fontId="6" fillId="0" borderId="0" xfId="0" applyNumberFormat="1" applyFont="1" applyAlignment="1">
      <alignment vertical="center"/>
    </xf>
    <xf numFmtId="14" fontId="9"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abSelected="1" zoomScaleNormal="100" workbookViewId="0">
      <pane ySplit="3" topLeftCell="A64" activePane="bottomLeft" state="frozen"/>
      <selection pane="bottomLeft" activeCell="D7" sqref="D7"/>
    </sheetView>
  </sheetViews>
  <sheetFormatPr baseColWidth="10" defaultColWidth="14.44140625" defaultRowHeight="14.4" x14ac:dyDescent="0.3"/>
  <cols>
    <col min="1" max="1" width="42.6640625" style="4" customWidth="1"/>
    <col min="2" max="2" width="10.88671875" style="4" customWidth="1"/>
    <col min="3" max="3" width="9.6640625" style="4" customWidth="1"/>
    <col min="4" max="4" width="9.88671875" style="4" bestFit="1" customWidth="1"/>
    <col min="5" max="5" width="10.33203125" style="4" customWidth="1"/>
    <col min="6" max="6" width="10" style="4" customWidth="1"/>
    <col min="7" max="7" width="10.77734375" style="4" bestFit="1" customWidth="1"/>
    <col min="8" max="8" width="11.33203125" style="4" bestFit="1" customWidth="1"/>
    <col min="9" max="9" width="13.44140625" style="4" customWidth="1"/>
    <col min="10" max="10" width="7" style="4" customWidth="1"/>
    <col min="11" max="11" width="45.5546875" style="4" customWidth="1"/>
    <col min="12" max="13" width="11.44140625" style="4" customWidth="1"/>
    <col min="14" max="16384" width="14.44140625" style="4"/>
  </cols>
  <sheetData>
    <row r="1" spans="1:13" x14ac:dyDescent="0.3">
      <c r="A1" s="1" t="s">
        <v>101</v>
      </c>
      <c r="B1" s="2"/>
      <c r="C1" s="2"/>
      <c r="D1" s="2"/>
      <c r="E1" s="2"/>
      <c r="F1" s="2"/>
      <c r="G1" s="2"/>
      <c r="H1" s="2"/>
      <c r="I1" s="2"/>
      <c r="J1" s="2"/>
      <c r="K1" s="2"/>
      <c r="L1" s="3"/>
      <c r="M1" s="3"/>
    </row>
    <row r="2" spans="1:13" x14ac:dyDescent="0.3">
      <c r="A2" s="5" t="s">
        <v>0</v>
      </c>
      <c r="B2" s="2"/>
      <c r="C2" s="2"/>
      <c r="D2" s="2"/>
      <c r="E2" s="2"/>
      <c r="F2" s="2"/>
      <c r="G2" s="2"/>
      <c r="H2" s="2"/>
      <c r="I2" s="2"/>
      <c r="J2" s="2"/>
      <c r="K2" s="2"/>
      <c r="L2" s="3"/>
      <c r="M2" s="3"/>
    </row>
    <row r="3" spans="1:13" ht="45.6" customHeight="1" x14ac:dyDescent="0.3">
      <c r="A3" s="6" t="s">
        <v>1</v>
      </c>
      <c r="B3" s="6" t="s">
        <v>2</v>
      </c>
      <c r="C3" s="7" t="s">
        <v>3</v>
      </c>
      <c r="D3" s="8">
        <v>2016</v>
      </c>
      <c r="E3" s="8">
        <v>2017</v>
      </c>
      <c r="F3" s="8">
        <v>2018</v>
      </c>
      <c r="G3" s="8">
        <v>2019</v>
      </c>
      <c r="H3" s="8">
        <v>2020</v>
      </c>
      <c r="I3" s="6" t="s">
        <v>4</v>
      </c>
      <c r="J3" s="6" t="s">
        <v>5</v>
      </c>
      <c r="K3" s="6" t="s">
        <v>6</v>
      </c>
      <c r="L3" s="3"/>
      <c r="M3" s="3"/>
    </row>
    <row r="4" spans="1:13" x14ac:dyDescent="0.3">
      <c r="A4" s="9" t="s">
        <v>7</v>
      </c>
      <c r="B4" s="10"/>
      <c r="C4" s="11"/>
      <c r="D4" s="10"/>
      <c r="E4" s="10"/>
      <c r="F4" s="10"/>
      <c r="G4" s="10"/>
      <c r="H4" s="10"/>
      <c r="I4" s="12"/>
      <c r="J4" s="13"/>
      <c r="K4" s="13"/>
      <c r="L4" s="3"/>
      <c r="M4" s="3"/>
    </row>
    <row r="5" spans="1:13" ht="27.6" x14ac:dyDescent="0.3">
      <c r="A5" s="14" t="s">
        <v>8</v>
      </c>
      <c r="B5" s="15" t="s">
        <v>9</v>
      </c>
      <c r="C5" s="16" t="s">
        <v>10</v>
      </c>
      <c r="D5" s="17">
        <v>10</v>
      </c>
      <c r="E5" s="17">
        <v>30</v>
      </c>
      <c r="F5" s="17">
        <v>60</v>
      </c>
      <c r="G5" s="17">
        <v>90</v>
      </c>
      <c r="H5" s="17">
        <v>100</v>
      </c>
      <c r="I5" s="18">
        <v>43982</v>
      </c>
      <c r="J5" s="19" t="s">
        <v>11</v>
      </c>
      <c r="K5" s="19" t="s">
        <v>82</v>
      </c>
      <c r="L5" s="20"/>
      <c r="M5" s="3"/>
    </row>
    <row r="6" spans="1:13" x14ac:dyDescent="0.3">
      <c r="A6" s="21"/>
      <c r="B6" s="21"/>
      <c r="C6" s="16" t="s">
        <v>12</v>
      </c>
      <c r="D6" s="17">
        <v>8</v>
      </c>
      <c r="E6" s="17">
        <v>29.5</v>
      </c>
      <c r="F6" s="17">
        <v>60</v>
      </c>
      <c r="G6" s="17">
        <v>88</v>
      </c>
      <c r="H6" s="17">
        <v>97</v>
      </c>
      <c r="I6" s="18">
        <v>43982</v>
      </c>
      <c r="J6" s="19" t="s">
        <v>11</v>
      </c>
      <c r="K6" s="19"/>
      <c r="L6" s="20"/>
      <c r="M6" s="3"/>
    </row>
    <row r="7" spans="1:13" ht="96.6" x14ac:dyDescent="0.3">
      <c r="A7" s="14" t="s">
        <v>13</v>
      </c>
      <c r="B7" s="15" t="s">
        <v>14</v>
      </c>
      <c r="C7" s="16" t="s">
        <v>10</v>
      </c>
      <c r="D7" s="22">
        <v>20</v>
      </c>
      <c r="E7" s="22">
        <v>83.3</v>
      </c>
      <c r="F7" s="22">
        <v>183.4</v>
      </c>
      <c r="G7" s="23">
        <v>243.4</v>
      </c>
      <c r="H7" s="22">
        <v>161.59</v>
      </c>
      <c r="I7" s="18">
        <v>43982</v>
      </c>
      <c r="J7" s="19" t="s">
        <v>11</v>
      </c>
      <c r="K7" s="24" t="s">
        <v>83</v>
      </c>
      <c r="L7" s="20"/>
      <c r="M7" s="3"/>
    </row>
    <row r="8" spans="1:13" x14ac:dyDescent="0.3">
      <c r="A8" s="21"/>
      <c r="B8" s="21"/>
      <c r="C8" s="16" t="s">
        <v>12</v>
      </c>
      <c r="D8" s="22">
        <v>16.7</v>
      </c>
      <c r="E8" s="22">
        <v>39.9</v>
      </c>
      <c r="F8" s="22">
        <v>80</v>
      </c>
      <c r="G8" s="22">
        <v>101.81</v>
      </c>
      <c r="H8" s="22">
        <v>100</v>
      </c>
      <c r="I8" s="18">
        <v>43982</v>
      </c>
      <c r="J8" s="19" t="s">
        <v>11</v>
      </c>
      <c r="K8" s="19"/>
      <c r="L8" s="20"/>
      <c r="M8" s="3"/>
    </row>
    <row r="9" spans="1:13" ht="27.6" x14ac:dyDescent="0.3">
      <c r="A9" s="14" t="s">
        <v>15</v>
      </c>
      <c r="B9" s="15" t="s">
        <v>14</v>
      </c>
      <c r="C9" s="16" t="s">
        <v>10</v>
      </c>
      <c r="D9" s="22" t="s">
        <v>16</v>
      </c>
      <c r="E9" s="22" t="s">
        <v>16</v>
      </c>
      <c r="F9" s="22">
        <v>50</v>
      </c>
      <c r="G9" s="22">
        <v>95</v>
      </c>
      <c r="H9" s="22">
        <v>100</v>
      </c>
      <c r="I9" s="18">
        <v>43982</v>
      </c>
      <c r="J9" s="19" t="s">
        <v>11</v>
      </c>
      <c r="K9" s="19" t="s">
        <v>74</v>
      </c>
      <c r="L9" s="20"/>
      <c r="M9" s="3"/>
    </row>
    <row r="10" spans="1:13" x14ac:dyDescent="0.3">
      <c r="A10" s="21"/>
      <c r="B10" s="21"/>
      <c r="C10" s="16" t="s">
        <v>12</v>
      </c>
      <c r="D10" s="22" t="s">
        <v>16</v>
      </c>
      <c r="E10" s="22" t="s">
        <v>16</v>
      </c>
      <c r="F10" s="22">
        <v>0</v>
      </c>
      <c r="G10" s="22">
        <v>0</v>
      </c>
      <c r="H10" s="22">
        <v>0</v>
      </c>
      <c r="I10" s="18">
        <v>43982</v>
      </c>
      <c r="J10" s="19" t="s">
        <v>11</v>
      </c>
      <c r="K10" s="19"/>
      <c r="L10" s="20"/>
      <c r="M10" s="3"/>
    </row>
    <row r="11" spans="1:13" ht="193.2" x14ac:dyDescent="0.3">
      <c r="A11" s="14" t="s">
        <v>17</v>
      </c>
      <c r="B11" s="15" t="s">
        <v>14</v>
      </c>
      <c r="C11" s="16" t="s">
        <v>10</v>
      </c>
      <c r="D11" s="22">
        <v>342</v>
      </c>
      <c r="E11" s="22">
        <v>342.1</v>
      </c>
      <c r="F11" s="22">
        <v>408</v>
      </c>
      <c r="G11" s="22">
        <v>523</v>
      </c>
      <c r="H11" s="22">
        <v>800</v>
      </c>
      <c r="I11" s="18">
        <v>43982</v>
      </c>
      <c r="J11" s="19" t="s">
        <v>11</v>
      </c>
      <c r="K11" s="24" t="s">
        <v>76</v>
      </c>
      <c r="L11" s="20"/>
      <c r="M11" s="3"/>
    </row>
    <row r="12" spans="1:13" x14ac:dyDescent="0.3">
      <c r="A12" s="21"/>
      <c r="B12" s="21"/>
      <c r="C12" s="16" t="s">
        <v>12</v>
      </c>
      <c r="D12" s="22">
        <v>342</v>
      </c>
      <c r="E12" s="22">
        <v>315</v>
      </c>
      <c r="F12" s="22">
        <v>408</v>
      </c>
      <c r="G12" s="22">
        <v>480.5</v>
      </c>
      <c r="H12" s="22" t="s">
        <v>75</v>
      </c>
      <c r="I12" s="18">
        <v>43982</v>
      </c>
      <c r="J12" s="19" t="s">
        <v>11</v>
      </c>
      <c r="K12" s="19"/>
      <c r="L12" s="20"/>
      <c r="M12" s="3"/>
    </row>
    <row r="13" spans="1:13" ht="276" x14ac:dyDescent="0.3">
      <c r="A13" s="14" t="s">
        <v>18</v>
      </c>
      <c r="B13" s="15" t="s">
        <v>14</v>
      </c>
      <c r="C13" s="16" t="s">
        <v>10</v>
      </c>
      <c r="D13" s="22">
        <v>10</v>
      </c>
      <c r="E13" s="22">
        <v>33.6</v>
      </c>
      <c r="F13" s="22">
        <v>40.6</v>
      </c>
      <c r="G13" s="22">
        <v>85.6</v>
      </c>
      <c r="H13" s="22">
        <v>115</v>
      </c>
      <c r="I13" s="18">
        <v>43982</v>
      </c>
      <c r="J13" s="19" t="s">
        <v>11</v>
      </c>
      <c r="K13" s="24" t="s">
        <v>77</v>
      </c>
      <c r="L13" s="20"/>
      <c r="M13" s="3"/>
    </row>
    <row r="14" spans="1:13" x14ac:dyDescent="0.3">
      <c r="A14" s="21"/>
      <c r="B14" s="21"/>
      <c r="C14" s="16" t="s">
        <v>12</v>
      </c>
      <c r="D14" s="22">
        <v>1</v>
      </c>
      <c r="E14" s="22">
        <v>27.6</v>
      </c>
      <c r="F14" s="22">
        <v>33.6</v>
      </c>
      <c r="G14" s="22">
        <v>63.8</v>
      </c>
      <c r="H14" s="22">
        <v>63.8</v>
      </c>
      <c r="I14" s="18">
        <v>43982</v>
      </c>
      <c r="J14" s="19" t="s">
        <v>11</v>
      </c>
      <c r="K14" s="19"/>
      <c r="L14" s="20"/>
      <c r="M14" s="3"/>
    </row>
    <row r="15" spans="1:13" ht="27.6" x14ac:dyDescent="0.3">
      <c r="A15" s="14" t="s">
        <v>102</v>
      </c>
      <c r="B15" s="15" t="s">
        <v>14</v>
      </c>
      <c r="C15" s="16" t="s">
        <v>10</v>
      </c>
      <c r="D15" s="22">
        <v>10</v>
      </c>
      <c r="E15" s="22">
        <v>73.67</v>
      </c>
      <c r="F15" s="22">
        <v>121.87</v>
      </c>
      <c r="G15" s="22">
        <v>135.03</v>
      </c>
      <c r="H15" s="22">
        <v>102.86</v>
      </c>
      <c r="I15" s="18">
        <v>43982</v>
      </c>
      <c r="J15" s="19" t="s">
        <v>11</v>
      </c>
      <c r="K15" s="19" t="s">
        <v>79</v>
      </c>
      <c r="L15" s="20"/>
      <c r="M15" s="3"/>
    </row>
    <row r="16" spans="1:13" x14ac:dyDescent="0.3">
      <c r="A16" s="21"/>
      <c r="B16" s="21"/>
      <c r="C16" s="16" t="s">
        <v>12</v>
      </c>
      <c r="D16" s="22">
        <v>6.33</v>
      </c>
      <c r="E16" s="22">
        <v>11.8</v>
      </c>
      <c r="F16" s="22">
        <v>36.840000000000003</v>
      </c>
      <c r="G16" s="22" t="s">
        <v>78</v>
      </c>
      <c r="H16" s="22">
        <v>0</v>
      </c>
      <c r="I16" s="18">
        <v>43982</v>
      </c>
      <c r="J16" s="19" t="s">
        <v>11</v>
      </c>
      <c r="K16" s="19" t="s">
        <v>79</v>
      </c>
      <c r="L16" s="20"/>
      <c r="M16" s="25"/>
    </row>
    <row r="17" spans="1:13" ht="27.6" x14ac:dyDescent="0.3">
      <c r="A17" s="14" t="s">
        <v>103</v>
      </c>
      <c r="B17" s="15" t="s">
        <v>14</v>
      </c>
      <c r="C17" s="16" t="s">
        <v>10</v>
      </c>
      <c r="D17" s="22">
        <v>17.5</v>
      </c>
      <c r="E17" s="22">
        <v>7.5</v>
      </c>
      <c r="F17" s="22">
        <v>15</v>
      </c>
      <c r="G17" s="22">
        <v>80</v>
      </c>
      <c r="H17" s="22">
        <v>119.16</v>
      </c>
      <c r="I17" s="18">
        <v>43982</v>
      </c>
      <c r="J17" s="19" t="s">
        <v>11</v>
      </c>
      <c r="K17" s="19" t="s">
        <v>80</v>
      </c>
      <c r="L17" s="20"/>
      <c r="M17" s="3"/>
    </row>
    <row r="18" spans="1:13" x14ac:dyDescent="0.3">
      <c r="A18" s="21"/>
      <c r="B18" s="21"/>
      <c r="C18" s="16" t="s">
        <v>12</v>
      </c>
      <c r="D18" s="22">
        <v>17.5</v>
      </c>
      <c r="E18" s="22">
        <v>7.5</v>
      </c>
      <c r="F18" s="22">
        <v>15</v>
      </c>
      <c r="G18" s="22">
        <v>40.840000000000003</v>
      </c>
      <c r="H18" s="22">
        <v>0</v>
      </c>
      <c r="I18" s="18">
        <v>43982</v>
      </c>
      <c r="J18" s="19" t="s">
        <v>11</v>
      </c>
      <c r="K18" s="19" t="s">
        <v>80</v>
      </c>
      <c r="L18" s="20"/>
      <c r="M18" s="25"/>
    </row>
    <row r="19" spans="1:13" ht="82.8" x14ac:dyDescent="0.3">
      <c r="A19" s="14" t="s">
        <v>19</v>
      </c>
      <c r="B19" s="15" t="s">
        <v>20</v>
      </c>
      <c r="C19" s="16" t="s">
        <v>10</v>
      </c>
      <c r="D19" s="22">
        <v>0.5</v>
      </c>
      <c r="E19" s="22">
        <v>1</v>
      </c>
      <c r="F19" s="22">
        <v>1.5</v>
      </c>
      <c r="G19" s="22">
        <v>1.7</v>
      </c>
      <c r="H19" s="22">
        <v>2</v>
      </c>
      <c r="I19" s="18">
        <v>43982</v>
      </c>
      <c r="J19" s="19" t="s">
        <v>11</v>
      </c>
      <c r="K19" s="24" t="s">
        <v>81</v>
      </c>
      <c r="L19" s="20"/>
      <c r="M19" s="3"/>
    </row>
    <row r="20" spans="1:13" x14ac:dyDescent="0.3">
      <c r="A20" s="21"/>
      <c r="B20" s="21"/>
      <c r="C20" s="16" t="s">
        <v>12</v>
      </c>
      <c r="D20" s="22">
        <v>0.5</v>
      </c>
      <c r="E20" s="22">
        <v>0.85</v>
      </c>
      <c r="F20" s="22">
        <v>1.34</v>
      </c>
      <c r="G20" s="22">
        <v>1.6</v>
      </c>
      <c r="H20" s="22">
        <v>1.63</v>
      </c>
      <c r="I20" s="18">
        <v>43982</v>
      </c>
      <c r="J20" s="19" t="s">
        <v>11</v>
      </c>
      <c r="K20" s="19"/>
      <c r="L20" s="20"/>
      <c r="M20" s="3"/>
    </row>
    <row r="21" spans="1:13" x14ac:dyDescent="0.3">
      <c r="A21" s="9" t="s">
        <v>21</v>
      </c>
      <c r="B21" s="10"/>
      <c r="C21" s="11"/>
      <c r="D21" s="10"/>
      <c r="E21" s="10"/>
      <c r="F21" s="10"/>
      <c r="G21" s="10"/>
      <c r="H21" s="10"/>
      <c r="I21" s="13"/>
      <c r="J21" s="13"/>
      <c r="K21" s="13"/>
      <c r="L21" s="3"/>
      <c r="M21" s="3"/>
    </row>
    <row r="22" spans="1:13" ht="124.2" x14ac:dyDescent="0.3">
      <c r="A22" s="14" t="s">
        <v>104</v>
      </c>
      <c r="B22" s="15" t="s">
        <v>22</v>
      </c>
      <c r="C22" s="16" t="s">
        <v>10</v>
      </c>
      <c r="D22" s="26">
        <v>49</v>
      </c>
      <c r="E22" s="26">
        <v>49</v>
      </c>
      <c r="F22" s="26">
        <v>49</v>
      </c>
      <c r="G22" s="26">
        <v>49</v>
      </c>
      <c r="H22" s="26">
        <v>49</v>
      </c>
      <c r="I22" s="18">
        <v>43982</v>
      </c>
      <c r="J22" s="19" t="s">
        <v>11</v>
      </c>
      <c r="K22" s="24" t="s">
        <v>84</v>
      </c>
      <c r="L22" s="20"/>
      <c r="M22" s="3"/>
    </row>
    <row r="23" spans="1:13" x14ac:dyDescent="0.3">
      <c r="A23" s="21"/>
      <c r="B23" s="21"/>
      <c r="C23" s="16" t="s">
        <v>12</v>
      </c>
      <c r="D23" s="26">
        <v>44</v>
      </c>
      <c r="E23" s="26">
        <v>41</v>
      </c>
      <c r="F23" s="26">
        <v>49</v>
      </c>
      <c r="G23" s="26">
        <v>35</v>
      </c>
      <c r="H23" s="26">
        <v>19</v>
      </c>
      <c r="I23" s="18">
        <v>43982</v>
      </c>
      <c r="J23" s="19" t="s">
        <v>11</v>
      </c>
      <c r="K23" s="19"/>
      <c r="L23" s="20"/>
      <c r="M23" s="3"/>
    </row>
    <row r="24" spans="1:13" ht="124.2" x14ac:dyDescent="0.3">
      <c r="A24" s="14" t="s">
        <v>105</v>
      </c>
      <c r="B24" s="15" t="s">
        <v>23</v>
      </c>
      <c r="C24" s="16" t="s">
        <v>10</v>
      </c>
      <c r="D24" s="26">
        <v>24</v>
      </c>
      <c r="E24" s="26">
        <v>24</v>
      </c>
      <c r="F24" s="26">
        <v>24</v>
      </c>
      <c r="G24" s="26">
        <v>24</v>
      </c>
      <c r="H24" s="26">
        <v>24</v>
      </c>
      <c r="I24" s="18">
        <v>43982</v>
      </c>
      <c r="J24" s="19" t="s">
        <v>11</v>
      </c>
      <c r="K24" s="24" t="s">
        <v>85</v>
      </c>
      <c r="L24" s="20"/>
      <c r="M24" s="3"/>
    </row>
    <row r="25" spans="1:13" x14ac:dyDescent="0.3">
      <c r="A25" s="21"/>
      <c r="B25" s="21"/>
      <c r="C25" s="16" t="s">
        <v>12</v>
      </c>
      <c r="D25" s="26">
        <v>19</v>
      </c>
      <c r="E25" s="26">
        <v>19</v>
      </c>
      <c r="F25" s="26">
        <v>24</v>
      </c>
      <c r="G25" s="26">
        <v>18</v>
      </c>
      <c r="H25" s="26">
        <v>11</v>
      </c>
      <c r="I25" s="18">
        <v>43982</v>
      </c>
      <c r="J25" s="19" t="s">
        <v>11</v>
      </c>
      <c r="K25" s="19"/>
      <c r="L25" s="20"/>
      <c r="M25" s="3"/>
    </row>
    <row r="26" spans="1:13" ht="27.6" x14ac:dyDescent="0.3">
      <c r="A26" s="14" t="s">
        <v>24</v>
      </c>
      <c r="B26" s="15" t="s">
        <v>25</v>
      </c>
      <c r="C26" s="16" t="s">
        <v>10</v>
      </c>
      <c r="D26" s="17">
        <v>10</v>
      </c>
      <c r="E26" s="17">
        <v>25</v>
      </c>
      <c r="F26" s="17">
        <v>25</v>
      </c>
      <c r="G26" s="17">
        <v>30</v>
      </c>
      <c r="H26" s="17">
        <v>10</v>
      </c>
      <c r="I26" s="18">
        <v>43982</v>
      </c>
      <c r="J26" s="19" t="s">
        <v>11</v>
      </c>
      <c r="K26" s="19"/>
      <c r="L26" s="20"/>
      <c r="M26" s="3"/>
    </row>
    <row r="27" spans="1:13" x14ac:dyDescent="0.3">
      <c r="A27" s="21"/>
      <c r="B27" s="21"/>
      <c r="C27" s="16" t="s">
        <v>12</v>
      </c>
      <c r="D27" s="17">
        <v>10</v>
      </c>
      <c r="E27" s="17">
        <v>25</v>
      </c>
      <c r="F27" s="17">
        <v>25</v>
      </c>
      <c r="G27" s="17">
        <v>30</v>
      </c>
      <c r="H27" s="17">
        <v>10</v>
      </c>
      <c r="I27" s="18">
        <v>43982</v>
      </c>
      <c r="J27" s="19" t="s">
        <v>11</v>
      </c>
      <c r="K27" s="19"/>
      <c r="L27" s="20"/>
      <c r="M27" s="3"/>
    </row>
    <row r="28" spans="1:13" ht="27.6" x14ac:dyDescent="0.3">
      <c r="A28" s="14" t="s">
        <v>26</v>
      </c>
      <c r="B28" s="15" t="s">
        <v>25</v>
      </c>
      <c r="C28" s="16" t="s">
        <v>10</v>
      </c>
      <c r="D28" s="22">
        <v>5</v>
      </c>
      <c r="E28" s="22">
        <v>10</v>
      </c>
      <c r="F28" s="22">
        <v>25</v>
      </c>
      <c r="G28" s="22">
        <v>32.950000000000003</v>
      </c>
      <c r="H28" s="22">
        <v>40</v>
      </c>
      <c r="I28" s="18">
        <v>43982</v>
      </c>
      <c r="J28" s="19" t="s">
        <v>11</v>
      </c>
      <c r="K28" s="19" t="s">
        <v>86</v>
      </c>
      <c r="L28" s="20"/>
      <c r="M28" s="3"/>
    </row>
    <row r="29" spans="1:13" x14ac:dyDescent="0.3">
      <c r="A29" s="21"/>
      <c r="B29" s="21"/>
      <c r="C29" s="16" t="s">
        <v>12</v>
      </c>
      <c r="D29" s="22">
        <v>3.89</v>
      </c>
      <c r="E29" s="22">
        <v>9.11</v>
      </c>
      <c r="F29" s="22">
        <v>18.95</v>
      </c>
      <c r="G29" s="22">
        <v>32.950000000000003</v>
      </c>
      <c r="H29" s="22">
        <v>36.53</v>
      </c>
      <c r="I29" s="18">
        <v>43982</v>
      </c>
      <c r="J29" s="19" t="s">
        <v>11</v>
      </c>
      <c r="K29" s="19"/>
      <c r="L29" s="20"/>
      <c r="M29" s="3"/>
    </row>
    <row r="30" spans="1:13" ht="27.6" x14ac:dyDescent="0.3">
      <c r="A30" s="14" t="s">
        <v>27</v>
      </c>
      <c r="B30" s="15" t="s">
        <v>28</v>
      </c>
      <c r="C30" s="16" t="s">
        <v>10</v>
      </c>
      <c r="D30" s="17">
        <v>1.1000000000000001</v>
      </c>
      <c r="E30" s="17">
        <v>4</v>
      </c>
      <c r="F30" s="17">
        <v>10</v>
      </c>
      <c r="G30" s="17">
        <v>14</v>
      </c>
      <c r="H30" s="17">
        <v>20</v>
      </c>
      <c r="I30" s="18">
        <v>43982</v>
      </c>
      <c r="J30" s="19" t="s">
        <v>11</v>
      </c>
      <c r="K30" s="27" t="s">
        <v>99</v>
      </c>
      <c r="L30" s="20"/>
      <c r="M30" s="3"/>
    </row>
    <row r="31" spans="1:13" x14ac:dyDescent="0.3">
      <c r="A31" s="21"/>
      <c r="B31" s="21"/>
      <c r="C31" s="16" t="s">
        <v>12</v>
      </c>
      <c r="D31" s="17">
        <v>1</v>
      </c>
      <c r="E31" s="17">
        <v>4</v>
      </c>
      <c r="F31" s="17">
        <v>10</v>
      </c>
      <c r="G31" s="17">
        <v>14</v>
      </c>
      <c r="H31" s="17">
        <v>14</v>
      </c>
      <c r="I31" s="18">
        <v>43982</v>
      </c>
      <c r="J31" s="19" t="s">
        <v>11</v>
      </c>
      <c r="K31" s="28"/>
      <c r="L31" s="20"/>
      <c r="M31" s="3"/>
    </row>
    <row r="32" spans="1:13" ht="27.6" x14ac:dyDescent="0.3">
      <c r="A32" s="14" t="s">
        <v>29</v>
      </c>
      <c r="B32" s="15" t="s">
        <v>30</v>
      </c>
      <c r="C32" s="16" t="s">
        <v>10</v>
      </c>
      <c r="D32" s="22">
        <v>73</v>
      </c>
      <c r="E32" s="22">
        <v>72.5</v>
      </c>
      <c r="F32" s="22">
        <v>72</v>
      </c>
      <c r="G32" s="22">
        <v>71.5</v>
      </c>
      <c r="H32" s="22">
        <v>71</v>
      </c>
      <c r="I32" s="18">
        <v>43982</v>
      </c>
      <c r="J32" s="19" t="s">
        <v>11</v>
      </c>
      <c r="K32" s="19"/>
      <c r="L32" s="20"/>
      <c r="M32" s="3"/>
    </row>
    <row r="33" spans="1:13" x14ac:dyDescent="0.3">
      <c r="A33" s="21"/>
      <c r="B33" s="21"/>
      <c r="C33" s="16" t="s">
        <v>12</v>
      </c>
      <c r="D33" s="22">
        <v>73</v>
      </c>
      <c r="E33" s="22">
        <v>71.599999999999994</v>
      </c>
      <c r="F33" s="22">
        <v>72.97</v>
      </c>
      <c r="G33" s="22">
        <v>71.2</v>
      </c>
      <c r="H33" s="22">
        <v>71.2</v>
      </c>
      <c r="I33" s="18">
        <v>43982</v>
      </c>
      <c r="J33" s="19" t="s">
        <v>11</v>
      </c>
      <c r="K33" s="19"/>
      <c r="L33" s="20"/>
      <c r="M33" s="3"/>
    </row>
    <row r="34" spans="1:13" ht="27.6" x14ac:dyDescent="0.3">
      <c r="A34" s="29" t="s">
        <v>106</v>
      </c>
      <c r="B34" s="30" t="s">
        <v>31</v>
      </c>
      <c r="C34" s="31" t="s">
        <v>10</v>
      </c>
      <c r="D34" s="22">
        <v>4.0999999999999996</v>
      </c>
      <c r="E34" s="22">
        <v>5</v>
      </c>
      <c r="F34" s="22">
        <v>5</v>
      </c>
      <c r="G34" s="22">
        <v>5</v>
      </c>
      <c r="H34" s="22">
        <v>1.02</v>
      </c>
      <c r="I34" s="18">
        <v>43982</v>
      </c>
      <c r="J34" s="19" t="s">
        <v>11</v>
      </c>
      <c r="K34" s="19"/>
      <c r="L34" s="20"/>
      <c r="M34" s="3"/>
    </row>
    <row r="35" spans="1:13" x14ac:dyDescent="0.3">
      <c r="A35" s="21"/>
      <c r="B35" s="21"/>
      <c r="C35" s="31" t="s">
        <v>12</v>
      </c>
      <c r="D35" s="22">
        <v>4.0999999999999996</v>
      </c>
      <c r="E35" s="22">
        <v>20.12</v>
      </c>
      <c r="F35" s="22">
        <v>13.02</v>
      </c>
      <c r="G35" s="22">
        <v>20.12</v>
      </c>
      <c r="H35" s="22">
        <v>20.12</v>
      </c>
      <c r="I35" s="18">
        <v>43982</v>
      </c>
      <c r="J35" s="19" t="s">
        <v>11</v>
      </c>
      <c r="K35" s="19"/>
      <c r="L35" s="20"/>
      <c r="M35" s="3"/>
    </row>
    <row r="36" spans="1:13" ht="27.6" x14ac:dyDescent="0.3">
      <c r="A36" s="14" t="s">
        <v>107</v>
      </c>
      <c r="B36" s="30" t="s">
        <v>31</v>
      </c>
      <c r="C36" s="16" t="s">
        <v>10</v>
      </c>
      <c r="D36" s="22">
        <v>3.2</v>
      </c>
      <c r="E36" s="22">
        <v>2.5</v>
      </c>
      <c r="F36" s="22">
        <v>2</v>
      </c>
      <c r="G36" s="22">
        <v>1.3</v>
      </c>
      <c r="H36" s="22">
        <v>1</v>
      </c>
      <c r="I36" s="18">
        <v>43982</v>
      </c>
      <c r="J36" s="19" t="s">
        <v>11</v>
      </c>
      <c r="K36" s="19"/>
      <c r="L36" s="20"/>
      <c r="M36" s="3"/>
    </row>
    <row r="37" spans="1:13" x14ac:dyDescent="0.3">
      <c r="A37" s="21"/>
      <c r="B37" s="21"/>
      <c r="C37" s="16" t="s">
        <v>12</v>
      </c>
      <c r="D37" s="22">
        <v>3.2</v>
      </c>
      <c r="E37" s="22">
        <v>6.86</v>
      </c>
      <c r="F37" s="22">
        <v>6.84</v>
      </c>
      <c r="G37" s="22">
        <v>2.74</v>
      </c>
      <c r="H37" s="22">
        <v>6.84</v>
      </c>
      <c r="I37" s="18">
        <v>43982</v>
      </c>
      <c r="J37" s="19" t="s">
        <v>11</v>
      </c>
      <c r="K37" s="19"/>
      <c r="L37" s="20"/>
      <c r="M37" s="3"/>
    </row>
    <row r="38" spans="1:13" ht="124.2" x14ac:dyDescent="0.3">
      <c r="A38" s="14" t="s">
        <v>32</v>
      </c>
      <c r="B38" s="15" t="s">
        <v>14</v>
      </c>
      <c r="C38" s="16" t="s">
        <v>10</v>
      </c>
      <c r="D38" s="22">
        <v>2</v>
      </c>
      <c r="E38" s="22">
        <v>8</v>
      </c>
      <c r="F38" s="22">
        <v>8</v>
      </c>
      <c r="G38" s="22">
        <v>4.12</v>
      </c>
      <c r="H38" s="22">
        <v>2.97</v>
      </c>
      <c r="I38" s="18">
        <v>43982</v>
      </c>
      <c r="J38" s="19" t="s">
        <v>11</v>
      </c>
      <c r="K38" s="24" t="s">
        <v>87</v>
      </c>
      <c r="L38" s="20"/>
      <c r="M38" s="3"/>
    </row>
    <row r="39" spans="1:13" x14ac:dyDescent="0.3">
      <c r="A39" s="21"/>
      <c r="B39" s="21"/>
      <c r="C39" s="16" t="s">
        <v>12</v>
      </c>
      <c r="D39" s="22">
        <v>2</v>
      </c>
      <c r="E39" s="22">
        <v>11.37</v>
      </c>
      <c r="F39" s="22">
        <v>7.51</v>
      </c>
      <c r="G39" s="22">
        <v>3.15</v>
      </c>
      <c r="H39" s="22">
        <v>1.27</v>
      </c>
      <c r="I39" s="18">
        <v>43982</v>
      </c>
      <c r="J39" s="19" t="s">
        <v>11</v>
      </c>
      <c r="K39" s="19"/>
      <c r="L39" s="20"/>
      <c r="M39" s="25"/>
    </row>
    <row r="40" spans="1:13" ht="27.6" x14ac:dyDescent="0.3">
      <c r="A40" s="14" t="s">
        <v>33</v>
      </c>
      <c r="B40" s="15" t="s">
        <v>20</v>
      </c>
      <c r="C40" s="16" t="s">
        <v>10</v>
      </c>
      <c r="D40" s="22">
        <v>3</v>
      </c>
      <c r="E40" s="22">
        <v>5</v>
      </c>
      <c r="F40" s="22">
        <v>12</v>
      </c>
      <c r="G40" s="22">
        <v>15</v>
      </c>
      <c r="H40" s="22">
        <v>16</v>
      </c>
      <c r="I40" s="18">
        <v>43982</v>
      </c>
      <c r="J40" s="19" t="s">
        <v>11</v>
      </c>
      <c r="K40" s="19" t="s">
        <v>88</v>
      </c>
      <c r="L40" s="20"/>
      <c r="M40" s="3"/>
    </row>
    <row r="41" spans="1:13" x14ac:dyDescent="0.3">
      <c r="A41" s="21"/>
      <c r="B41" s="21"/>
      <c r="C41" s="16" t="s">
        <v>12</v>
      </c>
      <c r="D41" s="22">
        <v>2.4</v>
      </c>
      <c r="E41" s="22">
        <v>5</v>
      </c>
      <c r="F41" s="22">
        <v>12</v>
      </c>
      <c r="G41" s="22">
        <v>15</v>
      </c>
      <c r="H41" s="22">
        <v>16</v>
      </c>
      <c r="I41" s="18">
        <v>43982</v>
      </c>
      <c r="J41" s="19" t="s">
        <v>11</v>
      </c>
      <c r="K41" s="19"/>
      <c r="L41" s="20"/>
      <c r="M41" s="3"/>
    </row>
    <row r="42" spans="1:13" ht="27.6" x14ac:dyDescent="0.3">
      <c r="A42" s="14" t="s">
        <v>34</v>
      </c>
      <c r="B42" s="15" t="s">
        <v>35</v>
      </c>
      <c r="C42" s="16" t="s">
        <v>10</v>
      </c>
      <c r="D42" s="22">
        <v>0.06</v>
      </c>
      <c r="E42" s="22">
        <v>0.09</v>
      </c>
      <c r="F42" s="22">
        <v>0.31</v>
      </c>
      <c r="G42" s="22">
        <v>0.95</v>
      </c>
      <c r="H42" s="22">
        <v>1</v>
      </c>
      <c r="I42" s="18">
        <v>43982</v>
      </c>
      <c r="J42" s="19" t="s">
        <v>11</v>
      </c>
      <c r="K42" s="32" t="s">
        <v>89</v>
      </c>
      <c r="L42" s="20"/>
      <c r="M42" s="3"/>
    </row>
    <row r="43" spans="1:13" x14ac:dyDescent="0.3">
      <c r="A43" s="21"/>
      <c r="B43" s="21"/>
      <c r="C43" s="16" t="s">
        <v>12</v>
      </c>
      <c r="D43" s="22">
        <v>0.06</v>
      </c>
      <c r="E43" s="22">
        <v>0.09</v>
      </c>
      <c r="F43" s="22">
        <v>0.31</v>
      </c>
      <c r="G43" s="22">
        <v>0.94</v>
      </c>
      <c r="H43" s="22">
        <v>0.96</v>
      </c>
      <c r="I43" s="18">
        <v>43982</v>
      </c>
      <c r="J43" s="19" t="s">
        <v>11</v>
      </c>
      <c r="K43" s="19"/>
      <c r="L43" s="20"/>
      <c r="M43" s="3"/>
    </row>
    <row r="44" spans="1:13" ht="27.6" x14ac:dyDescent="0.3">
      <c r="A44" s="14" t="s">
        <v>36</v>
      </c>
      <c r="B44" s="15" t="s">
        <v>37</v>
      </c>
      <c r="C44" s="16" t="s">
        <v>10</v>
      </c>
      <c r="D44" s="33">
        <v>5625</v>
      </c>
      <c r="E44" s="33">
        <v>12323</v>
      </c>
      <c r="F44" s="33">
        <v>11450</v>
      </c>
      <c r="G44" s="33">
        <v>11250</v>
      </c>
      <c r="H44" s="33">
        <v>5258</v>
      </c>
      <c r="I44" s="18">
        <v>43982</v>
      </c>
      <c r="J44" s="19" t="s">
        <v>11</v>
      </c>
      <c r="K44" s="19"/>
      <c r="L44" s="20"/>
      <c r="M44" s="3"/>
    </row>
    <row r="45" spans="1:13" x14ac:dyDescent="0.3">
      <c r="A45" s="21"/>
      <c r="B45" s="21"/>
      <c r="C45" s="16" t="s">
        <v>12</v>
      </c>
      <c r="D45" s="33">
        <v>4352</v>
      </c>
      <c r="E45" s="33">
        <v>12333</v>
      </c>
      <c r="F45" s="33">
        <v>12965</v>
      </c>
      <c r="G45" s="33">
        <v>14730</v>
      </c>
      <c r="H45" s="33">
        <v>5258</v>
      </c>
      <c r="I45" s="18">
        <v>43982</v>
      </c>
      <c r="J45" s="19" t="s">
        <v>11</v>
      </c>
      <c r="K45" s="19"/>
      <c r="L45" s="20"/>
      <c r="M45" s="3"/>
    </row>
    <row r="46" spans="1:13" ht="234.6" x14ac:dyDescent="0.3">
      <c r="A46" s="14" t="s">
        <v>38</v>
      </c>
      <c r="B46" s="15" t="s">
        <v>39</v>
      </c>
      <c r="C46" s="16" t="s">
        <v>10</v>
      </c>
      <c r="D46" s="22">
        <v>0.2</v>
      </c>
      <c r="E46" s="22">
        <v>0.5</v>
      </c>
      <c r="F46" s="22">
        <v>0.65</v>
      </c>
      <c r="G46" s="22" t="s">
        <v>40</v>
      </c>
      <c r="H46" s="22">
        <v>1</v>
      </c>
      <c r="I46" s="18">
        <v>43982</v>
      </c>
      <c r="J46" s="19" t="s">
        <v>11</v>
      </c>
      <c r="K46" s="24" t="s">
        <v>90</v>
      </c>
      <c r="L46" s="20"/>
      <c r="M46" s="3"/>
    </row>
    <row r="47" spans="1:13" x14ac:dyDescent="0.3">
      <c r="A47" s="21"/>
      <c r="B47" s="21"/>
      <c r="C47" s="16" t="s">
        <v>12</v>
      </c>
      <c r="D47" s="22">
        <v>0.1</v>
      </c>
      <c r="E47" s="22">
        <v>0.35</v>
      </c>
      <c r="F47" s="22">
        <v>0.4</v>
      </c>
      <c r="G47" s="22">
        <v>0.66</v>
      </c>
      <c r="H47" s="22">
        <v>0.7</v>
      </c>
      <c r="I47" s="18">
        <v>43982</v>
      </c>
      <c r="J47" s="19" t="s">
        <v>11</v>
      </c>
      <c r="K47" s="19"/>
      <c r="L47" s="20"/>
      <c r="M47" s="3"/>
    </row>
    <row r="48" spans="1:13" ht="27.6" x14ac:dyDescent="0.3">
      <c r="A48" s="14" t="s">
        <v>108</v>
      </c>
      <c r="B48" s="15" t="s">
        <v>41</v>
      </c>
      <c r="C48" s="16" t="s">
        <v>10</v>
      </c>
      <c r="D48" s="22">
        <v>10.75</v>
      </c>
      <c r="E48" s="22">
        <f>0.1784*100</f>
        <v>17.84</v>
      </c>
      <c r="F48" s="22">
        <f>0.2271*100</f>
        <v>22.71</v>
      </c>
      <c r="G48" s="22">
        <f>0.2566*100</f>
        <v>25.66</v>
      </c>
      <c r="H48" s="22">
        <f>0.272*100</f>
        <v>27.200000000000003</v>
      </c>
      <c r="I48" s="18">
        <v>43982</v>
      </c>
      <c r="J48" s="19" t="s">
        <v>11</v>
      </c>
      <c r="K48" s="19"/>
      <c r="L48" s="20"/>
      <c r="M48" s="3"/>
    </row>
    <row r="49" spans="1:13" x14ac:dyDescent="0.3">
      <c r="A49" s="21"/>
      <c r="B49" s="21"/>
      <c r="C49" s="16" t="s">
        <v>12</v>
      </c>
      <c r="D49" s="22">
        <v>10.75</v>
      </c>
      <c r="E49" s="22">
        <v>17.18</v>
      </c>
      <c r="F49" s="22">
        <v>21.81</v>
      </c>
      <c r="G49" s="22">
        <v>25.75</v>
      </c>
      <c r="H49" s="22">
        <v>26.1</v>
      </c>
      <c r="I49" s="18">
        <v>43982</v>
      </c>
      <c r="J49" s="19" t="s">
        <v>11</v>
      </c>
      <c r="K49" s="19" t="s">
        <v>100</v>
      </c>
      <c r="L49" s="20"/>
      <c r="M49" s="3"/>
    </row>
    <row r="50" spans="1:13" ht="27.6" x14ac:dyDescent="0.3">
      <c r="A50" s="34" t="s">
        <v>109</v>
      </c>
      <c r="B50" s="15" t="s">
        <v>42</v>
      </c>
      <c r="C50" s="16" t="s">
        <v>10</v>
      </c>
      <c r="D50" s="33">
        <v>62500</v>
      </c>
      <c r="E50" s="33">
        <v>375000</v>
      </c>
      <c r="F50" s="33">
        <v>375000</v>
      </c>
      <c r="G50" s="33">
        <v>367000</v>
      </c>
      <c r="H50" s="33">
        <v>23000</v>
      </c>
      <c r="I50" s="18">
        <v>43982</v>
      </c>
      <c r="J50" s="19" t="s">
        <v>11</v>
      </c>
      <c r="K50" s="34" t="s">
        <v>43</v>
      </c>
      <c r="L50" s="20"/>
      <c r="M50" s="3"/>
    </row>
    <row r="51" spans="1:13" x14ac:dyDescent="0.3">
      <c r="A51" s="21"/>
      <c r="B51" s="21"/>
      <c r="C51" s="16" t="s">
        <v>12</v>
      </c>
      <c r="D51" s="33">
        <v>82804</v>
      </c>
      <c r="E51" s="33">
        <v>402196</v>
      </c>
      <c r="F51" s="33">
        <v>375000</v>
      </c>
      <c r="G51" s="33">
        <v>367000</v>
      </c>
      <c r="H51" s="33">
        <v>32604</v>
      </c>
      <c r="I51" s="18">
        <v>43982</v>
      </c>
      <c r="J51" s="19" t="s">
        <v>11</v>
      </c>
      <c r="K51" s="21"/>
      <c r="L51" s="20"/>
      <c r="M51" s="35"/>
    </row>
    <row r="52" spans="1:13" ht="27.6" x14ac:dyDescent="0.3">
      <c r="A52" s="34" t="s">
        <v>110</v>
      </c>
      <c r="B52" s="15" t="s">
        <v>42</v>
      </c>
      <c r="C52" s="16" t="s">
        <v>10</v>
      </c>
      <c r="D52" s="33">
        <v>243828</v>
      </c>
      <c r="E52" s="33">
        <v>490334</v>
      </c>
      <c r="F52" s="33">
        <v>496271</v>
      </c>
      <c r="G52" s="33">
        <v>599856</v>
      </c>
      <c r="H52" s="33">
        <v>80677</v>
      </c>
      <c r="I52" s="18">
        <v>43982</v>
      </c>
      <c r="J52" s="19" t="s">
        <v>44</v>
      </c>
      <c r="K52" s="34" t="s">
        <v>43</v>
      </c>
      <c r="L52" s="20"/>
      <c r="M52" s="3"/>
    </row>
    <row r="53" spans="1:13" x14ac:dyDescent="0.3">
      <c r="A53" s="21"/>
      <c r="B53" s="21"/>
      <c r="C53" s="16" t="s">
        <v>12</v>
      </c>
      <c r="D53" s="33">
        <v>243828</v>
      </c>
      <c r="E53" s="33">
        <v>490334</v>
      </c>
      <c r="F53" s="33">
        <v>496271</v>
      </c>
      <c r="G53" s="33">
        <v>599856</v>
      </c>
      <c r="H53" s="33">
        <v>137074</v>
      </c>
      <c r="I53" s="18">
        <v>43982</v>
      </c>
      <c r="J53" s="19" t="s">
        <v>44</v>
      </c>
      <c r="K53" s="21"/>
      <c r="L53" s="20"/>
      <c r="M53" s="35"/>
    </row>
    <row r="54" spans="1:13" x14ac:dyDescent="0.3">
      <c r="A54" s="9" t="s">
        <v>45</v>
      </c>
      <c r="B54" s="10"/>
      <c r="C54" s="11"/>
      <c r="D54" s="10"/>
      <c r="E54" s="10"/>
      <c r="F54" s="10"/>
      <c r="G54" s="10"/>
      <c r="H54" s="10"/>
      <c r="I54" s="13"/>
      <c r="J54" s="13"/>
      <c r="K54" s="13"/>
      <c r="L54" s="3"/>
      <c r="M54" s="3"/>
    </row>
    <row r="55" spans="1:13" ht="303.60000000000002" x14ac:dyDescent="0.3">
      <c r="A55" s="14" t="s">
        <v>46</v>
      </c>
      <c r="B55" s="15" t="s">
        <v>47</v>
      </c>
      <c r="C55" s="16" t="s">
        <v>10</v>
      </c>
      <c r="D55" s="36">
        <v>1390</v>
      </c>
      <c r="E55" s="36">
        <v>7911</v>
      </c>
      <c r="F55" s="36">
        <v>6610</v>
      </c>
      <c r="G55" s="36">
        <v>6120.24</v>
      </c>
      <c r="H55" s="36">
        <v>2091.04</v>
      </c>
      <c r="I55" s="18">
        <v>43982</v>
      </c>
      <c r="J55" s="19" t="s">
        <v>11</v>
      </c>
      <c r="K55" s="24" t="s">
        <v>91</v>
      </c>
      <c r="L55" s="20"/>
      <c r="M55" s="3"/>
    </row>
    <row r="56" spans="1:13" x14ac:dyDescent="0.3">
      <c r="A56" s="21"/>
      <c r="B56" s="21"/>
      <c r="C56" s="16" t="s">
        <v>12</v>
      </c>
      <c r="D56" s="36">
        <v>1390</v>
      </c>
      <c r="E56" s="36">
        <v>7911</v>
      </c>
      <c r="F56" s="36">
        <v>6578.76</v>
      </c>
      <c r="G56" s="36">
        <v>7029.2</v>
      </c>
      <c r="H56" s="37">
        <v>557.91999999999996</v>
      </c>
      <c r="I56" s="18">
        <v>43982</v>
      </c>
      <c r="J56" s="19" t="s">
        <v>11</v>
      </c>
      <c r="K56" s="19"/>
      <c r="L56" s="20"/>
      <c r="M56" s="35"/>
    </row>
    <row r="57" spans="1:13" ht="27.6" x14ac:dyDescent="0.3">
      <c r="A57" s="14" t="s">
        <v>48</v>
      </c>
      <c r="B57" s="15" t="s">
        <v>47</v>
      </c>
      <c r="C57" s="16" t="s">
        <v>10</v>
      </c>
      <c r="D57" s="37">
        <v>106549</v>
      </c>
      <c r="E57" s="37">
        <v>355398</v>
      </c>
      <c r="F57" s="37">
        <v>270953</v>
      </c>
      <c r="G57" s="37">
        <v>244300</v>
      </c>
      <c r="H57" s="37">
        <v>121927.08</v>
      </c>
      <c r="I57" s="18">
        <v>43982</v>
      </c>
      <c r="J57" s="19" t="s">
        <v>11</v>
      </c>
      <c r="K57" s="19"/>
      <c r="L57" s="20"/>
      <c r="M57" s="3"/>
    </row>
    <row r="58" spans="1:13" x14ac:dyDescent="0.3">
      <c r="A58" s="21"/>
      <c r="B58" s="21"/>
      <c r="C58" s="16" t="s">
        <v>12</v>
      </c>
      <c r="D58" s="37">
        <v>106549</v>
      </c>
      <c r="E58" s="37">
        <v>355398</v>
      </c>
      <c r="F58" s="37">
        <v>270953</v>
      </c>
      <c r="G58" s="36">
        <v>245172.92</v>
      </c>
      <c r="H58" s="37">
        <v>130181.22</v>
      </c>
      <c r="I58" s="18">
        <v>43982</v>
      </c>
      <c r="J58" s="19" t="s">
        <v>11</v>
      </c>
      <c r="K58" s="19"/>
      <c r="L58" s="20"/>
      <c r="M58" s="35"/>
    </row>
    <row r="59" spans="1:13" ht="27.6" x14ac:dyDescent="0.3">
      <c r="A59" s="14" t="s">
        <v>49</v>
      </c>
      <c r="B59" s="15" t="s">
        <v>47</v>
      </c>
      <c r="C59" s="16" t="s">
        <v>10</v>
      </c>
      <c r="D59" s="37">
        <v>1028</v>
      </c>
      <c r="E59" s="37">
        <v>2627</v>
      </c>
      <c r="F59" s="37">
        <v>5152.37</v>
      </c>
      <c r="G59" s="37">
        <v>4595</v>
      </c>
      <c r="H59" s="37">
        <v>1708.18</v>
      </c>
      <c r="I59" s="18">
        <v>43982</v>
      </c>
      <c r="J59" s="19" t="s">
        <v>11</v>
      </c>
      <c r="K59" s="19"/>
      <c r="L59" s="20"/>
      <c r="M59" s="3"/>
    </row>
    <row r="60" spans="1:13" x14ac:dyDescent="0.3">
      <c r="A60" s="21"/>
      <c r="B60" s="21"/>
      <c r="C60" s="16" t="s">
        <v>12</v>
      </c>
      <c r="D60" s="37">
        <v>1028</v>
      </c>
      <c r="E60" s="37">
        <v>2427</v>
      </c>
      <c r="F60" s="37">
        <v>5152.37</v>
      </c>
      <c r="G60" s="36">
        <v>4684.45</v>
      </c>
      <c r="H60" s="37">
        <v>1806.79</v>
      </c>
      <c r="I60" s="18">
        <v>43982</v>
      </c>
      <c r="J60" s="19" t="s">
        <v>11</v>
      </c>
      <c r="K60" s="19"/>
      <c r="L60" s="20"/>
      <c r="M60" s="3"/>
    </row>
    <row r="61" spans="1:13" ht="27.6" x14ac:dyDescent="0.3">
      <c r="A61" s="14" t="s">
        <v>50</v>
      </c>
      <c r="B61" s="15" t="s">
        <v>47</v>
      </c>
      <c r="C61" s="16" t="s">
        <v>10</v>
      </c>
      <c r="D61" s="38">
        <v>4667</v>
      </c>
      <c r="E61" s="38">
        <v>8028</v>
      </c>
      <c r="F61" s="38">
        <v>8204</v>
      </c>
      <c r="G61" s="38">
        <v>8841</v>
      </c>
      <c r="H61" s="38">
        <v>3031</v>
      </c>
      <c r="I61" s="18">
        <v>43982</v>
      </c>
      <c r="J61" s="19" t="s">
        <v>11</v>
      </c>
      <c r="K61" s="19"/>
      <c r="L61" s="20"/>
      <c r="M61" s="3"/>
    </row>
    <row r="62" spans="1:13" x14ac:dyDescent="0.3">
      <c r="A62" s="21"/>
      <c r="B62" s="21"/>
      <c r="C62" s="16" t="s">
        <v>12</v>
      </c>
      <c r="D62" s="38">
        <v>4667</v>
      </c>
      <c r="E62" s="38">
        <v>8028</v>
      </c>
      <c r="F62" s="38">
        <v>7363</v>
      </c>
      <c r="G62" s="38">
        <v>8911</v>
      </c>
      <c r="H62" s="37" t="s">
        <v>92</v>
      </c>
      <c r="I62" s="18">
        <v>43982</v>
      </c>
      <c r="J62" s="19" t="s">
        <v>11</v>
      </c>
      <c r="K62" s="19"/>
      <c r="L62" s="20"/>
      <c r="M62" s="35"/>
    </row>
    <row r="63" spans="1:13" ht="27.6" x14ac:dyDescent="0.3">
      <c r="A63" s="14" t="s">
        <v>51</v>
      </c>
      <c r="B63" s="15" t="s">
        <v>52</v>
      </c>
      <c r="C63" s="16" t="s">
        <v>10</v>
      </c>
      <c r="D63" s="38">
        <v>100</v>
      </c>
      <c r="E63" s="38">
        <v>211</v>
      </c>
      <c r="F63" s="38">
        <v>220</v>
      </c>
      <c r="G63" s="38">
        <v>220</v>
      </c>
      <c r="H63" s="38">
        <v>69</v>
      </c>
      <c r="I63" s="18">
        <v>43982</v>
      </c>
      <c r="J63" s="19" t="s">
        <v>11</v>
      </c>
      <c r="K63" s="19"/>
      <c r="L63" s="20"/>
      <c r="M63" s="35"/>
    </row>
    <row r="64" spans="1:13" x14ac:dyDescent="0.3">
      <c r="A64" s="21"/>
      <c r="B64" s="21"/>
      <c r="C64" s="16" t="s">
        <v>12</v>
      </c>
      <c r="D64" s="38">
        <v>100</v>
      </c>
      <c r="E64" s="38">
        <v>211</v>
      </c>
      <c r="F64" s="38">
        <v>200</v>
      </c>
      <c r="G64" s="38">
        <v>220</v>
      </c>
      <c r="H64" s="38">
        <v>69</v>
      </c>
      <c r="I64" s="18">
        <v>43982</v>
      </c>
      <c r="J64" s="19" t="s">
        <v>11</v>
      </c>
      <c r="K64" s="19"/>
      <c r="L64" s="20"/>
      <c r="M64" s="3"/>
    </row>
    <row r="65" spans="1:13" ht="27.6" x14ac:dyDescent="0.3">
      <c r="A65" s="14" t="s">
        <v>53</v>
      </c>
      <c r="B65" s="15" t="s">
        <v>54</v>
      </c>
      <c r="C65" s="16" t="s">
        <v>10</v>
      </c>
      <c r="D65" s="37" t="s">
        <v>16</v>
      </c>
      <c r="E65" s="37" t="s">
        <v>16</v>
      </c>
      <c r="F65" s="37">
        <v>0</v>
      </c>
      <c r="G65" s="22">
        <v>0.3</v>
      </c>
      <c r="H65" s="37">
        <v>1</v>
      </c>
      <c r="I65" s="18">
        <v>43982</v>
      </c>
      <c r="J65" s="19" t="s">
        <v>11</v>
      </c>
      <c r="K65" s="24"/>
      <c r="L65" s="20"/>
      <c r="M65" s="3"/>
    </row>
    <row r="66" spans="1:13" x14ac:dyDescent="0.3">
      <c r="A66" s="21"/>
      <c r="B66" s="21"/>
      <c r="C66" s="16" t="s">
        <v>12</v>
      </c>
      <c r="D66" s="37" t="s">
        <v>16</v>
      </c>
      <c r="E66" s="37" t="s">
        <v>16</v>
      </c>
      <c r="F66" s="37">
        <v>0</v>
      </c>
      <c r="G66" s="37">
        <v>0</v>
      </c>
      <c r="H66" s="37">
        <v>0</v>
      </c>
      <c r="I66" s="18">
        <v>43982</v>
      </c>
      <c r="J66" s="19" t="s">
        <v>11</v>
      </c>
      <c r="K66" s="19"/>
      <c r="L66" s="20"/>
      <c r="M66" s="3"/>
    </row>
    <row r="67" spans="1:13" ht="27.6" x14ac:dyDescent="0.3">
      <c r="A67" s="14" t="s">
        <v>55</v>
      </c>
      <c r="B67" s="15" t="s">
        <v>56</v>
      </c>
      <c r="C67" s="16" t="s">
        <v>10</v>
      </c>
      <c r="D67" s="33">
        <v>2500</v>
      </c>
      <c r="E67" s="33">
        <v>5000</v>
      </c>
      <c r="F67" s="33">
        <v>5509</v>
      </c>
      <c r="G67" s="33">
        <v>5080</v>
      </c>
      <c r="H67" s="38">
        <v>1900</v>
      </c>
      <c r="I67" s="18">
        <v>43982</v>
      </c>
      <c r="J67" s="19" t="s">
        <v>11</v>
      </c>
      <c r="K67" s="19"/>
      <c r="L67" s="20"/>
      <c r="M67" s="3"/>
    </row>
    <row r="68" spans="1:13" x14ac:dyDescent="0.3">
      <c r="A68" s="21"/>
      <c r="B68" s="21"/>
      <c r="C68" s="16" t="s">
        <v>12</v>
      </c>
      <c r="D68" s="33">
        <v>2591</v>
      </c>
      <c r="E68" s="33">
        <v>5000</v>
      </c>
      <c r="F68" s="33">
        <v>5429</v>
      </c>
      <c r="G68" s="33">
        <v>5080</v>
      </c>
      <c r="H68" s="38">
        <v>1900</v>
      </c>
      <c r="I68" s="18">
        <v>43982</v>
      </c>
      <c r="J68" s="19" t="s">
        <v>11</v>
      </c>
      <c r="K68" s="19"/>
      <c r="L68" s="20"/>
      <c r="M68" s="35"/>
    </row>
    <row r="69" spans="1:13" ht="27.6" x14ac:dyDescent="0.3">
      <c r="A69" s="14" t="s">
        <v>57</v>
      </c>
      <c r="B69" s="15" t="s">
        <v>58</v>
      </c>
      <c r="C69" s="16" t="s">
        <v>10</v>
      </c>
      <c r="D69" s="38">
        <v>60</v>
      </c>
      <c r="E69" s="38">
        <v>167</v>
      </c>
      <c r="F69" s="38">
        <v>147</v>
      </c>
      <c r="G69" s="38">
        <v>147</v>
      </c>
      <c r="H69" s="38">
        <v>60</v>
      </c>
      <c r="I69" s="18">
        <v>43982</v>
      </c>
      <c r="J69" s="19" t="s">
        <v>11</v>
      </c>
      <c r="K69" s="19"/>
      <c r="L69" s="20"/>
      <c r="M69" s="3"/>
    </row>
    <row r="70" spans="1:13" x14ac:dyDescent="0.3">
      <c r="A70" s="21"/>
      <c r="B70" s="21"/>
      <c r="C70" s="16" t="s">
        <v>12</v>
      </c>
      <c r="D70" s="38">
        <v>13</v>
      </c>
      <c r="E70" s="38">
        <v>150</v>
      </c>
      <c r="F70" s="38">
        <v>130</v>
      </c>
      <c r="G70" s="38">
        <v>147</v>
      </c>
      <c r="H70" s="38">
        <v>52</v>
      </c>
      <c r="I70" s="18">
        <v>43982</v>
      </c>
      <c r="J70" s="19" t="s">
        <v>11</v>
      </c>
      <c r="K70" s="19"/>
      <c r="L70" s="20"/>
      <c r="M70" s="35"/>
    </row>
    <row r="71" spans="1:13" ht="27.6" x14ac:dyDescent="0.3">
      <c r="A71" s="14" t="s">
        <v>59</v>
      </c>
      <c r="B71" s="15" t="s">
        <v>47</v>
      </c>
      <c r="C71" s="16" t="s">
        <v>10</v>
      </c>
      <c r="D71" s="38">
        <v>4112722</v>
      </c>
      <c r="E71" s="38">
        <v>11375080</v>
      </c>
      <c r="F71" s="38">
        <v>11500000</v>
      </c>
      <c r="G71" s="38">
        <v>11122895</v>
      </c>
      <c r="H71" s="38">
        <v>3173530</v>
      </c>
      <c r="I71" s="18">
        <v>43982</v>
      </c>
      <c r="J71" s="19" t="s">
        <v>11</v>
      </c>
      <c r="K71" s="19"/>
      <c r="L71" s="20"/>
      <c r="M71" s="3"/>
    </row>
    <row r="72" spans="1:13" x14ac:dyDescent="0.3">
      <c r="A72" s="21"/>
      <c r="B72" s="21"/>
      <c r="C72" s="16" t="s">
        <v>12</v>
      </c>
      <c r="D72" s="38">
        <v>4112722</v>
      </c>
      <c r="E72" s="38">
        <v>11375080</v>
      </c>
      <c r="F72" s="38">
        <v>11097105</v>
      </c>
      <c r="G72" s="33">
        <v>12529365</v>
      </c>
      <c r="H72" s="37">
        <v>3930380.21</v>
      </c>
      <c r="I72" s="18">
        <v>43982</v>
      </c>
      <c r="J72" s="19" t="s">
        <v>11</v>
      </c>
      <c r="K72" s="19"/>
      <c r="L72" s="20"/>
      <c r="M72" s="35"/>
    </row>
    <row r="73" spans="1:13" ht="27.6" x14ac:dyDescent="0.3">
      <c r="A73" s="14" t="s">
        <v>60</v>
      </c>
      <c r="B73" s="15" t="s">
        <v>61</v>
      </c>
      <c r="C73" s="16" t="s">
        <v>10</v>
      </c>
      <c r="D73" s="37">
        <v>15.13</v>
      </c>
      <c r="E73" s="37">
        <v>25</v>
      </c>
      <c r="F73" s="37">
        <v>25</v>
      </c>
      <c r="G73" s="37">
        <v>25</v>
      </c>
      <c r="H73" s="37">
        <v>25</v>
      </c>
      <c r="I73" s="18">
        <v>43982</v>
      </c>
      <c r="J73" s="19" t="s">
        <v>11</v>
      </c>
      <c r="K73" s="19"/>
      <c r="L73" s="20"/>
      <c r="M73" s="39"/>
    </row>
    <row r="74" spans="1:13" x14ac:dyDescent="0.3">
      <c r="A74" s="21"/>
      <c r="B74" s="21"/>
      <c r="C74" s="16" t="s">
        <v>12</v>
      </c>
      <c r="D74" s="37">
        <v>15.13</v>
      </c>
      <c r="E74" s="37">
        <v>30.34</v>
      </c>
      <c r="F74" s="37">
        <v>26.43</v>
      </c>
      <c r="G74" s="22">
        <v>34.479999999999997</v>
      </c>
      <c r="H74" s="22">
        <v>34.479999999999997</v>
      </c>
      <c r="I74" s="18">
        <v>43982</v>
      </c>
      <c r="J74" s="19" t="s">
        <v>11</v>
      </c>
      <c r="K74" s="19"/>
      <c r="L74" s="20"/>
      <c r="M74" s="3"/>
    </row>
    <row r="75" spans="1:13" ht="27.6" x14ac:dyDescent="0.3">
      <c r="A75" s="14" t="s">
        <v>62</v>
      </c>
      <c r="B75" s="15" t="s">
        <v>63</v>
      </c>
      <c r="C75" s="16" t="s">
        <v>10</v>
      </c>
      <c r="D75" s="40">
        <v>7</v>
      </c>
      <c r="E75" s="40">
        <v>28</v>
      </c>
      <c r="F75" s="40">
        <v>57</v>
      </c>
      <c r="G75" s="40">
        <v>86</v>
      </c>
      <c r="H75" s="40">
        <v>100</v>
      </c>
      <c r="I75" s="18">
        <v>43982</v>
      </c>
      <c r="J75" s="19" t="s">
        <v>11</v>
      </c>
      <c r="K75" s="19"/>
      <c r="L75" s="20"/>
      <c r="M75" s="3"/>
    </row>
    <row r="76" spans="1:13" x14ac:dyDescent="0.3">
      <c r="A76" s="21"/>
      <c r="B76" s="21"/>
      <c r="C76" s="16" t="s">
        <v>12</v>
      </c>
      <c r="D76" s="41">
        <v>7</v>
      </c>
      <c r="E76" s="41">
        <v>28</v>
      </c>
      <c r="F76" s="41">
        <v>57</v>
      </c>
      <c r="G76" s="40" t="s">
        <v>97</v>
      </c>
      <c r="H76" s="41">
        <v>100</v>
      </c>
      <c r="I76" s="18">
        <v>43982</v>
      </c>
      <c r="J76" s="19" t="s">
        <v>11</v>
      </c>
      <c r="K76" s="19"/>
      <c r="L76" s="20"/>
      <c r="M76" s="3"/>
    </row>
    <row r="77" spans="1:13" x14ac:dyDescent="0.3">
      <c r="A77" s="9" t="s">
        <v>64</v>
      </c>
      <c r="B77" s="10"/>
      <c r="C77" s="11"/>
      <c r="D77" s="10"/>
      <c r="E77" s="10"/>
      <c r="F77" s="10"/>
      <c r="G77" s="10"/>
      <c r="H77" s="10"/>
      <c r="I77" s="13"/>
      <c r="J77" s="13"/>
      <c r="K77" s="13"/>
      <c r="L77" s="3"/>
      <c r="M77" s="3"/>
    </row>
    <row r="78" spans="1:13" ht="27.6" x14ac:dyDescent="0.3">
      <c r="A78" s="14" t="s">
        <v>66</v>
      </c>
      <c r="B78" s="15" t="s">
        <v>67</v>
      </c>
      <c r="C78" s="16" t="s">
        <v>10</v>
      </c>
      <c r="D78" s="42">
        <v>0.25</v>
      </c>
      <c r="E78" s="42">
        <v>0.43</v>
      </c>
      <c r="F78" s="42">
        <v>0.65</v>
      </c>
      <c r="G78" s="42">
        <v>0.9</v>
      </c>
      <c r="H78" s="42">
        <v>1</v>
      </c>
      <c r="I78" s="18">
        <v>43982</v>
      </c>
      <c r="J78" s="19" t="s">
        <v>65</v>
      </c>
      <c r="K78" s="19" t="s">
        <v>95</v>
      </c>
      <c r="L78" s="20"/>
      <c r="M78" s="3"/>
    </row>
    <row r="79" spans="1:13" x14ac:dyDescent="0.3">
      <c r="A79" s="21"/>
      <c r="B79" s="21"/>
      <c r="C79" s="16" t="s">
        <v>12</v>
      </c>
      <c r="D79" s="42">
        <v>0.25</v>
      </c>
      <c r="E79" s="42">
        <v>0.42499999999999999</v>
      </c>
      <c r="F79" s="42">
        <v>0.65</v>
      </c>
      <c r="G79" s="42">
        <v>0.9</v>
      </c>
      <c r="H79" s="42" t="s">
        <v>96</v>
      </c>
      <c r="I79" s="18">
        <v>43982</v>
      </c>
      <c r="J79" s="19" t="s">
        <v>65</v>
      </c>
      <c r="K79" s="19"/>
      <c r="L79" s="20"/>
      <c r="M79" s="3"/>
    </row>
    <row r="80" spans="1:13" ht="36" customHeight="1" x14ac:dyDescent="0.3">
      <c r="A80" s="14" t="s">
        <v>68</v>
      </c>
      <c r="B80" s="15" t="s">
        <v>14</v>
      </c>
      <c r="C80" s="16" t="s">
        <v>10</v>
      </c>
      <c r="D80" s="42">
        <v>55</v>
      </c>
      <c r="E80" s="42">
        <v>117.5</v>
      </c>
      <c r="F80" s="42">
        <v>180</v>
      </c>
      <c r="G80" s="42">
        <v>195</v>
      </c>
      <c r="H80" s="42">
        <v>200</v>
      </c>
      <c r="I80" s="18">
        <v>43982</v>
      </c>
      <c r="J80" s="19" t="s">
        <v>11</v>
      </c>
      <c r="K80" s="43" t="s">
        <v>94</v>
      </c>
      <c r="L80" s="20"/>
      <c r="M80" s="3"/>
    </row>
    <row r="81" spans="1:13" ht="24.6" customHeight="1" x14ac:dyDescent="0.3">
      <c r="A81" s="21"/>
      <c r="B81" s="21"/>
      <c r="C81" s="16" t="s">
        <v>12</v>
      </c>
      <c r="D81" s="42">
        <v>62.33</v>
      </c>
      <c r="E81" s="42">
        <v>117.5</v>
      </c>
      <c r="F81" s="42">
        <v>180.01</v>
      </c>
      <c r="G81" s="42">
        <v>195</v>
      </c>
      <c r="H81" s="42">
        <v>195</v>
      </c>
      <c r="I81" s="18">
        <v>43982</v>
      </c>
      <c r="J81" s="19" t="s">
        <v>11</v>
      </c>
      <c r="K81" s="43"/>
      <c r="L81" s="20"/>
      <c r="M81" s="44"/>
    </row>
    <row r="82" spans="1:13" ht="27" customHeight="1" x14ac:dyDescent="0.3">
      <c r="A82" s="14" t="s">
        <v>69</v>
      </c>
      <c r="B82" s="15" t="s">
        <v>70</v>
      </c>
      <c r="C82" s="16" t="s">
        <v>10</v>
      </c>
      <c r="D82" s="45">
        <v>556</v>
      </c>
      <c r="E82" s="45">
        <v>125</v>
      </c>
      <c r="F82" s="45">
        <v>125</v>
      </c>
      <c r="G82" s="45">
        <v>125</v>
      </c>
      <c r="H82" s="45">
        <v>62</v>
      </c>
      <c r="I82" s="18">
        <v>43982</v>
      </c>
      <c r="J82" s="19" t="s">
        <v>11</v>
      </c>
      <c r="K82" s="43" t="s">
        <v>93</v>
      </c>
      <c r="L82" s="20"/>
      <c r="M82" s="3"/>
    </row>
    <row r="83" spans="1:13" ht="31.2" customHeight="1" x14ac:dyDescent="0.3">
      <c r="A83" s="21"/>
      <c r="B83" s="21"/>
      <c r="C83" s="16" t="s">
        <v>12</v>
      </c>
      <c r="D83" s="45">
        <v>556</v>
      </c>
      <c r="E83" s="45">
        <v>125</v>
      </c>
      <c r="F83" s="45">
        <v>132</v>
      </c>
      <c r="G83" s="45">
        <v>125</v>
      </c>
      <c r="H83" s="45">
        <v>32</v>
      </c>
      <c r="I83" s="18">
        <v>43982</v>
      </c>
      <c r="J83" s="19" t="s">
        <v>11</v>
      </c>
      <c r="K83" s="43"/>
      <c r="L83" s="20"/>
      <c r="M83" s="3"/>
    </row>
    <row r="84" spans="1:13" ht="21.6" customHeight="1" x14ac:dyDescent="0.3">
      <c r="A84" s="14" t="s">
        <v>72</v>
      </c>
      <c r="B84" s="15" t="s">
        <v>73</v>
      </c>
      <c r="C84" s="16" t="s">
        <v>10</v>
      </c>
      <c r="D84" s="42">
        <v>0</v>
      </c>
      <c r="E84" s="42">
        <v>5</v>
      </c>
      <c r="F84" s="42">
        <v>5</v>
      </c>
      <c r="G84" s="42">
        <v>10</v>
      </c>
      <c r="H84" s="42"/>
      <c r="I84" s="18">
        <v>43982</v>
      </c>
      <c r="J84" s="19" t="s">
        <v>65</v>
      </c>
      <c r="K84" s="46" t="s">
        <v>98</v>
      </c>
      <c r="L84" s="20"/>
      <c r="M84" s="3"/>
    </row>
    <row r="85" spans="1:13" ht="24.6" customHeight="1" x14ac:dyDescent="0.3">
      <c r="A85" s="21"/>
      <c r="B85" s="21"/>
      <c r="C85" s="16" t="s">
        <v>12</v>
      </c>
      <c r="D85" s="42">
        <v>0</v>
      </c>
      <c r="E85" s="42">
        <v>4.55</v>
      </c>
      <c r="F85" s="42">
        <v>1.5</v>
      </c>
      <c r="G85" s="47">
        <v>16.95</v>
      </c>
      <c r="H85" s="48"/>
      <c r="I85" s="18">
        <v>43982</v>
      </c>
      <c r="J85" s="49" t="s">
        <v>71</v>
      </c>
      <c r="K85" s="46"/>
      <c r="L85" s="20"/>
      <c r="M85" s="3"/>
    </row>
    <row r="86" spans="1:13" x14ac:dyDescent="0.3">
      <c r="A86" s="50"/>
      <c r="B86" s="3"/>
      <c r="C86" s="51"/>
      <c r="D86" s="3"/>
      <c r="E86" s="3"/>
      <c r="F86" s="3"/>
      <c r="G86" s="3"/>
      <c r="H86" s="3"/>
      <c r="I86" s="52"/>
      <c r="J86" s="3"/>
      <c r="K86" s="3"/>
      <c r="L86" s="3"/>
      <c r="M86" s="3"/>
    </row>
    <row r="87" spans="1:13" x14ac:dyDescent="0.3">
      <c r="A87" s="50"/>
      <c r="B87" s="3"/>
      <c r="C87" s="51"/>
      <c r="D87" s="3"/>
      <c r="E87" s="3"/>
      <c r="F87" s="3"/>
      <c r="G87" s="3"/>
      <c r="H87" s="3"/>
      <c r="I87" s="53"/>
      <c r="J87" s="3"/>
      <c r="K87" s="3"/>
      <c r="L87" s="3"/>
      <c r="M87" s="3"/>
    </row>
    <row r="88" spans="1:13" x14ac:dyDescent="0.3">
      <c r="A88" s="50"/>
      <c r="B88" s="3"/>
      <c r="C88" s="51"/>
      <c r="D88" s="3"/>
      <c r="E88" s="3"/>
      <c r="F88" s="3"/>
      <c r="G88" s="3"/>
      <c r="H88" s="3"/>
      <c r="I88" s="53"/>
      <c r="J88" s="3"/>
      <c r="K88" s="3"/>
      <c r="L88" s="3"/>
      <c r="M88" s="3"/>
    </row>
    <row r="89" spans="1:13" x14ac:dyDescent="0.3">
      <c r="A89" s="50"/>
      <c r="B89" s="3"/>
      <c r="C89" s="51"/>
      <c r="D89" s="3"/>
      <c r="E89" s="3"/>
      <c r="F89" s="3"/>
      <c r="G89" s="3"/>
      <c r="H89" s="3"/>
      <c r="I89" s="3"/>
      <c r="J89" s="3"/>
      <c r="K89" s="3"/>
      <c r="L89" s="3"/>
      <c r="M89" s="3"/>
    </row>
    <row r="90" spans="1:13" x14ac:dyDescent="0.3">
      <c r="A90" s="50"/>
      <c r="B90" s="3"/>
      <c r="C90" s="51"/>
      <c r="D90" s="3"/>
      <c r="E90" s="3"/>
      <c r="F90" s="3"/>
      <c r="G90" s="3"/>
      <c r="H90" s="3"/>
      <c r="I90" s="3"/>
      <c r="J90" s="3"/>
      <c r="K90" s="3"/>
      <c r="L90" s="3"/>
      <c r="M90" s="3"/>
    </row>
    <row r="91" spans="1:13" x14ac:dyDescent="0.3">
      <c r="A91" s="50"/>
      <c r="B91" s="3"/>
      <c r="C91" s="51"/>
      <c r="D91" s="3"/>
      <c r="E91" s="3"/>
      <c r="F91" s="3"/>
      <c r="G91" s="3"/>
      <c r="H91" s="3"/>
      <c r="I91" s="3"/>
      <c r="J91" s="3"/>
      <c r="K91" s="3"/>
      <c r="L91" s="3"/>
      <c r="M91" s="3"/>
    </row>
    <row r="92" spans="1:13" x14ac:dyDescent="0.3">
      <c r="A92" s="50"/>
      <c r="B92" s="3"/>
      <c r="C92" s="51"/>
      <c r="D92" s="3"/>
      <c r="E92" s="3"/>
      <c r="F92" s="3"/>
      <c r="G92" s="3"/>
      <c r="H92" s="3"/>
      <c r="I92" s="3"/>
      <c r="J92" s="3"/>
      <c r="K92" s="3"/>
      <c r="L92" s="3"/>
      <c r="M92" s="3"/>
    </row>
    <row r="93" spans="1:13" x14ac:dyDescent="0.3">
      <c r="A93" s="50"/>
      <c r="B93" s="3"/>
      <c r="C93" s="51"/>
      <c r="D93" s="3"/>
      <c r="E93" s="3"/>
      <c r="F93" s="3"/>
      <c r="G93" s="3"/>
      <c r="H93" s="3"/>
      <c r="I93" s="3"/>
      <c r="J93" s="3"/>
      <c r="K93" s="3"/>
      <c r="L93" s="3"/>
      <c r="M93" s="3"/>
    </row>
    <row r="94" spans="1:13" x14ac:dyDescent="0.3">
      <c r="A94" s="50"/>
      <c r="B94" s="3"/>
      <c r="C94" s="51"/>
      <c r="D94" s="3"/>
      <c r="E94" s="3"/>
      <c r="F94" s="3"/>
      <c r="G94" s="3"/>
      <c r="H94" s="3"/>
      <c r="I94" s="3"/>
      <c r="J94" s="3"/>
      <c r="K94" s="3"/>
      <c r="L94" s="3"/>
      <c r="M94" s="3"/>
    </row>
    <row r="95" spans="1:13" x14ac:dyDescent="0.3">
      <c r="A95" s="50"/>
      <c r="B95" s="3"/>
      <c r="C95" s="51"/>
      <c r="D95" s="3"/>
      <c r="E95" s="3"/>
      <c r="F95" s="3"/>
      <c r="G95" s="3"/>
      <c r="H95" s="3"/>
      <c r="I95" s="3"/>
      <c r="J95" s="3"/>
      <c r="K95" s="3"/>
      <c r="L95" s="3"/>
      <c r="M95" s="3"/>
    </row>
    <row r="96" spans="1:13" x14ac:dyDescent="0.3">
      <c r="A96" s="50"/>
      <c r="B96" s="3"/>
      <c r="C96" s="51"/>
      <c r="D96" s="3"/>
      <c r="E96" s="3"/>
      <c r="F96" s="3"/>
      <c r="G96" s="3"/>
      <c r="H96" s="3"/>
      <c r="I96" s="3"/>
      <c r="J96" s="3"/>
      <c r="K96" s="3"/>
      <c r="L96" s="3"/>
      <c r="M96" s="3"/>
    </row>
    <row r="97" spans="1:13" x14ac:dyDescent="0.3">
      <c r="A97" s="50"/>
      <c r="B97" s="3"/>
      <c r="C97" s="51"/>
      <c r="D97" s="3"/>
      <c r="E97" s="3"/>
      <c r="F97" s="3"/>
      <c r="G97" s="3"/>
      <c r="H97" s="3"/>
      <c r="I97" s="3"/>
      <c r="J97" s="3"/>
      <c r="K97" s="3"/>
      <c r="L97" s="3"/>
      <c r="M97" s="3"/>
    </row>
    <row r="98" spans="1:13" x14ac:dyDescent="0.3">
      <c r="A98" s="50"/>
      <c r="B98" s="3"/>
      <c r="C98" s="51"/>
      <c r="D98" s="3"/>
      <c r="E98" s="3"/>
      <c r="F98" s="3"/>
      <c r="G98" s="3"/>
      <c r="H98" s="3"/>
      <c r="I98" s="3"/>
      <c r="J98" s="3"/>
      <c r="K98" s="3"/>
      <c r="L98" s="3"/>
      <c r="M98" s="3"/>
    </row>
    <row r="99" spans="1:13" x14ac:dyDescent="0.3">
      <c r="A99" s="50"/>
      <c r="B99" s="3"/>
      <c r="C99" s="51"/>
      <c r="D99" s="3"/>
      <c r="E99" s="3"/>
      <c r="F99" s="3"/>
      <c r="G99" s="3"/>
      <c r="H99" s="3"/>
      <c r="I99" s="3"/>
      <c r="J99" s="3"/>
      <c r="K99" s="3"/>
      <c r="L99" s="3"/>
      <c r="M99" s="3"/>
    </row>
    <row r="100" spans="1:13" x14ac:dyDescent="0.3">
      <c r="A100" s="50"/>
      <c r="B100" s="3"/>
      <c r="C100" s="51"/>
      <c r="D100" s="3"/>
      <c r="E100" s="3"/>
      <c r="F100" s="3"/>
      <c r="G100" s="3"/>
      <c r="H100" s="3"/>
      <c r="I100" s="3"/>
      <c r="J100" s="3"/>
      <c r="K100" s="3"/>
      <c r="L100" s="3"/>
      <c r="M100" s="3"/>
    </row>
    <row r="101" spans="1:13" x14ac:dyDescent="0.3">
      <c r="A101" s="50"/>
      <c r="B101" s="3"/>
      <c r="C101" s="51"/>
      <c r="D101" s="3"/>
      <c r="E101" s="3"/>
      <c r="F101" s="3"/>
      <c r="G101" s="3"/>
      <c r="H101" s="3"/>
      <c r="I101" s="3"/>
      <c r="J101" s="3"/>
      <c r="K101" s="3"/>
      <c r="L101" s="3"/>
      <c r="M101" s="3"/>
    </row>
    <row r="102" spans="1:13" x14ac:dyDescent="0.3">
      <c r="A102" s="50"/>
      <c r="B102" s="3"/>
      <c r="C102" s="51"/>
      <c r="D102" s="3"/>
      <c r="E102" s="3"/>
      <c r="F102" s="3"/>
      <c r="G102" s="3"/>
      <c r="H102" s="3"/>
      <c r="I102" s="3"/>
      <c r="J102" s="3"/>
      <c r="K102" s="3"/>
      <c r="L102" s="3"/>
      <c r="M102" s="3"/>
    </row>
  </sheetData>
  <mergeCells count="82">
    <mergeCell ref="B82:B83"/>
    <mergeCell ref="B84:B85"/>
    <mergeCell ref="B9:B10"/>
    <mergeCell ref="B11:B12"/>
    <mergeCell ref="A19:A20"/>
    <mergeCell ref="A22:A23"/>
    <mergeCell ref="A24:A25"/>
    <mergeCell ref="A9:A10"/>
    <mergeCell ref="A11:A12"/>
    <mergeCell ref="B15:B16"/>
    <mergeCell ref="B22:B23"/>
    <mergeCell ref="B24:B25"/>
    <mergeCell ref="A75:A76"/>
    <mergeCell ref="A26:A27"/>
    <mergeCell ref="A28:A29"/>
    <mergeCell ref="B26:B27"/>
    <mergeCell ref="A50:A51"/>
    <mergeCell ref="A69:A70"/>
    <mergeCell ref="A42:A43"/>
    <mergeCell ref="A44:A45"/>
    <mergeCell ref="A46:A47"/>
    <mergeCell ref="A55:A56"/>
    <mergeCell ref="A57:A58"/>
    <mergeCell ref="A59:A60"/>
    <mergeCell ref="A73:A74"/>
    <mergeCell ref="A71:A72"/>
    <mergeCell ref="A61:A62"/>
    <mergeCell ref="A63:A64"/>
    <mergeCell ref="A65:A66"/>
    <mergeCell ref="A67:A68"/>
    <mergeCell ref="K52:K53"/>
    <mergeCell ref="K50:K51"/>
    <mergeCell ref="A84:A85"/>
    <mergeCell ref="A80:A81"/>
    <mergeCell ref="A82:A83"/>
    <mergeCell ref="B80:B81"/>
    <mergeCell ref="A52:A53"/>
    <mergeCell ref="A78:A79"/>
    <mergeCell ref="B78:B79"/>
    <mergeCell ref="B65:B66"/>
    <mergeCell ref="B67:B68"/>
    <mergeCell ref="B69:B70"/>
    <mergeCell ref="B55:B56"/>
    <mergeCell ref="B52:B53"/>
    <mergeCell ref="B57:B58"/>
    <mergeCell ref="B59:B60"/>
    <mergeCell ref="B75:B76"/>
    <mergeCell ref="B50:B51"/>
    <mergeCell ref="A1:K1"/>
    <mergeCell ref="A2:K2"/>
    <mergeCell ref="B30:B31"/>
    <mergeCell ref="A15:A16"/>
    <mergeCell ref="A7:A8"/>
    <mergeCell ref="A13:A14"/>
    <mergeCell ref="A34:A35"/>
    <mergeCell ref="A36:A37"/>
    <mergeCell ref="A5:A6"/>
    <mergeCell ref="B5:B6"/>
    <mergeCell ref="B7:B8"/>
    <mergeCell ref="B19:B20"/>
    <mergeCell ref="B13:B14"/>
    <mergeCell ref="A17:A18"/>
    <mergeCell ref="B17:B18"/>
    <mergeCell ref="B48:B49"/>
    <mergeCell ref="B38:B39"/>
    <mergeCell ref="B40:B41"/>
    <mergeCell ref="B42:B43"/>
    <mergeCell ref="B44:B45"/>
    <mergeCell ref="B46:B47"/>
    <mergeCell ref="B28:B29"/>
    <mergeCell ref="B32:B33"/>
    <mergeCell ref="A38:A39"/>
    <mergeCell ref="A40:A41"/>
    <mergeCell ref="A48:A49"/>
    <mergeCell ref="A30:A31"/>
    <mergeCell ref="A32:A33"/>
    <mergeCell ref="B61:B62"/>
    <mergeCell ref="B63:B64"/>
    <mergeCell ref="B71:B72"/>
    <mergeCell ref="B73:B74"/>
    <mergeCell ref="B34:B35"/>
    <mergeCell ref="B36:B37"/>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 sostenibilidad ambt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Luis Buelvas Ramirez</dc:creator>
  <cp:lastModifiedBy>Laura Maria Torres Tovar</cp:lastModifiedBy>
  <cp:lastPrinted>2020-08-19T01:09:21Z</cp:lastPrinted>
  <dcterms:created xsi:type="dcterms:W3CDTF">2019-09-03T23:23:58Z</dcterms:created>
  <dcterms:modified xsi:type="dcterms:W3CDTF">2020-09-21T21:16:31Z</dcterms:modified>
</cp:coreProperties>
</file>