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via\Desktop\PPT_VF_04_02_2025\"/>
    </mc:Choice>
  </mc:AlternateContent>
  <xr:revisionPtr revIDLastSave="0" documentId="8_{28327322-BA49-430E-B129-7864F37BF9AF}" xr6:coauthVersionLast="47" xr6:coauthVersionMax="47" xr10:uidLastSave="{00000000-0000-0000-0000-000000000000}"/>
  <bookViews>
    <workbookView xWindow="-108" yWindow="-108" windowWidth="23256" windowHeight="12456" xr2:uid="{92FB05A3-298B-4EA4-9DDB-6CE698D6501D}"/>
    <workbookView xWindow="-108" yWindow="-108" windowWidth="23256" windowHeight="12456" xr2:uid="{5E0D48C6-1F82-42BD-9480-2451F9D0B1F7}"/>
  </bookViews>
  <sheets>
    <sheet name="Formato" sheetId="3" r:id="rId1"/>
    <sheet name="Instructivo" sheetId="5" r:id="rId2"/>
    <sheet name="Fuentes" sheetId="2" state="hidden" r:id="rId3"/>
    <sheet name="Año" sheetId="7" state="hidden" r:id="rId4"/>
    <sheet name="Norma" sheetId="8" state="hidden" r:id="rId5"/>
    <sheet name="nombre-entidad" sheetId="9" state="hidden" r:id="rId6"/>
    <sheet name="vigencia" sheetId="10" state="hidden" r:id="rId7"/>
  </sheets>
  <definedNames>
    <definedName name="_xlnm._FilterDatabase" localSheetId="0" hidden="1">Formato!$B$4:$AS$18</definedName>
    <definedName name="_xlnm._FilterDatabase" localSheetId="5" hidden="1">'nombre-entidad'!$A$2:$D$74</definedName>
    <definedName name="A" localSheetId="5">#REF!</definedName>
    <definedName name="A">#REF!</definedName>
    <definedName name="_xlnm.Auto_Open" localSheetId="5">#REF!</definedName>
    <definedName name="_xlnm.Auto_Open">#REF!</definedName>
    <definedName name="Entidades" localSheetId="5">#REF!</definedName>
    <definedName name="Entidades">#REF!</definedName>
    <definedName name="Macro1" localSheetId="5">#REF!</definedName>
    <definedName name="Macro1">#REF!</definedName>
    <definedName name="Macro10" localSheetId="5">#REF!</definedName>
    <definedName name="Macro10">#REF!</definedName>
    <definedName name="Macro11" localSheetId="5">#REF!</definedName>
    <definedName name="Macro11">#REF!</definedName>
    <definedName name="Macro12" localSheetId="5">#REF!</definedName>
    <definedName name="Macro12">#REF!</definedName>
    <definedName name="Macro2" localSheetId="5">#REF!</definedName>
    <definedName name="Macro2">#REF!</definedName>
    <definedName name="Macro3" localSheetId="5">#REF!</definedName>
    <definedName name="Macro3">#REF!</definedName>
    <definedName name="Macro4" localSheetId="5">#REF!</definedName>
    <definedName name="Macro4">#REF!</definedName>
    <definedName name="Macro5" localSheetId="5">#REF!</definedName>
    <definedName name="Macro5">#REF!</definedName>
    <definedName name="Macro6" localSheetId="5">#REF!</definedName>
    <definedName name="Macro6">#REF!</definedName>
    <definedName name="Macro7" localSheetId="5">#REF!</definedName>
    <definedName name="Macro7">#REF!</definedName>
    <definedName name="Macro8" localSheetId="5">#REF!</definedName>
    <definedName name="Macro8">#REF!</definedName>
    <definedName name="Macro9" localSheetId="5">#REF!</definedName>
    <definedName name="Macro9">#REF!</definedName>
    <definedName name="NombreTabla">"Dummy"</definedName>
    <definedName name="Recover" localSheetId="5">#REF!</definedName>
    <definedName name="Recover">#REF!</definedName>
    <definedName name="TableName">"Dummy"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3" l="1"/>
  <c r="E6" i="3" s="1"/>
  <c r="AQ6" i="3"/>
  <c r="E5" i="3"/>
  <c r="B5" i="3"/>
  <c r="B13" i="3" s="1"/>
  <c r="I13" i="3"/>
  <c r="I14" i="3"/>
  <c r="I15" i="3"/>
  <c r="I16" i="3"/>
  <c r="I17" i="3"/>
  <c r="I18" i="3"/>
  <c r="I19" i="3"/>
  <c r="I12" i="3"/>
  <c r="H13" i="3"/>
  <c r="H14" i="3"/>
  <c r="H15" i="3"/>
  <c r="H16" i="3"/>
  <c r="H17" i="3"/>
  <c r="H18" i="3"/>
  <c r="H19" i="3"/>
  <c r="H12" i="3"/>
  <c r="G13" i="3"/>
  <c r="G14" i="3"/>
  <c r="G15" i="3"/>
  <c r="G16" i="3"/>
  <c r="G17" i="3"/>
  <c r="G18" i="3"/>
  <c r="G19" i="3"/>
  <c r="G12" i="3"/>
  <c r="F13" i="3"/>
  <c r="F14" i="3"/>
  <c r="F15" i="3"/>
  <c r="F16" i="3"/>
  <c r="F17" i="3"/>
  <c r="F18" i="3"/>
  <c r="F19" i="3"/>
  <c r="F12" i="3"/>
  <c r="B6" i="3" l="1"/>
  <c r="C6" i="3"/>
  <c r="C5" i="3"/>
  <c r="C16" i="3" s="1"/>
  <c r="B12" i="3"/>
  <c r="B19" i="3"/>
  <c r="B18" i="3"/>
  <c r="B17" i="3"/>
  <c r="B16" i="3"/>
  <c r="B15" i="3"/>
  <c r="B14" i="3"/>
  <c r="E17" i="3"/>
  <c r="A12" i="3"/>
  <c r="A16" i="3"/>
  <c r="A17" i="3"/>
  <c r="A15" i="3"/>
  <c r="A18" i="3"/>
  <c r="A14" i="3"/>
  <c r="A19" i="3"/>
  <c r="A13" i="3"/>
  <c r="AP39" i="3"/>
  <c r="AI39" i="3"/>
  <c r="AG39" i="3"/>
  <c r="AE39" i="3"/>
  <c r="AC39" i="3"/>
  <c r="AA39" i="3"/>
  <c r="Y39" i="3"/>
  <c r="W39" i="3"/>
  <c r="U39" i="3"/>
  <c r="S39" i="3"/>
  <c r="Q39" i="3"/>
  <c r="O39" i="3"/>
  <c r="AQ5" i="3"/>
  <c r="C14" i="3" l="1"/>
  <c r="C13" i="3"/>
  <c r="C19" i="3"/>
  <c r="C18" i="3"/>
  <c r="C15" i="3"/>
  <c r="C12" i="3"/>
  <c r="C17" i="3"/>
  <c r="E18" i="3"/>
  <c r="E13" i="3"/>
  <c r="E16" i="3"/>
  <c r="E19" i="3"/>
  <c r="E14" i="3"/>
  <c r="E15" i="3"/>
  <c r="E12" i="3"/>
</calcChain>
</file>

<file path=xl/sharedStrings.xml><?xml version="1.0" encoding="utf-8"?>
<sst xmlns="http://schemas.openxmlformats.org/spreadsheetml/2006/main" count="660" uniqueCount="557">
  <si>
    <t>Totales</t>
  </si>
  <si>
    <t>VF</t>
  </si>
  <si>
    <t>VA-Recursos distrito</t>
  </si>
  <si>
    <t>GO</t>
  </si>
  <si>
    <t>Totales Gastos Operación</t>
  </si>
  <si>
    <t>VA-Desahorro FONPET</t>
  </si>
  <si>
    <t>VA-Crédito</t>
  </si>
  <si>
    <t>RB-Administrados de libre destinación</t>
  </si>
  <si>
    <t>RB-Gestión de activos</t>
  </si>
  <si>
    <t>RF-Administrados de libre destinación</t>
  </si>
  <si>
    <t>VA-Sobretasa a la gasolina</t>
  </si>
  <si>
    <t>0122-01</t>
  </si>
  <si>
    <t>VA-Liberación de reservas ETB</t>
  </si>
  <si>
    <t>RB-Otros distrito</t>
  </si>
  <si>
    <t>PAS-Otros distrito</t>
  </si>
  <si>
    <t>VA-Convenios</t>
  </si>
  <si>
    <t>VA-Participación impuesto de registro (20% FONPET)</t>
  </si>
  <si>
    <t>VA-INGRESOS CORRIENTES FDL</t>
  </si>
  <si>
    <t>VA-Estampilla Universidad Distrital y Nacional</t>
  </si>
  <si>
    <t>RB-Tasas retributivas</t>
  </si>
  <si>
    <t>VA-Multas código de Policía</t>
  </si>
  <si>
    <t>VA-Tasas retributivas</t>
  </si>
  <si>
    <t>VA-15% intereses moratorios impuesto predial</t>
  </si>
  <si>
    <t>VA-15% impuesto predial</t>
  </si>
  <si>
    <t>VA-15% sanciones impuesto predial</t>
  </si>
  <si>
    <t>VA-Estampilla Universidad Distrital</t>
  </si>
  <si>
    <t>VA-ESTAMPILLA UNIVERSIDAD PEDAGÓGICA</t>
  </si>
  <si>
    <t>RF-Otros recursos de destinación especifica</t>
  </si>
  <si>
    <t>RB-APROVECHAMIENTO Y TRATAMIENTO DE RESIDUOS SÓLIDOS</t>
  </si>
  <si>
    <t>VA-COMPENSACIÓN POR CARGAS URBANÍSTICAS</t>
  </si>
  <si>
    <t>VA-APROVECHAMIENTO Y TRATAMIENTO DE RESIDUOS SÓLIDOS</t>
  </si>
  <si>
    <t>VA-Valorización Acuerdo 724 de 2018</t>
  </si>
  <si>
    <t>VA-Contribución a las artes escénicas</t>
  </si>
  <si>
    <t>VA-Plusvalía</t>
  </si>
  <si>
    <t>RB-10% ingresos corrientes FDL</t>
  </si>
  <si>
    <t>VA-1% ingresos corrientes-Ley 99 de 1993</t>
  </si>
  <si>
    <t>RB-1% ingresos corrientes-Ley 99 de 1993</t>
  </si>
  <si>
    <t>RB-Otros recursos destinación especifica</t>
  </si>
  <si>
    <t>VA-Gestión de activos</t>
  </si>
  <si>
    <t>VA-PARTICIPACIÓN TASA AEROPORTUARIA</t>
  </si>
  <si>
    <t>VA-0.5 % tributarios-IDIGER</t>
  </si>
  <si>
    <t>RB-0.5 % tributarios-IDIGER</t>
  </si>
  <si>
    <t>REAF-0.5 % tributarios-IDIGER</t>
  </si>
  <si>
    <t>VA-SGP agua potable 15% participación departamental</t>
  </si>
  <si>
    <t>VA-Transferencias EAAB-ESP</t>
  </si>
  <si>
    <t>RF-Recursos Río Bogotá</t>
  </si>
  <si>
    <t>VA-Transferencias sector eléctrico</t>
  </si>
  <si>
    <t>VA-SGP cancelaciones</t>
  </si>
  <si>
    <t>VA-SGP prestación del servicio de nómina Educación</t>
  </si>
  <si>
    <t>VA-SGP Educación-prestación del servicio</t>
  </si>
  <si>
    <t>PAS-RF-SGP participación para la atención integral de la primera infancia</t>
  </si>
  <si>
    <t>PAS-RF-SGP Educación-calidad</t>
  </si>
  <si>
    <t>PAS-RB-SGP participación para la atención integral de la primera infancia</t>
  </si>
  <si>
    <t>PAS-Crédito</t>
  </si>
  <si>
    <t>RF-SGP Educación-prestación de servicio educativo</t>
  </si>
  <si>
    <t>RF-SGP Educación-calidad por matrícula oficial</t>
  </si>
  <si>
    <t>RF-SGP pensionados nacionalizados</t>
  </si>
  <si>
    <t>RB-SGP Educación-calidad por matrícula oficial</t>
  </si>
  <si>
    <t>RB-RF SGP EDUCACIÓN-CALIDAD POR MATRÍCULA OFICIAL</t>
  </si>
  <si>
    <t>RB-RF SGP EDUCACIÓN-PRESTACIÓN DE SERVICIO EDUCATIVO</t>
  </si>
  <si>
    <t>RF-SGP participación para la atención integral de la primera infancia</t>
  </si>
  <si>
    <t>VA-SGP Educación-calidad matrícula-PAE</t>
  </si>
  <si>
    <t>VA-SGP Educación-calidad matrícula</t>
  </si>
  <si>
    <t>RF-SGP asignaciones especiales-alimentación escolar</t>
  </si>
  <si>
    <t>VA-SGP restaurantes escolares</t>
  </si>
  <si>
    <t>VA-SGP EDUCACIÓN</t>
  </si>
  <si>
    <t>VA-SGP Educación-calidad gratuidad</t>
  </si>
  <si>
    <t>VA-Derechos de tránsito</t>
  </si>
  <si>
    <t>VA-Multas de tránsito</t>
  </si>
  <si>
    <t>PAS-Multas de tránsito</t>
  </si>
  <si>
    <t>VA-Semaforización</t>
  </si>
  <si>
    <t>PAS-Semaforización</t>
  </si>
  <si>
    <t>RB-Semaforización</t>
  </si>
  <si>
    <t>REAF-Semaforización</t>
  </si>
  <si>
    <t>RB-Otras donaciones</t>
  </si>
  <si>
    <t>VA-Otras donaciones</t>
  </si>
  <si>
    <t>PAS-Derechos de tránsito</t>
  </si>
  <si>
    <t>VA-DERECHOS DE VALET PARKING</t>
  </si>
  <si>
    <t>REAF-Derechos de tránsito</t>
  </si>
  <si>
    <t>RB-Derechos de tránsito</t>
  </si>
  <si>
    <t>VA-RECURSOS FOME</t>
  </si>
  <si>
    <t>VA-Otras transferencias nación</t>
  </si>
  <si>
    <t>RB-DERECHOS DE TRÁNSITO POR CIRCULACIÓN EN ÁREAS RESTRINGIDAS</t>
  </si>
  <si>
    <t>VA-Parqueo en vías</t>
  </si>
  <si>
    <t>VA-APROVECHAMIENTO DEL ESPACIO PÚBLICO</t>
  </si>
  <si>
    <t>VA-DERECHOS DE TRÁNSITO POR CIRCULACIÓN EN ÁREAS RESTRINGIDAS</t>
  </si>
  <si>
    <t>PAS-Otros recursos de destinación especifica</t>
  </si>
  <si>
    <t>RB-Rendimientos financieros de destinación especifica</t>
  </si>
  <si>
    <t>PCC-Crédito</t>
  </si>
  <si>
    <t>REAF-MULTAS CONTROL DE VIVIENDA</t>
  </si>
  <si>
    <t>VA-Otras multas</t>
  </si>
  <si>
    <t>RB-MULTAS CONTROL DE VIVIENDA</t>
  </si>
  <si>
    <t>PCC-Otros distrito</t>
  </si>
  <si>
    <t>RB-Plusvalía</t>
  </si>
  <si>
    <t>REAF-Plusvalía</t>
  </si>
  <si>
    <t>VA-SGP agua potable y saneamiento básico</t>
  </si>
  <si>
    <t>VA-Aportes Cojardin</t>
  </si>
  <si>
    <t>VA-APORTES ACUEDUCTO</t>
  </si>
  <si>
    <t>RF-Fondo solidaridad y redistribución de ingresos</t>
  </si>
  <si>
    <t>VA-Aportes esquema de aseo</t>
  </si>
  <si>
    <t>VA-APORTES ALCANTARILLADO</t>
  </si>
  <si>
    <t>PAS-VALORIZACIÓN ACUERDO 724 DE 2018</t>
  </si>
  <si>
    <t>RB-SGP propósito general</t>
  </si>
  <si>
    <t>RF-SGP propósito general</t>
  </si>
  <si>
    <t>VA-SGP propósito general cultura</t>
  </si>
  <si>
    <t>VA-Impuesto al consumo de telefonía móvil</t>
  </si>
  <si>
    <t>VA-Donaciones gobiernos extranjeros</t>
  </si>
  <si>
    <t>RB-Contribución a las artes escénicas</t>
  </si>
  <si>
    <t>RB-Convenios</t>
  </si>
  <si>
    <t>VA-Estampilla procultura</t>
  </si>
  <si>
    <t>PAS-Contribución a las artes escénicas</t>
  </si>
  <si>
    <t>RF-Contribución a las artes escénicas</t>
  </si>
  <si>
    <t>VA-Estratificación</t>
  </si>
  <si>
    <t>VA-Estampilla propersonas mayores</t>
  </si>
  <si>
    <t>VA-SGP propósito general</t>
  </si>
  <si>
    <t>VA-Fondo de pobres y espectáculos públicos</t>
  </si>
  <si>
    <t>REAF-Estampilla propersonas mayores</t>
  </si>
  <si>
    <t>PAS-Estampilla propersonas mayores</t>
  </si>
  <si>
    <t>PAS-Fondo pobres y espectáculos públicos</t>
  </si>
  <si>
    <t>PAS-Otras nación</t>
  </si>
  <si>
    <t>PAS-SGP propósito general</t>
  </si>
  <si>
    <t>PAS-RF-SGP propósito general</t>
  </si>
  <si>
    <t>RB-OTRAS NACIÓN</t>
  </si>
  <si>
    <t>RB-Donaciones 110% con Bogotá</t>
  </si>
  <si>
    <t>RB-Estampilla propersonas mayores</t>
  </si>
  <si>
    <t>VA-Otros recursos gestión ambiental</t>
  </si>
  <si>
    <t>VA-Tasa por uso de aguas subterráneas</t>
  </si>
  <si>
    <t>VA-IMPUESTO DE TRANSPORTE POR OLEODUCTOS</t>
  </si>
  <si>
    <t>VA-MULTAS AMBIENTALES</t>
  </si>
  <si>
    <t>PAS-Plusvalía</t>
  </si>
  <si>
    <t>PAS-Otros recursos gestión ambiental</t>
  </si>
  <si>
    <t>RB-Multas ambientales</t>
  </si>
  <si>
    <t>RB-Donaciones BID</t>
  </si>
  <si>
    <t>VA-DONACIONES BID</t>
  </si>
  <si>
    <t>PAS-RB-Otros distrito</t>
  </si>
  <si>
    <t>PAS-MULTAS AMBIENTALES</t>
  </si>
  <si>
    <t>PAS-RF-Recursos gestión ambiental</t>
  </si>
  <si>
    <t>VA-5% contratos de obra pública</t>
  </si>
  <si>
    <t>RB-5% contratos de obra pública</t>
  </si>
  <si>
    <t>VA-ICA Compañías de vigilancia</t>
  </si>
  <si>
    <t>REAF-5% contratos de obra pública</t>
  </si>
  <si>
    <t>RB-Multas código de Policía</t>
  </si>
  <si>
    <t>PAS-5% contratos de obra pública</t>
  </si>
  <si>
    <t>RB-ICA compañías de vigilancia</t>
  </si>
  <si>
    <t>REAF-ICA compañías de vigilancia</t>
  </si>
  <si>
    <t>PAS-ICA compañías de vigilancia</t>
  </si>
  <si>
    <t>PAS-RB-5% contratos de obra pública</t>
  </si>
  <si>
    <t>RF-5% Contratos de obra pública</t>
  </si>
  <si>
    <t>VA-Administrados de libre destinación</t>
  </si>
  <si>
    <t>VA-Administrados de destinación especifica</t>
  </si>
  <si>
    <t>RB-Administrados de destinación especifica</t>
  </si>
  <si>
    <t>RF-Administrados de destinación especifica</t>
  </si>
  <si>
    <t>VA-SGP Salud-salud pública</t>
  </si>
  <si>
    <t>VA-FOSYGA</t>
  </si>
  <si>
    <t>VA-SGP Salud-régimen subsidiado</t>
  </si>
  <si>
    <t>RF-SGP Salud-salud pública</t>
  </si>
  <si>
    <t>VA-Consumo de cigarrillos extranjeros</t>
  </si>
  <si>
    <t>RF-SGP Salud oferta</t>
  </si>
  <si>
    <t>RF-SGP Salud pública</t>
  </si>
  <si>
    <t>RB-SGP Salud</t>
  </si>
  <si>
    <t>PAS-Valorización Acuerdo 180</t>
  </si>
  <si>
    <t>PAS-Valorización Acuerdo 523 de 2013</t>
  </si>
  <si>
    <t>PAS-Administrados de destinación especifica</t>
  </si>
  <si>
    <t>PAS-RB-Valorización</t>
  </si>
  <si>
    <t>PAS-Sobretasa a la gasolina</t>
  </si>
  <si>
    <t>PAS-Gestión de activos</t>
  </si>
  <si>
    <t>PCC-RB-Administrados de libre destinación</t>
  </si>
  <si>
    <t>PAS-Administrados de libre destinación</t>
  </si>
  <si>
    <t>VA-Valorización Acuerdo 523 de 2013</t>
  </si>
  <si>
    <t>PCC-Sobretasa a la gasolina</t>
  </si>
  <si>
    <t>PCC-RB-Gestión de activos</t>
  </si>
  <si>
    <t>PCC-RF-Administrados de libre destinación</t>
  </si>
  <si>
    <t>REAF-IVA cedido licores (Ley 788/2002)</t>
  </si>
  <si>
    <t>VA-SGP propósito general-deporte y recreación</t>
  </si>
  <si>
    <t>VA-ICA 1%-IDRD</t>
  </si>
  <si>
    <t>VA- ESPECTÁCULOS PÚBLICOS PARA EL DEPORTE SSF (ANTES FPYEP)</t>
  </si>
  <si>
    <t>RB- ESPECTÁCULOS PÚBLICOS PARA EL DEPORTE SSF (ANTES FPYEP)</t>
  </si>
  <si>
    <t>REAF-ICA 1%-IDRD</t>
  </si>
  <si>
    <t>RB-IVA cedido licores (Ley 788 de 2002)</t>
  </si>
  <si>
    <t>VA-IVA cedido de licores (Ley 788 de 2002)</t>
  </si>
  <si>
    <t>RB-SGP propósito general-deporte y recreación</t>
  </si>
  <si>
    <t>VA-Tala de árboles</t>
  </si>
  <si>
    <t>REAF-TALA DE ÁRBOLES</t>
  </si>
  <si>
    <t>RB-Tala de árboles</t>
  </si>
  <si>
    <t>PCC-Administrados de destinación especifica</t>
  </si>
  <si>
    <t>PAS-RB-Tala de árboles</t>
  </si>
  <si>
    <t>PCC-RB-Otros distrito</t>
  </si>
  <si>
    <t>VA-Sobretasa al ACPM</t>
  </si>
  <si>
    <t>PAS-Sobretasa al ACPM</t>
  </si>
  <si>
    <t>PAS-RB-Administrados de destinación especifica</t>
  </si>
  <si>
    <t>PAS-Estampilla Universidad Distrital</t>
  </si>
  <si>
    <t>PAS-Estampilla Universidad Distrital y Nacional</t>
  </si>
  <si>
    <t>PAS-Estampilla prouniversidades estatales</t>
  </si>
  <si>
    <t>PAS-RB-Estampilla Universidad Distrital y Nacional</t>
  </si>
  <si>
    <t>VA-Estampilla prouniversidades estatales</t>
  </si>
  <si>
    <t>Vigilancia</t>
  </si>
  <si>
    <t>Aseo y cafeteria</t>
  </si>
  <si>
    <t>Transporte</t>
  </si>
  <si>
    <t xml:space="preserve">Servicios Públicos </t>
  </si>
  <si>
    <t>Dotación (valor mes)</t>
  </si>
  <si>
    <t xml:space="preserve">  Apoyos alimentarios (valor mes)</t>
  </si>
  <si>
    <t xml:space="preserve">  Conectividad (valor mes)</t>
  </si>
  <si>
    <t xml:space="preserve">   (…)</t>
  </si>
  <si>
    <t>El código de la vigencia está conformado por 12 dígitos, que corresponden a: 1,2,3,4 (Código Centro Gestor) 5,6 (Unidad Ejecutora) A-C (Relacionar una A si debe ser aprobada mediante Acuerdo o C si su aprobación es mediante Acta Confis) 7,8 (relacionar tres digitos del Acuerdo o Acta Confis, como se está presentando incorporar 000) 9, 10 (dos dígitos del año de aprobación, como se está presentando incorporar los digitos del año de presentación). Ej: 012201C00025</t>
  </si>
  <si>
    <t>Incorporar filas por cada fuente y una fila para el total, relacionar la fuente/fondo</t>
  </si>
  <si>
    <t>Relacionar el rango de años de duración de la Vigencia Futura</t>
  </si>
  <si>
    <t>Indicar un nombre general para la Vigencia</t>
  </si>
  <si>
    <t>Seleccionar Acta CONFIS o Acuerdo</t>
  </si>
  <si>
    <t>Indicar el producto que se entrega con la vigencia</t>
  </si>
  <si>
    <t>2025-20XX</t>
  </si>
  <si>
    <t>Construcción, dotación e implementación del modelo de operación XXXX</t>
  </si>
  <si>
    <t xml:space="preserve">Cuándo entra en operación </t>
  </si>
  <si>
    <t>Nombre general de la Vigencia Futura</t>
  </si>
  <si>
    <t>Pesos corrientes 2025</t>
  </si>
  <si>
    <t xml:space="preserve">Información relevante en la respectiva vigencia </t>
  </si>
  <si>
    <t>Primera sección</t>
  </si>
  <si>
    <t>Segunda sección</t>
  </si>
  <si>
    <t>4. Tipología</t>
  </si>
  <si>
    <t>5. Nombre Entidad</t>
  </si>
  <si>
    <t>6. Nombre Vigencia</t>
  </si>
  <si>
    <t>7. Norma</t>
  </si>
  <si>
    <t>8. Año de Aprobación</t>
  </si>
  <si>
    <t>9. Tipo</t>
  </si>
  <si>
    <t>10. Producto</t>
  </si>
  <si>
    <t>11. Observaciones</t>
  </si>
  <si>
    <t>12. Descripción Vigencia Futura (VF)</t>
  </si>
  <si>
    <t>12. Descripción GASTO OPERACIÓN Vigencia Futura (GO)</t>
  </si>
  <si>
    <t>13. Fuente / Fondo</t>
  </si>
  <si>
    <t>14. Periodo autorizado</t>
  </si>
  <si>
    <t>15. Información Cualitativa de la vigencia</t>
  </si>
  <si>
    <t>16. Descripción del Gasto de recurrencia</t>
  </si>
  <si>
    <t>Indicar datos que permitan entender la recurrencia que se genera a partir de la operación de la vigencia y de manera general en que consisten los gastos recurrentes. Especificar el año a partir del cual iniciaría la operación o se generaría la recurrencia.</t>
  </si>
  <si>
    <t>SIGLA</t>
  </si>
  <si>
    <t>0100-01</t>
  </si>
  <si>
    <t>CONCEJO DE BOGOTA, D.C.</t>
  </si>
  <si>
    <t>CONCEJO</t>
  </si>
  <si>
    <t>0102-01</t>
  </si>
  <si>
    <t>PERSONERÍA DE BOGOTÁ, D.C.</t>
  </si>
  <si>
    <t>PERSONERÍA</t>
  </si>
  <si>
    <t>0104-01</t>
  </si>
  <si>
    <t>SECRETARÍA GENERAL DE LA ALCALDÍA MAYOR DE BOGOTÁ</t>
  </si>
  <si>
    <t>SGAM</t>
  </si>
  <si>
    <t>0105-01</t>
  </si>
  <si>
    <t>VEEDURÍA DISTRITAL</t>
  </si>
  <si>
    <t>VD</t>
  </si>
  <si>
    <t>0110-01</t>
  </si>
  <si>
    <t>SECRETARÍA DISTRITAL DE GOBIERNO</t>
  </si>
  <si>
    <t>SDG</t>
  </si>
  <si>
    <t>0111-01</t>
  </si>
  <si>
    <t>SECRETARÍA DISTRITAL DE HACIENDA</t>
  </si>
  <si>
    <t>SDH</t>
  </si>
  <si>
    <t>0111-02</t>
  </si>
  <si>
    <t>0111-03</t>
  </si>
  <si>
    <t>0111-04</t>
  </si>
  <si>
    <t>0112-01</t>
  </si>
  <si>
    <t>SECRETARÍA DE EDUCACIÓN DEL DISTRITO</t>
  </si>
  <si>
    <t>SED</t>
  </si>
  <si>
    <t>0113-01</t>
  </si>
  <si>
    <t>SECRETARÍA DISTRITAL DE MOVILIDAD</t>
  </si>
  <si>
    <t>SDM</t>
  </si>
  <si>
    <t>0113-02</t>
  </si>
  <si>
    <t>0114-01</t>
  </si>
  <si>
    <t>SECRETARÍA DISTRITAL DE SALUD</t>
  </si>
  <si>
    <t>SDS</t>
  </si>
  <si>
    <t>0117-01</t>
  </si>
  <si>
    <t>SECRETARÍA DISTRITAL DE DESARROLLO ECONÓMICO</t>
  </si>
  <si>
    <t>SDDE</t>
  </si>
  <si>
    <t>0118-01</t>
  </si>
  <si>
    <t>SECRETARÍA DISTRITAL DEL HÁBITAT</t>
  </si>
  <si>
    <t>SDHT</t>
  </si>
  <si>
    <t>0119-01</t>
  </si>
  <si>
    <t>SECRETARÍA DISTRITAL DE CULTURA, RECREACIÓN Y DEPORTE</t>
  </si>
  <si>
    <t>SDCRD</t>
  </si>
  <si>
    <t>0120-01</t>
  </si>
  <si>
    <t>SECRETARÍA DISTRITAL DE PLANEACIÓN</t>
  </si>
  <si>
    <t>SDP</t>
  </si>
  <si>
    <t>0121-01</t>
  </si>
  <si>
    <t>SECRETARÍA DISTRITAL DE LA MUJER</t>
  </si>
  <si>
    <t>SDMUJER</t>
  </si>
  <si>
    <t>SECRETARÍA DISTRITAL DE INTEGRACIÓN SOCIAL</t>
  </si>
  <si>
    <t>SDIS</t>
  </si>
  <si>
    <t>0125-01</t>
  </si>
  <si>
    <t>DEPARTAMENTO ADMINISTRATIVO DEL SERVICIO CIVIL - DASCD</t>
  </si>
  <si>
    <t>DASCD</t>
  </si>
  <si>
    <t>0126-01</t>
  </si>
  <si>
    <t>SECRETARÍA DISTRITAL DE AMBIENTE</t>
  </si>
  <si>
    <t>SDA</t>
  </si>
  <si>
    <t>0127-01</t>
  </si>
  <si>
    <t>DEPARTAMENTO ADMINISTRATIVO DE LA DEFENSORÍA DEL ESPACIO PÚBLICO - DADEP</t>
  </si>
  <si>
    <t>DADEP</t>
  </si>
  <si>
    <t>0131-01</t>
  </si>
  <si>
    <t>UNIDAD ADMINISTRATIVA ESPECIAL CUERPO OFICIAL DE BOMBEROS</t>
  </si>
  <si>
    <t>UAECOB</t>
  </si>
  <si>
    <t>0136-01</t>
  </si>
  <si>
    <t>SECRETARÍA JURÍDICA DISTRITAL</t>
  </si>
  <si>
    <t>SJD</t>
  </si>
  <si>
    <t>0137-01</t>
  </si>
  <si>
    <t>SECRETARÍA DISTRITAL DE SEGURIDAD, CONVIVENCIA Y JUSTICIA</t>
  </si>
  <si>
    <t>SDSCJ</t>
  </si>
  <si>
    <t>0137-02</t>
  </si>
  <si>
    <t>0200-01</t>
  </si>
  <si>
    <t>INSTITUTO PARA LA ECONOMÍA SOCIAL - IPES</t>
  </si>
  <si>
    <t>IPES</t>
  </si>
  <si>
    <t>0201-01</t>
  </si>
  <si>
    <t>FONDO FINANCIERO DISTRITAL DE SALUD - FFDS</t>
  </si>
  <si>
    <t>FFDS</t>
  </si>
  <si>
    <t>0203-01</t>
  </si>
  <si>
    <t>INSTITUTO DISTRITAL DE GESTIÓN DE RIESGOS Y CAMBIO CLIMÁTICO - IDIGER</t>
  </si>
  <si>
    <t>IDIGER</t>
  </si>
  <si>
    <t>0204-01</t>
  </si>
  <si>
    <t>INSTITUTO DE DESARROLLO URBANO - IDU</t>
  </si>
  <si>
    <t>IDU</t>
  </si>
  <si>
    <t>0206-01</t>
  </si>
  <si>
    <t>FONDO DE PRESTACIONES ECONÓMICAS, CESANTÍAS Y PENSIONES</t>
  </si>
  <si>
    <t>FONCEP</t>
  </si>
  <si>
    <t>0206-02</t>
  </si>
  <si>
    <t>0208-01</t>
  </si>
  <si>
    <t>CAJA DE VIVIENDA POPULAR</t>
  </si>
  <si>
    <t>CVP</t>
  </si>
  <si>
    <t>0211-01</t>
  </si>
  <si>
    <t>INSTITUTO DISTRITAL DE RECREACIÓN Y DEPORTE - IDRD</t>
  </si>
  <si>
    <t>IDRD</t>
  </si>
  <si>
    <t>0213-01</t>
  </si>
  <si>
    <t>INSTITUTO DISTRITAL DEL PATRIMONIO CULTURAL - IDPC</t>
  </si>
  <si>
    <t>IDPC</t>
  </si>
  <si>
    <t>0214-01</t>
  </si>
  <si>
    <t>INSTITUTO DISTRITAL PARA LA PROTECCIÓN DE LA NIÑEZ Y LA JUVENTUD - IDIPRON</t>
  </si>
  <si>
    <t>IDIPRON</t>
  </si>
  <si>
    <t>0215-01</t>
  </si>
  <si>
    <t>FUNDACIÓN GILBERTO ALZATE AVENDAÑO</t>
  </si>
  <si>
    <t>FUGA</t>
  </si>
  <si>
    <t>0216-01</t>
  </si>
  <si>
    <t>ORQUESTA FILARMÓNICA DE BOGOTÁ</t>
  </si>
  <si>
    <t>OFB</t>
  </si>
  <si>
    <t>0218-01</t>
  </si>
  <si>
    <t>JARDÍN BOTÁNICO "JOSE CELESTINO MUTIS"</t>
  </si>
  <si>
    <t>JBJCM</t>
  </si>
  <si>
    <t>0219-01</t>
  </si>
  <si>
    <t>INSTITUTO PARA LA INVESTIGACIÓN EDUCATIVA Y EL DESARROLLO PEDAGÓGICO - IDEP</t>
  </si>
  <si>
    <t>IDEP</t>
  </si>
  <si>
    <t>0220-01</t>
  </si>
  <si>
    <t>INSTITUTO DISTRITAL DE LA PARTICIPACIÓN Y ACCIÓN COMUNAL - IDPAC</t>
  </si>
  <si>
    <t>IDPAC</t>
  </si>
  <si>
    <t>0221-01</t>
  </si>
  <si>
    <t>INSTITUTO DISTRITAL DE TURISMO - IDT</t>
  </si>
  <si>
    <t>IDT</t>
  </si>
  <si>
    <t>0221-02</t>
  </si>
  <si>
    <t>0222-01</t>
  </si>
  <si>
    <t>INSTITUTO DISTRITAL DE LAS ARTES - IDARTES</t>
  </si>
  <si>
    <t>IDARTES</t>
  </si>
  <si>
    <t>0226-01</t>
  </si>
  <si>
    <t>UNIDAD ADMINISTRATIVA ESPECIAL DE CATASTRO DISTRITAL</t>
  </si>
  <si>
    <t>UAECD</t>
  </si>
  <si>
    <t>0227-01</t>
  </si>
  <si>
    <t>UNIDAD ADMINISTRATIVA ESPECIAL DE REHABILITACIÓN Y MANTENIMIENTO VIAL</t>
  </si>
  <si>
    <t>UAERMV</t>
  </si>
  <si>
    <t>0228-01</t>
  </si>
  <si>
    <t>UNIDAD ADMINISTRATIVA ESPECIAL DE SERVICIOS PÚBLICOS - UAESP</t>
  </si>
  <si>
    <t>UAESP</t>
  </si>
  <si>
    <t>0229-01</t>
  </si>
  <si>
    <t>INSTITUTO DISTRITAL DE PROTECCION Y BIENESTAR ANIMAL - IDPYBA</t>
  </si>
  <si>
    <t>IDPYBA</t>
  </si>
  <si>
    <t>0230-01</t>
  </si>
  <si>
    <t>UNIVERSIDAD DISTRITAL FRANCISCO JOSE DE CALDAS</t>
  </si>
  <si>
    <t>UDFJC</t>
  </si>
  <si>
    <t>0235-01</t>
  </si>
  <si>
    <t>CONTRALORÍA DE BOGOTÁ, D.C.</t>
  </si>
  <si>
    <t>CONTRALORÍA</t>
  </si>
  <si>
    <t>0235-02</t>
  </si>
  <si>
    <t>0501-01</t>
  </si>
  <si>
    <t>AGENCIA DISTRITAL PARA LA EDUCACIÓN SUPERIOR, LA CIENCIA Y LA TECNOLOGÍA"ATENEA"</t>
  </si>
  <si>
    <t>ADES</t>
  </si>
  <si>
    <t>0217-01</t>
  </si>
  <si>
    <t>FONDO DE VIGILANCIA Y SEGURIDAD</t>
  </si>
  <si>
    <t>0001-01</t>
  </si>
  <si>
    <t>0001-01  FONDO DE DESARROLLO LOCAL DE USAQUÉN</t>
  </si>
  <si>
    <t>0001</t>
  </si>
  <si>
    <t>FDL USAQUÉN</t>
  </si>
  <si>
    <t>0002-01</t>
  </si>
  <si>
    <t>0002-01  FONDO DE DESARROLLO LOCAL DE CHAPINERO</t>
  </si>
  <si>
    <t>0002</t>
  </si>
  <si>
    <t>FDL CHAPINERO</t>
  </si>
  <si>
    <t>0003-01</t>
  </si>
  <si>
    <t>0003-01  FONDO DE DESARROLLO LOCAL DE SANTAFÉ</t>
  </si>
  <si>
    <t>0003</t>
  </si>
  <si>
    <t>FDL SANTAFÉ</t>
  </si>
  <si>
    <t>0004-01</t>
  </si>
  <si>
    <t>0004-01  FONDO DE DESARROLLO LOCAL DE SAN CRISTÓB</t>
  </si>
  <si>
    <t>0004</t>
  </si>
  <si>
    <t>FDL SAN CRISTÓBAL</t>
  </si>
  <si>
    <t>0005-01</t>
  </si>
  <si>
    <t>0005-01  FONDO DE DESARROLLO LOCAL DE USME</t>
  </si>
  <si>
    <t>0005</t>
  </si>
  <si>
    <t>FDL USME</t>
  </si>
  <si>
    <t>0006-01</t>
  </si>
  <si>
    <t>0006-01  FONDO DE DESARROLLO LOCAL DE TUNJUELITO</t>
  </si>
  <si>
    <t>0006</t>
  </si>
  <si>
    <t>FDL TUNJUELITO</t>
  </si>
  <si>
    <t>0007-01</t>
  </si>
  <si>
    <t>0007-01  FONDO DE DESARROLLO LOCAL DE BOSA</t>
  </si>
  <si>
    <t>0007</t>
  </si>
  <si>
    <t>FDL BOSA</t>
  </si>
  <si>
    <t>0008-01</t>
  </si>
  <si>
    <t>0008-01  FONDO DE DESARROLLO LOCAL DE KENNEDY</t>
  </si>
  <si>
    <t>0008</t>
  </si>
  <si>
    <t>FDL KENNEDY</t>
  </si>
  <si>
    <t>0009-01</t>
  </si>
  <si>
    <t>0009-01  FONDO DE DESARROLLO LOCAL DE FONTIBON</t>
  </si>
  <si>
    <t>0009</t>
  </si>
  <si>
    <t>FDL FONTIBON</t>
  </si>
  <si>
    <t>0010-01</t>
  </si>
  <si>
    <t>0010-01  FONDO DE DESARROLLO LOCAL DE ENGATIVA</t>
  </si>
  <si>
    <t>0010</t>
  </si>
  <si>
    <t>FDL ENGATIVA</t>
  </si>
  <si>
    <t>0011-01</t>
  </si>
  <si>
    <t>0011-01  FONDO DE DESARROLLO LOCAL DE SUBA</t>
  </si>
  <si>
    <t>0011</t>
  </si>
  <si>
    <t>FDL SUBA</t>
  </si>
  <si>
    <t>0012-01</t>
  </si>
  <si>
    <t>0012-01  FONDO DE DESARROLLO LOCAL DE BARRIOS UNI</t>
  </si>
  <si>
    <t>0012</t>
  </si>
  <si>
    <t>FDL BARRIOS UNIDOS</t>
  </si>
  <si>
    <t>0013-01</t>
  </si>
  <si>
    <t>0013-01  FONDO DE DESARROLLO LOCAL DE TEUSAQUILLO</t>
  </si>
  <si>
    <t>0013</t>
  </si>
  <si>
    <t>FDL TEUSAQUILLO</t>
  </si>
  <si>
    <t>0014-01</t>
  </si>
  <si>
    <t>0014-01  FONDO DE DESARROLLO LOCAL DE LOS MÁRTIRE</t>
  </si>
  <si>
    <t>0014</t>
  </si>
  <si>
    <t>FDL LOS MÁRTIRES</t>
  </si>
  <si>
    <t>0015-01</t>
  </si>
  <si>
    <t>0015-01  FONDO DE DESARROLLO LOCAL ANTONIO NARIÑO</t>
  </si>
  <si>
    <t>0015</t>
  </si>
  <si>
    <t>FDL ANTONIO NARIÑO</t>
  </si>
  <si>
    <t>0016-01</t>
  </si>
  <si>
    <t>0016-01  FONDO DE DESARROLLO LOCAL PUENTE ARANDA</t>
  </si>
  <si>
    <t>0016</t>
  </si>
  <si>
    <t>FDL PUENTE ARANDA</t>
  </si>
  <si>
    <t>0017-01</t>
  </si>
  <si>
    <t>0017-01  FONDO DE DESARROLLO LOCAL LA CANDELARIA</t>
  </si>
  <si>
    <t>0017</t>
  </si>
  <si>
    <t>FDL CANDELARIA</t>
  </si>
  <si>
    <t>0018-01</t>
  </si>
  <si>
    <t>0018-01  FONDO DE DESARROLLO LOCAL RAFAEL URIBE</t>
  </si>
  <si>
    <t>0018</t>
  </si>
  <si>
    <t>FDL RAFAEL URIBE</t>
  </si>
  <si>
    <t>0019-01</t>
  </si>
  <si>
    <t>0019-01  FONDO DE DESARROLLO LOCAL DE CIUDAD BOLÍ</t>
  </si>
  <si>
    <t>0019</t>
  </si>
  <si>
    <t>FDL CIUDAD BOLÍVAR</t>
  </si>
  <si>
    <t>0020-01</t>
  </si>
  <si>
    <t>0020-01  FONDO DE DESARROLLO LOCAL DE SUMAPAZ</t>
  </si>
  <si>
    <t>0020</t>
  </si>
  <si>
    <t>FDL SUMAPAZ</t>
  </si>
  <si>
    <t>0240-01</t>
  </si>
  <si>
    <t>0260-01</t>
  </si>
  <si>
    <t>0262-01</t>
  </si>
  <si>
    <t>0263-01</t>
  </si>
  <si>
    <t>0264-01</t>
  </si>
  <si>
    <t>0265-01</t>
  </si>
  <si>
    <t>0266-01</t>
  </si>
  <si>
    <t>0267-01</t>
  </si>
  <si>
    <t>0268-01</t>
  </si>
  <si>
    <t>0240-01 LOTERÍA DE BOGOTÁ</t>
  </si>
  <si>
    <t>0260-01 CANAL CAPITAL</t>
  </si>
  <si>
    <t>0262-01 TRANSMILENIO S.A</t>
  </si>
  <si>
    <t>0263-01 EMPRESA DE RENOVACIÓN Y DESARROLLO URBANO</t>
  </si>
  <si>
    <t>0264-01 EMPRESA DE AGUAS DE BOGOTÁ</t>
  </si>
  <si>
    <t>0265-01 EMPRESA DE ACUEDUCTO Y ALCANTARILLADO DE BOGOTÁ</t>
  </si>
  <si>
    <t>0266-01 EMPRESA METRO DE BOGOTA S.A.</t>
  </si>
  <si>
    <t>0267-01 CAPITAL SALUD EPS-S</t>
  </si>
  <si>
    <t>0268-01 INGRESOS OPERADORA DISTRITAL DE TRANSPORTE SAS</t>
  </si>
  <si>
    <t>0240</t>
  </si>
  <si>
    <t>0260</t>
  </si>
  <si>
    <t>0262</t>
  </si>
  <si>
    <t>0263</t>
  </si>
  <si>
    <t>0264</t>
  </si>
  <si>
    <t>0265</t>
  </si>
  <si>
    <t>0266</t>
  </si>
  <si>
    <t>0267</t>
  </si>
  <si>
    <t>0268</t>
  </si>
  <si>
    <t>LB</t>
  </si>
  <si>
    <t>CC</t>
  </si>
  <si>
    <t>TM SA</t>
  </si>
  <si>
    <t>ERU</t>
  </si>
  <si>
    <t>EAB</t>
  </si>
  <si>
    <t>EAAB</t>
  </si>
  <si>
    <t>EMB SA</t>
  </si>
  <si>
    <t>CS EPS</t>
  </si>
  <si>
    <t>IODT SAS</t>
  </si>
  <si>
    <t>Ordinaria</t>
  </si>
  <si>
    <t>Excepcional</t>
  </si>
  <si>
    <t>Acuerdo</t>
  </si>
  <si>
    <t>Acta CONFIS</t>
  </si>
  <si>
    <t>CEGE</t>
  </si>
  <si>
    <t>NOMBRE ENTIDAD</t>
  </si>
  <si>
    <t>0100</t>
  </si>
  <si>
    <t>0102</t>
  </si>
  <si>
    <t>0104</t>
  </si>
  <si>
    <t>0105</t>
  </si>
  <si>
    <t>0110</t>
  </si>
  <si>
    <t>0111</t>
  </si>
  <si>
    <t>0112</t>
  </si>
  <si>
    <t>0113</t>
  </si>
  <si>
    <t>0114</t>
  </si>
  <si>
    <t>0117</t>
  </si>
  <si>
    <t>0118</t>
  </si>
  <si>
    <t>0119</t>
  </si>
  <si>
    <t>0120</t>
  </si>
  <si>
    <t>0121</t>
  </si>
  <si>
    <t>0122</t>
  </si>
  <si>
    <t>0125</t>
  </si>
  <si>
    <t>0126</t>
  </si>
  <si>
    <t>0127</t>
  </si>
  <si>
    <t>0131</t>
  </si>
  <si>
    <t>0136</t>
  </si>
  <si>
    <t>0137</t>
  </si>
  <si>
    <t>0200</t>
  </si>
  <si>
    <t>0201</t>
  </si>
  <si>
    <t>0203</t>
  </si>
  <si>
    <t>0204</t>
  </si>
  <si>
    <t>0206</t>
  </si>
  <si>
    <t>0208</t>
  </si>
  <si>
    <t>0211</t>
  </si>
  <si>
    <t>0213</t>
  </si>
  <si>
    <t>0214</t>
  </si>
  <si>
    <t>0215</t>
  </si>
  <si>
    <t>0216</t>
  </si>
  <si>
    <t>0218</t>
  </si>
  <si>
    <t>0219</t>
  </si>
  <si>
    <t>0220</t>
  </si>
  <si>
    <t>0221</t>
  </si>
  <si>
    <t>0222</t>
  </si>
  <si>
    <t>0226</t>
  </si>
  <si>
    <t>0227</t>
  </si>
  <si>
    <t>0228</t>
  </si>
  <si>
    <t>0229</t>
  </si>
  <si>
    <t>0230</t>
  </si>
  <si>
    <t>0235</t>
  </si>
  <si>
    <t>0501</t>
  </si>
  <si>
    <t>0217</t>
  </si>
  <si>
    <t>FVS</t>
  </si>
  <si>
    <t>COD ENT</t>
  </si>
  <si>
    <t>TOTAL</t>
  </si>
  <si>
    <t>Seleccionar el nombre de la entidad solicitante</t>
  </si>
  <si>
    <t>Seleccionar el año de aprobación</t>
  </si>
  <si>
    <t>Especificar en que consiste la Vigencia Futura</t>
  </si>
  <si>
    <t>1. Centro Gestor - Unidad Ejecutora</t>
  </si>
  <si>
    <t>2. Entidad Aprobación</t>
  </si>
  <si>
    <t>3. Número de Vigencia Futura - Acuerdo - Resolución - Acta</t>
  </si>
  <si>
    <t>Indicar si la vigencia futura es ordinaria o excepcional</t>
  </si>
  <si>
    <t>Seleccionar el código del Centro Gestor con su respectiva unidad ejecutora.</t>
  </si>
  <si>
    <t>Corresponde a la sigla de la entidad que solicita la Vigencia Futura</t>
  </si>
  <si>
    <t>Recomendaciones Generales</t>
  </si>
  <si>
    <t>* Se recomienda copiar la fila original cuantas veces sea necesario.
* No borrar las formulas para que aparezca la información general de la entidad.
* Registrar los valores en pesos corrientes del año de solicitud.
* En la primera sección del formato se relaciona la información general de la Vigencia Futura.
* En la segunda sección del formato se relaciona los gastos recurrentes que se generan a partir de la operación de la Vigencia Futura.</t>
  </si>
  <si>
    <t>Especificar en que consiste el Gasto Operativo</t>
  </si>
  <si>
    <t>Relacionar VF a partir de la fila 3, relacionar GO a partir de la fila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</si>
</sst>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6" fillId="0" borderId="0"/>
    <xf numFmtId="0" fontId="1" fillId="0" borderId="0"/>
  </cellStyleXfs>
  <cellXfs count="6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justify" vertical="center"/>
    </xf>
    <xf numFmtId="0" fontId="2" fillId="0" borderId="1" xfId="0" applyFont="1" applyBorder="1"/>
    <xf numFmtId="164" fontId="2" fillId="0" borderId="1" xfId="1" applyNumberFormat="1" applyFont="1" applyFill="1" applyBorder="1" applyAlignment="1">
      <alignment horizontal="justify" vertical="center"/>
    </xf>
    <xf numFmtId="164" fontId="2" fillId="0" borderId="1" xfId="1" applyNumberFormat="1" applyFont="1" applyBorder="1"/>
    <xf numFmtId="164" fontId="2" fillId="0" borderId="1" xfId="0" applyNumberFormat="1" applyFont="1" applyBorder="1"/>
    <xf numFmtId="0" fontId="3" fillId="5" borderId="1" xfId="0" applyFont="1" applyFill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wrapText="1"/>
    </xf>
    <xf numFmtId="0" fontId="2" fillId="0" borderId="2" xfId="0" applyFont="1" applyBorder="1"/>
    <xf numFmtId="0" fontId="3" fillId="5" borderId="3" xfId="0" applyFont="1" applyFill="1" applyBorder="1"/>
    <xf numFmtId="164" fontId="3" fillId="2" borderId="4" xfId="0" applyNumberFormat="1" applyFont="1" applyFill="1" applyBorder="1"/>
    <xf numFmtId="164" fontId="3" fillId="2" borderId="1" xfId="0" applyNumberFormat="1" applyFont="1" applyFill="1" applyBorder="1"/>
    <xf numFmtId="0" fontId="3" fillId="5" borderId="1" xfId="0" applyFont="1" applyFill="1" applyBorder="1"/>
    <xf numFmtId="0" fontId="3" fillId="0" borderId="1" xfId="0" applyFont="1" applyBorder="1"/>
    <xf numFmtId="0" fontId="3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justify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justify" vertical="center"/>
    </xf>
    <xf numFmtId="0" fontId="1" fillId="0" borderId="0" xfId="3" applyAlignment="1">
      <alignment horizontal="center"/>
    </xf>
    <xf numFmtId="0" fontId="1" fillId="2" borderId="1" xfId="3" applyFill="1" applyBorder="1" applyAlignment="1">
      <alignment horizontal="left"/>
    </xf>
    <xf numFmtId="0" fontId="1" fillId="2" borderId="1" xfId="3" applyFill="1" applyBorder="1" applyAlignment="1">
      <alignment horizontal="center"/>
    </xf>
    <xf numFmtId="0" fontId="1" fillId="0" borderId="0" xfId="3"/>
    <xf numFmtId="0" fontId="1" fillId="2" borderId="2" xfId="3" applyFill="1" applyBorder="1" applyAlignment="1">
      <alignment horizontal="left"/>
    </xf>
    <xf numFmtId="0" fontId="1" fillId="8" borderId="1" xfId="3" applyFill="1" applyBorder="1" applyAlignment="1">
      <alignment horizontal="left"/>
    </xf>
    <xf numFmtId="0" fontId="1" fillId="8" borderId="1" xfId="3" applyFill="1" applyBorder="1" applyAlignment="1">
      <alignment horizontal="center"/>
    </xf>
    <xf numFmtId="0" fontId="1" fillId="9" borderId="1" xfId="3" applyFill="1" applyBorder="1" applyAlignment="1">
      <alignment horizontal="center"/>
    </xf>
    <xf numFmtId="49" fontId="1" fillId="9" borderId="1" xfId="3" applyNumberFormat="1" applyFill="1" applyBorder="1" applyAlignment="1">
      <alignment horizontal="left"/>
    </xf>
    <xf numFmtId="0" fontId="1" fillId="9" borderId="1" xfId="3" applyFill="1" applyBorder="1"/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1" applyNumberFormat="1" applyFont="1" applyFill="1" applyBorder="1" applyAlignment="1">
      <alignment horizontal="justify" vertical="center"/>
    </xf>
    <xf numFmtId="0" fontId="1" fillId="6" borderId="5" xfId="3" applyFill="1" applyBorder="1" applyAlignment="1">
      <alignment horizontal="center"/>
    </xf>
    <xf numFmtId="49" fontId="1" fillId="2" borderId="1" xfId="3" applyNumberFormat="1" applyFill="1" applyBorder="1" applyAlignment="1">
      <alignment horizontal="center"/>
    </xf>
    <xf numFmtId="49" fontId="1" fillId="2" borderId="2" xfId="3" applyNumberFormat="1" applyFill="1" applyBorder="1" applyAlignment="1">
      <alignment horizontal="center"/>
    </xf>
    <xf numFmtId="49" fontId="1" fillId="8" borderId="1" xfId="3" applyNumberFormat="1" applyFill="1" applyBorder="1" applyAlignment="1">
      <alignment horizontal="center"/>
    </xf>
    <xf numFmtId="49" fontId="1" fillId="9" borderId="1" xfId="3" applyNumberFormat="1" applyFill="1" applyBorder="1" applyAlignment="1">
      <alignment horizontal="center"/>
    </xf>
    <xf numFmtId="49" fontId="1" fillId="0" borderId="0" xfId="3" applyNumberFormat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64" fontId="3" fillId="0" borderId="1" xfId="1" applyNumberFormat="1" applyFont="1" applyFill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64" fontId="2" fillId="0" borderId="1" xfId="1" applyNumberFormat="1" applyFont="1" applyFill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0" borderId="4" xfId="0" applyFont="1" applyBorder="1"/>
    <xf numFmtId="0" fontId="2" fillId="0" borderId="6" xfId="0" applyFont="1" applyBorder="1"/>
    <xf numFmtId="0" fontId="3" fillId="5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6">
    <cellStyle name="Millares" xfId="1" builtinId="3"/>
    <cellStyle name="Millares 2 2" xfId="2" xr:uid="{A4EA3DA6-A565-46B7-8423-99067AF02661}"/>
    <cellStyle name="Normal" xfId="0" builtinId="0"/>
    <cellStyle name="Normal 2 2 2 2" xfId="4" xr:uid="{13EE42DF-B9F8-49E5-BC67-AD4218EC96F2}"/>
    <cellStyle name="Normal 2 3" xfId="3" xr:uid="{9402ACAA-C5F6-4D72-AC73-9C973A4B5EAF}"/>
    <cellStyle name="Normal 3 2" xfId="5" xr:uid="{67D2910F-53E5-4607-8BF3-440CDBE275D2}"/>
  </cellStyles>
  <dxfs count="3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00B0F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226E3AB-1E6D-472C-9037-720760A51FB5}" name="Tabla1" displayName="Tabla1" ref="D1:D83" totalsRowShown="0" headerRowDxfId="2" headerRowBorderDxfId="1" tableBorderDxfId="0" headerRowCellStyle="Normal 2 3">
  <autoFilter ref="D1:D83" xr:uid="{2226E3AB-1E6D-472C-9037-720760A51FB5}"/>
  <tableColumns count="1">
    <tableColumn id="2" xr3:uid="{8582BF1C-7DDC-47B0-A2C8-D7EC22DC2D4F}" name="NOMBRE ENTIDAD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411C4-A081-4F09-9C4F-9CF2DA8A2A3D}">
  <dimension ref="A1:AQ40"/>
  <sheetViews>
    <sheetView tabSelected="1" zoomScale="130" zoomScaleNormal="130" workbookViewId="0">
      <selection activeCell="O11" sqref="O11"/>
    </sheetView>
    <sheetView tabSelected="1" zoomScale="115" zoomScaleNormal="115" workbookViewId="1">
      <selection activeCell="O11" sqref="O11"/>
    </sheetView>
  </sheetViews>
  <sheetFormatPr baseColWidth="10" defaultColWidth="15.6640625" defaultRowHeight="9.6" x14ac:dyDescent="0.2"/>
  <cols>
    <col min="1" max="1" width="8.5546875" style="2" customWidth="1"/>
    <col min="2" max="2" width="8.109375" style="1" customWidth="1"/>
    <col min="3" max="3" width="12.33203125" style="1" customWidth="1"/>
    <col min="4" max="4" width="9.6640625" style="40" customWidth="1"/>
    <col min="5" max="5" width="33.6640625" style="1" customWidth="1"/>
    <col min="6" max="6" width="14.33203125" style="1" customWidth="1"/>
    <col min="7" max="8" width="16.6640625" style="1" customWidth="1"/>
    <col min="9" max="9" width="10" style="1" customWidth="1"/>
    <col min="10" max="10" width="10.109375" style="1" customWidth="1"/>
    <col min="11" max="11" width="16.5546875" style="1" customWidth="1"/>
    <col min="12" max="12" width="22.33203125" style="1" customWidth="1"/>
    <col min="13" max="13" width="20" style="1" customWidth="1"/>
    <col min="14" max="14" width="12.109375" style="21" customWidth="1"/>
    <col min="15" max="38" width="13.33203125" style="1" customWidth="1"/>
    <col min="39" max="39" width="14.88671875" style="1" customWidth="1"/>
    <col min="40" max="42" width="13.33203125" style="1" customWidth="1"/>
    <col min="43" max="43" width="17.88671875" style="1" customWidth="1"/>
    <col min="44" max="44" width="20" style="1" customWidth="1"/>
    <col min="45" max="16384" width="15.6640625" style="1"/>
  </cols>
  <sheetData>
    <row r="1" spans="1:43" x14ac:dyDescent="0.2">
      <c r="A1" s="2" t="s">
        <v>213</v>
      </c>
    </row>
    <row r="3" spans="1:43" ht="15" customHeight="1" x14ac:dyDescent="0.2">
      <c r="A3" s="2" t="s">
        <v>215</v>
      </c>
    </row>
    <row r="4" spans="1:43" s="3" customFormat="1" ht="38.4" x14ac:dyDescent="0.3">
      <c r="A4" s="4" t="s">
        <v>547</v>
      </c>
      <c r="B4" s="4" t="s">
        <v>548</v>
      </c>
      <c r="C4" s="4" t="s">
        <v>549</v>
      </c>
      <c r="D4" s="4" t="s">
        <v>217</v>
      </c>
      <c r="E4" s="4" t="s">
        <v>218</v>
      </c>
      <c r="F4" s="4" t="s">
        <v>219</v>
      </c>
      <c r="G4" s="4" t="s">
        <v>220</v>
      </c>
      <c r="H4" s="4" t="s">
        <v>221</v>
      </c>
      <c r="I4" s="4" t="s">
        <v>222</v>
      </c>
      <c r="J4" s="4" t="s">
        <v>223</v>
      </c>
      <c r="K4" s="4" t="s">
        <v>224</v>
      </c>
      <c r="L4" s="4" t="s">
        <v>225</v>
      </c>
      <c r="M4" s="4" t="s">
        <v>227</v>
      </c>
      <c r="N4" s="4" t="s">
        <v>228</v>
      </c>
      <c r="O4" s="4">
        <v>2025</v>
      </c>
      <c r="P4" s="25" t="s">
        <v>229</v>
      </c>
      <c r="Q4" s="4">
        <v>2026</v>
      </c>
      <c r="R4" s="25" t="s">
        <v>229</v>
      </c>
      <c r="S4" s="4">
        <v>2027</v>
      </c>
      <c r="T4" s="25" t="s">
        <v>229</v>
      </c>
      <c r="U4" s="4">
        <v>2028</v>
      </c>
      <c r="V4" s="25" t="s">
        <v>229</v>
      </c>
      <c r="W4" s="4">
        <v>2029</v>
      </c>
      <c r="X4" s="25" t="s">
        <v>229</v>
      </c>
      <c r="Y4" s="4">
        <v>2030</v>
      </c>
      <c r="Z4" s="25" t="s">
        <v>229</v>
      </c>
      <c r="AA4" s="4">
        <v>2031</v>
      </c>
      <c r="AB4" s="25" t="s">
        <v>229</v>
      </c>
      <c r="AC4" s="4">
        <v>2032</v>
      </c>
      <c r="AD4" s="25" t="s">
        <v>229</v>
      </c>
      <c r="AE4" s="4">
        <v>2033</v>
      </c>
      <c r="AF4" s="25" t="s">
        <v>229</v>
      </c>
      <c r="AG4" s="4">
        <v>2034</v>
      </c>
      <c r="AH4" s="25" t="s">
        <v>229</v>
      </c>
      <c r="AI4" s="4">
        <v>2035</v>
      </c>
      <c r="AJ4" s="25" t="s">
        <v>229</v>
      </c>
      <c r="AK4" s="4">
        <v>2036</v>
      </c>
      <c r="AL4" s="4">
        <v>2037</v>
      </c>
      <c r="AM4" s="4">
        <v>2038</v>
      </c>
      <c r="AN4" s="4">
        <v>2039</v>
      </c>
      <c r="AO4" s="4">
        <v>2040</v>
      </c>
      <c r="AP4" s="4">
        <v>2041</v>
      </c>
      <c r="AQ4" s="5" t="s">
        <v>0</v>
      </c>
    </row>
    <row r="5" spans="1:43" s="54" customFormat="1" ht="18.75" customHeight="1" x14ac:dyDescent="0.3">
      <c r="A5" s="50" t="s">
        <v>239</v>
      </c>
      <c r="B5" s="50" t="str">
        <f>+VLOOKUP(A5,'nombre-entidad'!$A:$DD,3,FALSE)</f>
        <v>SGAM</v>
      </c>
      <c r="C5" s="19" t="str">
        <f>_xlfn.CONCAT(LEFT(A5,4),RIGHT(A5,2),(IF(G5=("Acuerdo"),"A","C")),"XXX",RIGHT(H5,2))</f>
        <v>010401AXXX25</v>
      </c>
      <c r="D5" s="58" t="s">
        <v>1</v>
      </c>
      <c r="E5" s="50" t="str">
        <f>+VLOOKUP(A5,'nombre-entidad'!$A:$D,4,FALSE)</f>
        <v>SECRETARÍA GENERAL DE LA ALCALDÍA MAYOR DE BOGOTÁ</v>
      </c>
      <c r="F5" s="50" t="s">
        <v>212</v>
      </c>
      <c r="G5" s="50" t="s">
        <v>492</v>
      </c>
      <c r="H5" s="50">
        <v>2025</v>
      </c>
      <c r="I5" s="50" t="s">
        <v>491</v>
      </c>
      <c r="J5" s="50"/>
      <c r="K5" s="50" t="s">
        <v>211</v>
      </c>
      <c r="L5" s="59" t="s">
        <v>210</v>
      </c>
      <c r="M5" s="50" t="s">
        <v>543</v>
      </c>
      <c r="N5" s="58" t="s">
        <v>209</v>
      </c>
      <c r="O5" s="52"/>
      <c r="P5" s="52"/>
      <c r="Q5" s="52"/>
      <c r="R5" s="52"/>
      <c r="S5" s="6"/>
      <c r="T5" s="52"/>
      <c r="U5" s="6"/>
      <c r="V5" s="52"/>
      <c r="W5" s="6"/>
      <c r="X5" s="52"/>
      <c r="Y5" s="6"/>
      <c r="Z5" s="52"/>
      <c r="AA5" s="6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3">
        <f>SUM(N5:AP5)</f>
        <v>0</v>
      </c>
    </row>
    <row r="6" spans="1:43" s="57" customFormat="1" ht="18.75" customHeight="1" x14ac:dyDescent="0.3">
      <c r="A6" s="48" t="str">
        <f>+$A$5</f>
        <v>0104-01</v>
      </c>
      <c r="B6" s="48" t="str">
        <f>+VLOOKUP(A6,'nombre-entidad'!$A:$DD,3,FALSE)</f>
        <v>SGAM</v>
      </c>
      <c r="C6" s="20" t="str">
        <f>_xlfn.CONCAT(LEFT(A6,4),RIGHT(A6,2),(IF(G6=("Acuerdo"),"A","C")),"XXX",RIGHT(H6,2))</f>
        <v>010401AXXX25</v>
      </c>
      <c r="D6" s="51" t="s">
        <v>1</v>
      </c>
      <c r="E6" s="48" t="str">
        <f>+VLOOKUP(A6,'nombre-entidad'!$A:$D,4,FALSE)</f>
        <v>SECRETARÍA GENERAL DE LA ALCALDÍA MAYOR DE BOGOTÁ</v>
      </c>
      <c r="F6" s="48" t="s">
        <v>212</v>
      </c>
      <c r="G6" s="48" t="s">
        <v>492</v>
      </c>
      <c r="H6" s="48">
        <v>2025</v>
      </c>
      <c r="I6" s="48" t="s">
        <v>491</v>
      </c>
      <c r="J6" s="48"/>
      <c r="K6" s="48" t="s">
        <v>211</v>
      </c>
      <c r="L6" s="49" t="s">
        <v>210</v>
      </c>
      <c r="M6" s="48" t="s">
        <v>2</v>
      </c>
      <c r="N6" s="51" t="s">
        <v>209</v>
      </c>
      <c r="O6" s="55"/>
      <c r="P6" s="55"/>
      <c r="Q6" s="55"/>
      <c r="R6" s="55"/>
      <c r="S6" s="8"/>
      <c r="T6" s="55"/>
      <c r="U6" s="8"/>
      <c r="V6" s="55"/>
      <c r="W6" s="8"/>
      <c r="X6" s="55"/>
      <c r="Y6" s="8"/>
      <c r="Z6" s="55"/>
      <c r="AA6" s="8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6">
        <f>SUM(N6:AP6)</f>
        <v>0</v>
      </c>
    </row>
    <row r="7" spans="1:43" x14ac:dyDescent="0.2">
      <c r="A7" s="1"/>
      <c r="D7" s="21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</row>
    <row r="8" spans="1:43" x14ac:dyDescent="0.2">
      <c r="A8" s="1"/>
      <c r="D8" s="21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</row>
    <row r="9" spans="1:43" x14ac:dyDescent="0.2">
      <c r="A9" s="1"/>
      <c r="D9" s="21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</row>
    <row r="10" spans="1:43" s="2" customFormat="1" ht="16.5" customHeight="1" x14ac:dyDescent="0.2">
      <c r="A10" s="2" t="s">
        <v>216</v>
      </c>
      <c r="D10" s="40"/>
      <c r="N10" s="40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</row>
    <row r="11" spans="1:43" s="3" customFormat="1" ht="38.4" x14ac:dyDescent="0.3">
      <c r="A11" s="11" t="s">
        <v>547</v>
      </c>
      <c r="B11" s="11" t="s">
        <v>548</v>
      </c>
      <c r="C11" s="11" t="s">
        <v>549</v>
      </c>
      <c r="D11" s="11" t="s">
        <v>217</v>
      </c>
      <c r="E11" s="11" t="s">
        <v>218</v>
      </c>
      <c r="F11" s="11" t="s">
        <v>219</v>
      </c>
      <c r="G11" s="11" t="s">
        <v>220</v>
      </c>
      <c r="H11" s="11" t="s">
        <v>221</v>
      </c>
      <c r="I11" s="11" t="s">
        <v>222</v>
      </c>
      <c r="J11" s="11" t="s">
        <v>223</v>
      </c>
      <c r="K11" s="11" t="s">
        <v>224</v>
      </c>
      <c r="L11" s="11" t="s">
        <v>226</v>
      </c>
      <c r="M11" s="11" t="s">
        <v>227</v>
      </c>
      <c r="N11" s="11" t="s">
        <v>228</v>
      </c>
      <c r="O11" s="4">
        <v>2025</v>
      </c>
      <c r="P11" s="26" t="s">
        <v>230</v>
      </c>
      <c r="Q11" s="4">
        <v>2026</v>
      </c>
      <c r="R11" s="26" t="s">
        <v>230</v>
      </c>
      <c r="S11" s="4">
        <v>2027</v>
      </c>
      <c r="T11" s="26" t="s">
        <v>230</v>
      </c>
      <c r="U11" s="4">
        <v>2028</v>
      </c>
      <c r="V11" s="26" t="s">
        <v>230</v>
      </c>
      <c r="W11" s="4">
        <v>2029</v>
      </c>
      <c r="X11" s="26" t="s">
        <v>230</v>
      </c>
      <c r="Y11" s="4">
        <v>2030</v>
      </c>
      <c r="Z11" s="26" t="s">
        <v>230</v>
      </c>
      <c r="AA11" s="4">
        <v>2031</v>
      </c>
      <c r="AB11" s="26" t="s">
        <v>230</v>
      </c>
      <c r="AC11" s="4">
        <v>2032</v>
      </c>
      <c r="AD11" s="26" t="s">
        <v>230</v>
      </c>
      <c r="AE11" s="4">
        <v>2033</v>
      </c>
      <c r="AF11" s="26" t="s">
        <v>230</v>
      </c>
      <c r="AG11" s="4">
        <v>2034</v>
      </c>
      <c r="AH11" s="26" t="s">
        <v>230</v>
      </c>
      <c r="AI11" s="4">
        <v>2035</v>
      </c>
      <c r="AJ11" s="26" t="s">
        <v>230</v>
      </c>
      <c r="AK11" s="4">
        <v>2036</v>
      </c>
      <c r="AL11" s="4">
        <v>2037</v>
      </c>
      <c r="AM11" s="4">
        <v>2038</v>
      </c>
      <c r="AN11" s="4">
        <v>2039</v>
      </c>
      <c r="AO11" s="4">
        <v>2040</v>
      </c>
      <c r="AP11" s="4">
        <v>2041</v>
      </c>
      <c r="AQ11" s="5" t="s">
        <v>0</v>
      </c>
    </row>
    <row r="12" spans="1:43" x14ac:dyDescent="0.2">
      <c r="A12" s="7" t="str">
        <f t="shared" ref="A12:A19" si="0">+$A$5</f>
        <v>0104-01</v>
      </c>
      <c r="B12" s="7" t="str">
        <f>+$B$5</f>
        <v>SGAM</v>
      </c>
      <c r="C12" s="20" t="str">
        <f>+$C$5</f>
        <v>010401AXXX25</v>
      </c>
      <c r="D12" s="51" t="s">
        <v>3</v>
      </c>
      <c r="E12" s="61" t="str">
        <f>+$E$5</f>
        <v>SECRETARÍA GENERAL DE LA ALCALDÍA MAYOR DE BOGOTÁ</v>
      </c>
      <c r="F12" s="7" t="str">
        <f>+$F$5</f>
        <v>Nombre general de la Vigencia Futura</v>
      </c>
      <c r="G12" s="7" t="str">
        <f>+$G$5</f>
        <v>Acuerdo</v>
      </c>
      <c r="H12" s="7">
        <f>+$H$5</f>
        <v>2025</v>
      </c>
      <c r="I12" s="7" t="str">
        <f>+$I$5</f>
        <v>Excepcional</v>
      </c>
      <c r="J12" s="7"/>
      <c r="K12" s="7"/>
      <c r="L12" s="7" t="s">
        <v>195</v>
      </c>
      <c r="M12" s="7"/>
      <c r="N12" s="22" t="s">
        <v>209</v>
      </c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10"/>
      <c r="AF12" s="9"/>
      <c r="AG12" s="10"/>
      <c r="AH12" s="9"/>
      <c r="AI12" s="10"/>
      <c r="AJ12" s="9"/>
      <c r="AK12" s="10"/>
      <c r="AL12" s="10"/>
      <c r="AM12" s="10"/>
      <c r="AN12" s="10"/>
      <c r="AO12" s="10"/>
      <c r="AP12" s="10"/>
      <c r="AQ12" s="12"/>
    </row>
    <row r="13" spans="1:43" x14ac:dyDescent="0.2">
      <c r="A13" s="7" t="str">
        <f t="shared" si="0"/>
        <v>0104-01</v>
      </c>
      <c r="B13" s="7" t="str">
        <f t="shared" ref="B13:B19" si="1">+$B$5</f>
        <v>SGAM</v>
      </c>
      <c r="C13" s="20" t="str">
        <f t="shared" ref="C13:C19" si="2">+$C$5</f>
        <v>010401AXXX25</v>
      </c>
      <c r="D13" s="51" t="s">
        <v>3</v>
      </c>
      <c r="E13" s="61" t="str">
        <f t="shared" ref="E13:E19" si="3">+$E$5</f>
        <v>SECRETARÍA GENERAL DE LA ALCALDÍA MAYOR DE BOGOTÁ</v>
      </c>
      <c r="F13" s="7" t="str">
        <f t="shared" ref="F13:F19" si="4">+$F$5</f>
        <v>Nombre general de la Vigencia Futura</v>
      </c>
      <c r="G13" s="7" t="str">
        <f t="shared" ref="G13:G19" si="5">+$G$5</f>
        <v>Acuerdo</v>
      </c>
      <c r="H13" s="7">
        <f t="shared" ref="H13:H19" si="6">+$H$5</f>
        <v>2025</v>
      </c>
      <c r="I13" s="7" t="str">
        <f t="shared" ref="I13:I19" si="7">+$I$5</f>
        <v>Excepcional</v>
      </c>
      <c r="J13" s="7"/>
      <c r="K13" s="7"/>
      <c r="L13" s="7" t="s">
        <v>196</v>
      </c>
      <c r="M13" s="7"/>
      <c r="N13" s="22" t="s">
        <v>209</v>
      </c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10"/>
      <c r="AF13" s="9"/>
      <c r="AG13" s="10"/>
      <c r="AH13" s="9"/>
      <c r="AI13" s="10"/>
      <c r="AJ13" s="9"/>
      <c r="AK13" s="10"/>
      <c r="AL13" s="10"/>
      <c r="AM13" s="10"/>
      <c r="AN13" s="10"/>
      <c r="AO13" s="10"/>
      <c r="AP13" s="10"/>
      <c r="AQ13" s="12"/>
    </row>
    <row r="14" spans="1:43" x14ac:dyDescent="0.2">
      <c r="A14" s="7" t="str">
        <f t="shared" si="0"/>
        <v>0104-01</v>
      </c>
      <c r="B14" s="7" t="str">
        <f t="shared" si="1"/>
        <v>SGAM</v>
      </c>
      <c r="C14" s="20" t="str">
        <f t="shared" si="2"/>
        <v>010401AXXX25</v>
      </c>
      <c r="D14" s="51" t="s">
        <v>3</v>
      </c>
      <c r="E14" s="61" t="str">
        <f t="shared" si="3"/>
        <v>SECRETARÍA GENERAL DE LA ALCALDÍA MAYOR DE BOGOTÁ</v>
      </c>
      <c r="F14" s="7" t="str">
        <f t="shared" si="4"/>
        <v>Nombre general de la Vigencia Futura</v>
      </c>
      <c r="G14" s="7" t="str">
        <f t="shared" si="5"/>
        <v>Acuerdo</v>
      </c>
      <c r="H14" s="7">
        <f t="shared" si="6"/>
        <v>2025</v>
      </c>
      <c r="I14" s="7" t="str">
        <f t="shared" si="7"/>
        <v>Excepcional</v>
      </c>
      <c r="J14" s="7"/>
      <c r="K14" s="7"/>
      <c r="L14" s="7" t="s">
        <v>197</v>
      </c>
      <c r="M14" s="7"/>
      <c r="N14" s="22" t="s">
        <v>209</v>
      </c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10"/>
      <c r="AF14" s="9"/>
      <c r="AG14" s="10"/>
      <c r="AH14" s="9"/>
      <c r="AI14" s="10"/>
      <c r="AJ14" s="9"/>
      <c r="AK14" s="10"/>
      <c r="AL14" s="10"/>
      <c r="AM14" s="10"/>
      <c r="AN14" s="10"/>
      <c r="AO14" s="10"/>
      <c r="AP14" s="10"/>
      <c r="AQ14" s="12"/>
    </row>
    <row r="15" spans="1:43" x14ac:dyDescent="0.2">
      <c r="A15" s="7" t="str">
        <f t="shared" si="0"/>
        <v>0104-01</v>
      </c>
      <c r="B15" s="7" t="str">
        <f t="shared" si="1"/>
        <v>SGAM</v>
      </c>
      <c r="C15" s="20" t="str">
        <f t="shared" si="2"/>
        <v>010401AXXX25</v>
      </c>
      <c r="D15" s="51" t="s">
        <v>3</v>
      </c>
      <c r="E15" s="61" t="str">
        <f t="shared" si="3"/>
        <v>SECRETARÍA GENERAL DE LA ALCALDÍA MAYOR DE BOGOTÁ</v>
      </c>
      <c r="F15" s="7" t="str">
        <f t="shared" si="4"/>
        <v>Nombre general de la Vigencia Futura</v>
      </c>
      <c r="G15" s="7" t="str">
        <f t="shared" si="5"/>
        <v>Acuerdo</v>
      </c>
      <c r="H15" s="7">
        <f t="shared" si="6"/>
        <v>2025</v>
      </c>
      <c r="I15" s="7" t="str">
        <f t="shared" si="7"/>
        <v>Excepcional</v>
      </c>
      <c r="J15" s="7"/>
      <c r="K15" s="7"/>
      <c r="L15" s="7" t="s">
        <v>198</v>
      </c>
      <c r="M15" s="7"/>
      <c r="N15" s="22" t="s">
        <v>209</v>
      </c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10"/>
      <c r="AF15" s="9"/>
      <c r="AG15" s="10"/>
      <c r="AH15" s="9"/>
      <c r="AI15" s="10"/>
      <c r="AJ15" s="9"/>
      <c r="AK15" s="10"/>
      <c r="AL15" s="10"/>
      <c r="AM15" s="10"/>
      <c r="AN15" s="10"/>
      <c r="AO15" s="10"/>
      <c r="AP15" s="10"/>
      <c r="AQ15" s="12"/>
    </row>
    <row r="16" spans="1:43" x14ac:dyDescent="0.2">
      <c r="A16" s="7" t="str">
        <f t="shared" si="0"/>
        <v>0104-01</v>
      </c>
      <c r="B16" s="7" t="str">
        <f t="shared" si="1"/>
        <v>SGAM</v>
      </c>
      <c r="C16" s="20" t="str">
        <f t="shared" si="2"/>
        <v>010401AXXX25</v>
      </c>
      <c r="D16" s="51" t="s">
        <v>3</v>
      </c>
      <c r="E16" s="61" t="str">
        <f t="shared" si="3"/>
        <v>SECRETARÍA GENERAL DE LA ALCALDÍA MAYOR DE BOGOTÁ</v>
      </c>
      <c r="F16" s="7" t="str">
        <f t="shared" si="4"/>
        <v>Nombre general de la Vigencia Futura</v>
      </c>
      <c r="G16" s="7" t="str">
        <f t="shared" si="5"/>
        <v>Acuerdo</v>
      </c>
      <c r="H16" s="7">
        <f t="shared" si="6"/>
        <v>2025</v>
      </c>
      <c r="I16" s="7" t="str">
        <f t="shared" si="7"/>
        <v>Excepcional</v>
      </c>
      <c r="J16" s="7"/>
      <c r="K16" s="7"/>
      <c r="L16" s="7" t="s">
        <v>199</v>
      </c>
      <c r="M16" s="7"/>
      <c r="N16" s="22" t="s">
        <v>209</v>
      </c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10"/>
      <c r="AF16" s="9"/>
      <c r="AG16" s="10"/>
      <c r="AH16" s="9"/>
      <c r="AI16" s="10"/>
      <c r="AJ16" s="9"/>
      <c r="AK16" s="10"/>
      <c r="AL16" s="10"/>
      <c r="AM16" s="10"/>
      <c r="AN16" s="10"/>
      <c r="AO16" s="10"/>
      <c r="AP16" s="10"/>
      <c r="AQ16" s="12"/>
    </row>
    <row r="17" spans="1:43" x14ac:dyDescent="0.2">
      <c r="A17" s="7" t="str">
        <f t="shared" si="0"/>
        <v>0104-01</v>
      </c>
      <c r="B17" s="7" t="str">
        <f t="shared" si="1"/>
        <v>SGAM</v>
      </c>
      <c r="C17" s="20" t="str">
        <f t="shared" si="2"/>
        <v>010401AXXX25</v>
      </c>
      <c r="D17" s="51" t="s">
        <v>3</v>
      </c>
      <c r="E17" s="61" t="str">
        <f t="shared" si="3"/>
        <v>SECRETARÍA GENERAL DE LA ALCALDÍA MAYOR DE BOGOTÁ</v>
      </c>
      <c r="F17" s="7" t="str">
        <f t="shared" si="4"/>
        <v>Nombre general de la Vigencia Futura</v>
      </c>
      <c r="G17" s="7" t="str">
        <f t="shared" si="5"/>
        <v>Acuerdo</v>
      </c>
      <c r="H17" s="7">
        <f t="shared" si="6"/>
        <v>2025</v>
      </c>
      <c r="I17" s="7" t="str">
        <f t="shared" si="7"/>
        <v>Excepcional</v>
      </c>
      <c r="J17" s="7"/>
      <c r="K17" s="7"/>
      <c r="L17" s="7" t="s">
        <v>200</v>
      </c>
      <c r="M17" s="7"/>
      <c r="N17" s="22" t="s">
        <v>209</v>
      </c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10"/>
      <c r="AF17" s="9"/>
      <c r="AG17" s="10"/>
      <c r="AH17" s="9"/>
      <c r="AI17" s="10"/>
      <c r="AJ17" s="9"/>
      <c r="AK17" s="10"/>
      <c r="AL17" s="10"/>
      <c r="AM17" s="10"/>
      <c r="AN17" s="10"/>
      <c r="AO17" s="10"/>
      <c r="AP17" s="10"/>
      <c r="AQ17" s="12"/>
    </row>
    <row r="18" spans="1:43" x14ac:dyDescent="0.2">
      <c r="A18" s="7" t="str">
        <f t="shared" si="0"/>
        <v>0104-01</v>
      </c>
      <c r="B18" s="7" t="str">
        <f t="shared" si="1"/>
        <v>SGAM</v>
      </c>
      <c r="C18" s="20" t="str">
        <f t="shared" si="2"/>
        <v>010401AXXX25</v>
      </c>
      <c r="D18" s="51" t="s">
        <v>3</v>
      </c>
      <c r="E18" s="61" t="str">
        <f t="shared" si="3"/>
        <v>SECRETARÍA GENERAL DE LA ALCALDÍA MAYOR DE BOGOTÁ</v>
      </c>
      <c r="F18" s="7" t="str">
        <f t="shared" si="4"/>
        <v>Nombre general de la Vigencia Futura</v>
      </c>
      <c r="G18" s="7" t="str">
        <f t="shared" si="5"/>
        <v>Acuerdo</v>
      </c>
      <c r="H18" s="7">
        <f t="shared" si="6"/>
        <v>2025</v>
      </c>
      <c r="I18" s="7" t="str">
        <f t="shared" si="7"/>
        <v>Excepcional</v>
      </c>
      <c r="J18" s="7"/>
      <c r="K18" s="7"/>
      <c r="L18" s="7" t="s">
        <v>201</v>
      </c>
      <c r="M18" s="7"/>
      <c r="N18" s="22" t="s">
        <v>209</v>
      </c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10"/>
      <c r="AF18" s="9"/>
      <c r="AG18" s="10"/>
      <c r="AH18" s="9"/>
      <c r="AI18" s="10"/>
      <c r="AJ18" s="9"/>
      <c r="AK18" s="10"/>
      <c r="AL18" s="10"/>
      <c r="AM18" s="10"/>
      <c r="AN18" s="10"/>
      <c r="AO18" s="10"/>
      <c r="AP18" s="10"/>
      <c r="AQ18" s="12"/>
    </row>
    <row r="19" spans="1:43" x14ac:dyDescent="0.2">
      <c r="A19" s="7" t="str">
        <f t="shared" si="0"/>
        <v>0104-01</v>
      </c>
      <c r="B19" s="7" t="str">
        <f t="shared" si="1"/>
        <v>SGAM</v>
      </c>
      <c r="C19" s="20" t="str">
        <f t="shared" si="2"/>
        <v>010401AXXX25</v>
      </c>
      <c r="D19" s="51" t="s">
        <v>3</v>
      </c>
      <c r="E19" s="61" t="str">
        <f t="shared" si="3"/>
        <v>SECRETARÍA GENERAL DE LA ALCALDÍA MAYOR DE BOGOTÁ</v>
      </c>
      <c r="F19" s="7" t="str">
        <f t="shared" si="4"/>
        <v>Nombre general de la Vigencia Futura</v>
      </c>
      <c r="G19" s="7" t="str">
        <f t="shared" si="5"/>
        <v>Acuerdo</v>
      </c>
      <c r="H19" s="7">
        <f t="shared" si="6"/>
        <v>2025</v>
      </c>
      <c r="I19" s="7" t="str">
        <f t="shared" si="7"/>
        <v>Excepcional</v>
      </c>
      <c r="J19" s="7"/>
      <c r="K19" s="7"/>
      <c r="L19" s="7" t="s">
        <v>202</v>
      </c>
      <c r="M19" s="7"/>
      <c r="N19" s="22" t="s">
        <v>209</v>
      </c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10"/>
      <c r="AF19" s="9"/>
      <c r="AG19" s="10"/>
      <c r="AH19" s="9"/>
      <c r="AI19" s="10"/>
      <c r="AJ19" s="9"/>
      <c r="AK19" s="10"/>
      <c r="AL19" s="10"/>
      <c r="AM19" s="10"/>
      <c r="AN19" s="10"/>
      <c r="AO19" s="10"/>
      <c r="AP19" s="10"/>
      <c r="AQ19" s="12"/>
    </row>
    <row r="20" spans="1:43" x14ac:dyDescent="0.2">
      <c r="A20" s="7"/>
      <c r="B20" s="7"/>
      <c r="C20" s="20"/>
      <c r="D20" s="51"/>
      <c r="E20" s="61"/>
      <c r="F20" s="7"/>
      <c r="G20" s="7"/>
      <c r="H20" s="7"/>
      <c r="I20" s="7"/>
      <c r="J20" s="7"/>
      <c r="K20" s="7"/>
      <c r="L20" s="7"/>
      <c r="M20" s="7"/>
      <c r="N20" s="22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10"/>
      <c r="AF20" s="9"/>
      <c r="AG20" s="10"/>
      <c r="AH20" s="9"/>
      <c r="AI20" s="10"/>
      <c r="AJ20" s="9"/>
      <c r="AK20" s="10"/>
      <c r="AL20" s="10"/>
      <c r="AM20" s="10"/>
      <c r="AN20" s="10"/>
      <c r="AO20" s="10"/>
      <c r="AP20" s="10"/>
      <c r="AQ20" s="12"/>
    </row>
    <row r="21" spans="1:43" x14ac:dyDescent="0.2">
      <c r="A21" s="7"/>
      <c r="B21" s="7"/>
      <c r="C21" s="20"/>
      <c r="D21" s="51"/>
      <c r="E21" s="61"/>
      <c r="F21" s="7"/>
      <c r="G21" s="7"/>
      <c r="H21" s="7"/>
      <c r="I21" s="7"/>
      <c r="J21" s="7"/>
      <c r="K21" s="7"/>
      <c r="L21" s="7"/>
      <c r="M21" s="7"/>
      <c r="N21" s="22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10"/>
      <c r="AF21" s="9"/>
      <c r="AG21" s="10"/>
      <c r="AH21" s="9"/>
      <c r="AI21" s="10"/>
      <c r="AJ21" s="9"/>
      <c r="AK21" s="10"/>
      <c r="AL21" s="10"/>
      <c r="AM21" s="10"/>
      <c r="AN21" s="10"/>
      <c r="AO21" s="10"/>
      <c r="AP21" s="10"/>
      <c r="AQ21" s="12"/>
    </row>
    <row r="22" spans="1:43" x14ac:dyDescent="0.2">
      <c r="A22" s="7"/>
      <c r="B22" s="7"/>
      <c r="C22" s="20"/>
      <c r="D22" s="51"/>
      <c r="E22" s="61"/>
      <c r="F22" s="7"/>
      <c r="G22" s="7"/>
      <c r="H22" s="7"/>
      <c r="I22" s="7"/>
      <c r="J22" s="7"/>
      <c r="K22" s="7"/>
      <c r="L22" s="7"/>
      <c r="M22" s="7"/>
      <c r="N22" s="22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10"/>
      <c r="AF22" s="9"/>
      <c r="AG22" s="10"/>
      <c r="AH22" s="9"/>
      <c r="AI22" s="10"/>
      <c r="AJ22" s="9"/>
      <c r="AK22" s="10"/>
      <c r="AL22" s="10"/>
      <c r="AM22" s="10"/>
      <c r="AN22" s="10"/>
      <c r="AO22" s="10"/>
      <c r="AP22" s="10"/>
      <c r="AQ22" s="12"/>
    </row>
    <row r="23" spans="1:43" x14ac:dyDescent="0.2">
      <c r="A23" s="7"/>
      <c r="B23" s="7"/>
      <c r="C23" s="20"/>
      <c r="D23" s="51"/>
      <c r="E23" s="61"/>
      <c r="F23" s="7"/>
      <c r="G23" s="7"/>
      <c r="H23" s="7"/>
      <c r="I23" s="7"/>
      <c r="J23" s="7"/>
      <c r="K23" s="7"/>
      <c r="L23" s="7"/>
      <c r="M23" s="7"/>
      <c r="N23" s="22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10"/>
      <c r="AF23" s="9"/>
      <c r="AG23" s="10"/>
      <c r="AH23" s="9"/>
      <c r="AI23" s="10"/>
      <c r="AJ23" s="9"/>
      <c r="AK23" s="10"/>
      <c r="AL23" s="10"/>
      <c r="AM23" s="10"/>
      <c r="AN23" s="10"/>
      <c r="AO23" s="10"/>
      <c r="AP23" s="10"/>
      <c r="AQ23" s="12"/>
    </row>
    <row r="24" spans="1:43" x14ac:dyDescent="0.2">
      <c r="A24" s="7"/>
      <c r="B24" s="7"/>
      <c r="C24" s="20"/>
      <c r="D24" s="51"/>
      <c r="E24" s="61"/>
      <c r="F24" s="7"/>
      <c r="G24" s="7"/>
      <c r="H24" s="7"/>
      <c r="I24" s="7"/>
      <c r="J24" s="7"/>
      <c r="K24" s="7"/>
      <c r="L24" s="7"/>
      <c r="M24" s="7"/>
      <c r="N24" s="22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10"/>
      <c r="AF24" s="9"/>
      <c r="AG24" s="10"/>
      <c r="AH24" s="9"/>
      <c r="AI24" s="10"/>
      <c r="AJ24" s="9"/>
      <c r="AK24" s="10"/>
      <c r="AL24" s="10"/>
      <c r="AM24" s="10"/>
      <c r="AN24" s="10"/>
      <c r="AO24" s="10"/>
      <c r="AP24" s="10"/>
      <c r="AQ24" s="12"/>
    </row>
    <row r="25" spans="1:43" x14ac:dyDescent="0.2">
      <c r="A25" s="7"/>
      <c r="B25" s="7"/>
      <c r="C25" s="20"/>
      <c r="D25" s="51"/>
      <c r="E25" s="61"/>
      <c r="F25" s="7"/>
      <c r="G25" s="7"/>
      <c r="H25" s="7"/>
      <c r="I25" s="7"/>
      <c r="J25" s="7"/>
      <c r="K25" s="7"/>
      <c r="L25" s="7"/>
      <c r="M25" s="7"/>
      <c r="N25" s="22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10"/>
      <c r="AF25" s="9"/>
      <c r="AG25" s="10"/>
      <c r="AH25" s="9"/>
      <c r="AI25" s="10"/>
      <c r="AJ25" s="9"/>
      <c r="AK25" s="10"/>
      <c r="AL25" s="10"/>
      <c r="AM25" s="10"/>
      <c r="AN25" s="10"/>
      <c r="AO25" s="10"/>
      <c r="AP25" s="10"/>
      <c r="AQ25" s="12"/>
    </row>
    <row r="26" spans="1:43" x14ac:dyDescent="0.2">
      <c r="A26" s="7"/>
      <c r="B26" s="7"/>
      <c r="C26" s="20"/>
      <c r="D26" s="51"/>
      <c r="E26" s="61"/>
      <c r="F26" s="7"/>
      <c r="G26" s="7"/>
      <c r="H26" s="7"/>
      <c r="I26" s="7"/>
      <c r="J26" s="7"/>
      <c r="K26" s="7"/>
      <c r="L26" s="7"/>
      <c r="M26" s="7"/>
      <c r="N26" s="22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10"/>
      <c r="AF26" s="9"/>
      <c r="AG26" s="10"/>
      <c r="AH26" s="9"/>
      <c r="AI26" s="10"/>
      <c r="AJ26" s="9"/>
      <c r="AK26" s="10"/>
      <c r="AL26" s="10"/>
      <c r="AM26" s="10"/>
      <c r="AN26" s="10"/>
      <c r="AO26" s="10"/>
      <c r="AP26" s="10"/>
      <c r="AQ26" s="12"/>
    </row>
    <row r="27" spans="1:43" x14ac:dyDescent="0.2">
      <c r="A27" s="7"/>
      <c r="B27" s="7"/>
      <c r="C27" s="20"/>
      <c r="D27" s="51"/>
      <c r="E27" s="61"/>
      <c r="F27" s="7"/>
      <c r="G27" s="7"/>
      <c r="H27" s="7"/>
      <c r="I27" s="7"/>
      <c r="J27" s="7"/>
      <c r="K27" s="7"/>
      <c r="L27" s="7"/>
      <c r="M27" s="7"/>
      <c r="N27" s="22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10"/>
      <c r="AF27" s="9"/>
      <c r="AG27" s="10"/>
      <c r="AH27" s="9"/>
      <c r="AI27" s="10"/>
      <c r="AJ27" s="9"/>
      <c r="AK27" s="10"/>
      <c r="AL27" s="10"/>
      <c r="AM27" s="10"/>
      <c r="AN27" s="10"/>
      <c r="AO27" s="10"/>
      <c r="AP27" s="10"/>
      <c r="AQ27" s="12"/>
    </row>
    <row r="28" spans="1:43" x14ac:dyDescent="0.2">
      <c r="A28" s="7"/>
      <c r="B28" s="7"/>
      <c r="C28" s="20"/>
      <c r="D28" s="51"/>
      <c r="E28" s="61"/>
      <c r="F28" s="7"/>
      <c r="G28" s="7"/>
      <c r="H28" s="7"/>
      <c r="I28" s="7"/>
      <c r="J28" s="7"/>
      <c r="K28" s="7"/>
      <c r="L28" s="7"/>
      <c r="M28" s="7"/>
      <c r="N28" s="22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10"/>
      <c r="AF28" s="9"/>
      <c r="AG28" s="10"/>
      <c r="AH28" s="9"/>
      <c r="AI28" s="10"/>
      <c r="AJ28" s="9"/>
      <c r="AK28" s="10"/>
      <c r="AL28" s="10"/>
      <c r="AM28" s="10"/>
      <c r="AN28" s="10"/>
      <c r="AO28" s="10"/>
      <c r="AP28" s="10"/>
      <c r="AQ28" s="12"/>
    </row>
    <row r="29" spans="1:43" x14ac:dyDescent="0.2">
      <c r="A29" s="7"/>
      <c r="B29" s="7"/>
      <c r="C29" s="20"/>
      <c r="D29" s="51"/>
      <c r="E29" s="61"/>
      <c r="F29" s="7"/>
      <c r="G29" s="7"/>
      <c r="H29" s="7"/>
      <c r="I29" s="7"/>
      <c r="J29" s="7"/>
      <c r="K29" s="7"/>
      <c r="L29" s="7"/>
      <c r="M29" s="7"/>
      <c r="N29" s="22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10"/>
      <c r="AF29" s="9"/>
      <c r="AG29" s="10"/>
      <c r="AH29" s="9"/>
      <c r="AI29" s="10"/>
      <c r="AJ29" s="9"/>
      <c r="AK29" s="10"/>
      <c r="AL29" s="10"/>
      <c r="AM29" s="10"/>
      <c r="AN29" s="10"/>
      <c r="AO29" s="10"/>
      <c r="AP29" s="10"/>
      <c r="AQ29" s="12"/>
    </row>
    <row r="30" spans="1:43" x14ac:dyDescent="0.2">
      <c r="A30" s="7"/>
      <c r="B30" s="7"/>
      <c r="C30" s="20"/>
      <c r="D30" s="51"/>
      <c r="E30" s="61"/>
      <c r="F30" s="7"/>
      <c r="G30" s="7"/>
      <c r="H30" s="7"/>
      <c r="I30" s="7"/>
      <c r="J30" s="7"/>
      <c r="K30" s="7"/>
      <c r="L30" s="7"/>
      <c r="M30" s="7"/>
      <c r="N30" s="22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10"/>
      <c r="AF30" s="9"/>
      <c r="AG30" s="10"/>
      <c r="AH30" s="9"/>
      <c r="AI30" s="10"/>
      <c r="AJ30" s="9"/>
      <c r="AK30" s="10"/>
      <c r="AL30" s="10"/>
      <c r="AM30" s="10"/>
      <c r="AN30" s="10"/>
      <c r="AO30" s="10"/>
      <c r="AP30" s="10"/>
      <c r="AQ30" s="12"/>
    </row>
    <row r="31" spans="1:43" x14ac:dyDescent="0.2">
      <c r="A31" s="7"/>
      <c r="B31" s="7"/>
      <c r="C31" s="20"/>
      <c r="D31" s="51"/>
      <c r="E31" s="61"/>
      <c r="F31" s="7"/>
      <c r="G31" s="7"/>
      <c r="H31" s="7"/>
      <c r="I31" s="7"/>
      <c r="J31" s="7"/>
      <c r="K31" s="7"/>
      <c r="L31" s="7"/>
      <c r="M31" s="7"/>
      <c r="N31" s="22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10"/>
      <c r="AF31" s="9"/>
      <c r="AG31" s="10"/>
      <c r="AH31" s="9"/>
      <c r="AI31" s="10"/>
      <c r="AJ31" s="9"/>
      <c r="AK31" s="10"/>
      <c r="AL31" s="10"/>
      <c r="AM31" s="10"/>
      <c r="AN31" s="10"/>
      <c r="AO31" s="10"/>
      <c r="AP31" s="10"/>
      <c r="AQ31" s="12"/>
    </row>
    <row r="32" spans="1:43" x14ac:dyDescent="0.2">
      <c r="A32" s="7"/>
      <c r="B32" s="7"/>
      <c r="C32" s="7"/>
      <c r="D32" s="22"/>
      <c r="E32" s="61"/>
      <c r="F32" s="7"/>
      <c r="G32" s="7"/>
      <c r="H32" s="7"/>
      <c r="I32" s="7"/>
      <c r="J32" s="7"/>
      <c r="K32" s="7"/>
      <c r="L32" s="7"/>
      <c r="M32" s="7"/>
      <c r="N32" s="22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10"/>
      <c r="AF32" s="9"/>
      <c r="AG32" s="10"/>
      <c r="AH32" s="9"/>
      <c r="AI32" s="10"/>
      <c r="AJ32" s="9"/>
      <c r="AK32" s="10"/>
      <c r="AL32" s="10"/>
      <c r="AM32" s="10"/>
      <c r="AN32" s="10"/>
      <c r="AO32" s="10"/>
      <c r="AP32" s="10"/>
      <c r="AQ32" s="12"/>
    </row>
    <row r="33" spans="1:43" x14ac:dyDescent="0.2">
      <c r="A33" s="7"/>
      <c r="B33" s="7"/>
      <c r="C33" s="7"/>
      <c r="D33" s="22"/>
      <c r="E33" s="61"/>
      <c r="F33" s="7"/>
      <c r="G33" s="7"/>
      <c r="H33" s="7"/>
      <c r="I33" s="7"/>
      <c r="J33" s="7"/>
      <c r="K33" s="7"/>
      <c r="L33" s="7"/>
      <c r="M33" s="7"/>
      <c r="N33" s="22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10"/>
      <c r="AF33" s="9"/>
      <c r="AG33" s="10"/>
      <c r="AH33" s="9"/>
      <c r="AI33" s="10"/>
      <c r="AJ33" s="9"/>
      <c r="AK33" s="10"/>
      <c r="AL33" s="10"/>
      <c r="AM33" s="10"/>
      <c r="AN33" s="10"/>
      <c r="AO33" s="10"/>
      <c r="AP33" s="10"/>
      <c r="AQ33" s="12"/>
    </row>
    <row r="34" spans="1:43" x14ac:dyDescent="0.2">
      <c r="A34" s="7"/>
      <c r="B34" s="7"/>
      <c r="C34" s="7"/>
      <c r="D34" s="22"/>
      <c r="E34" s="61"/>
      <c r="F34" s="7"/>
      <c r="G34" s="7"/>
      <c r="H34" s="7"/>
      <c r="I34" s="7"/>
      <c r="J34" s="7"/>
      <c r="K34" s="7"/>
      <c r="L34" s="7"/>
      <c r="M34" s="7"/>
      <c r="N34" s="22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10"/>
      <c r="AF34" s="9"/>
      <c r="AG34" s="10"/>
      <c r="AH34" s="9"/>
      <c r="AI34" s="10"/>
      <c r="AJ34" s="9"/>
      <c r="AK34" s="10"/>
      <c r="AL34" s="10"/>
      <c r="AM34" s="10"/>
      <c r="AN34" s="10"/>
      <c r="AO34" s="10"/>
      <c r="AP34" s="10"/>
      <c r="AQ34" s="12"/>
    </row>
    <row r="35" spans="1:43" x14ac:dyDescent="0.2">
      <c r="A35" s="7"/>
      <c r="B35" s="7"/>
      <c r="C35" s="7"/>
      <c r="D35" s="22"/>
      <c r="E35" s="61"/>
      <c r="F35" s="7"/>
      <c r="G35" s="7"/>
      <c r="H35" s="7"/>
      <c r="I35" s="7"/>
      <c r="J35" s="7"/>
      <c r="K35" s="7"/>
      <c r="L35" s="7"/>
      <c r="M35" s="7"/>
      <c r="N35" s="22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10"/>
      <c r="AF35" s="9"/>
      <c r="AG35" s="10"/>
      <c r="AH35" s="9"/>
      <c r="AI35" s="10"/>
      <c r="AJ35" s="9"/>
      <c r="AK35" s="10"/>
      <c r="AL35" s="10"/>
      <c r="AM35" s="10"/>
      <c r="AN35" s="10"/>
      <c r="AO35" s="10"/>
      <c r="AP35" s="10"/>
      <c r="AQ35" s="12"/>
    </row>
    <row r="36" spans="1:43" x14ac:dyDescent="0.2">
      <c r="A36" s="7"/>
      <c r="B36" s="7"/>
      <c r="C36" s="7"/>
      <c r="D36" s="22"/>
      <c r="E36" s="61"/>
      <c r="F36" s="7"/>
      <c r="G36" s="7"/>
      <c r="H36" s="7"/>
      <c r="I36" s="7"/>
      <c r="J36" s="7"/>
      <c r="K36" s="7"/>
      <c r="L36" s="7"/>
      <c r="M36" s="7"/>
      <c r="N36" s="22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10"/>
      <c r="AF36" s="9"/>
      <c r="AG36" s="10"/>
      <c r="AH36" s="9"/>
      <c r="AI36" s="10"/>
      <c r="AJ36" s="9"/>
      <c r="AK36" s="10"/>
      <c r="AL36" s="10"/>
      <c r="AM36" s="10"/>
      <c r="AN36" s="10"/>
      <c r="AO36" s="10"/>
      <c r="AP36" s="10"/>
      <c r="AQ36" s="12"/>
    </row>
    <row r="37" spans="1:43" x14ac:dyDescent="0.2">
      <c r="A37" s="7"/>
      <c r="B37" s="7"/>
      <c r="C37" s="7"/>
      <c r="D37" s="22"/>
      <c r="E37" s="61"/>
      <c r="F37" s="7"/>
      <c r="G37" s="7"/>
      <c r="H37" s="7"/>
      <c r="I37" s="7"/>
      <c r="J37" s="7"/>
      <c r="K37" s="7"/>
      <c r="L37" s="7"/>
      <c r="M37" s="7"/>
      <c r="N37" s="22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10"/>
      <c r="AF37" s="9"/>
      <c r="AG37" s="10"/>
      <c r="AH37" s="9"/>
      <c r="AI37" s="10"/>
      <c r="AJ37" s="9"/>
      <c r="AK37" s="10"/>
      <c r="AL37" s="10"/>
      <c r="AM37" s="10"/>
      <c r="AN37" s="10"/>
      <c r="AO37" s="10"/>
      <c r="AP37" s="10"/>
      <c r="AQ37" s="12"/>
    </row>
    <row r="38" spans="1:43" x14ac:dyDescent="0.2">
      <c r="A38" s="7"/>
      <c r="B38" s="7"/>
      <c r="C38" s="7"/>
      <c r="D38" s="22"/>
      <c r="E38" s="62"/>
      <c r="F38" s="13"/>
      <c r="G38" s="13"/>
      <c r="H38" s="13"/>
      <c r="I38" s="13"/>
      <c r="J38" s="13"/>
      <c r="K38" s="13"/>
      <c r="L38" s="13"/>
      <c r="M38" s="13"/>
      <c r="N38" s="23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10"/>
      <c r="AF38" s="9"/>
      <c r="AG38" s="10"/>
      <c r="AH38" s="9"/>
      <c r="AI38" s="10"/>
      <c r="AJ38" s="9"/>
      <c r="AK38" s="10"/>
      <c r="AL38" s="10"/>
      <c r="AM38" s="10"/>
      <c r="AN38" s="10"/>
      <c r="AO38" s="10"/>
      <c r="AP38" s="10"/>
      <c r="AQ38" s="12"/>
    </row>
    <row r="39" spans="1:43" x14ac:dyDescent="0.2">
      <c r="A39" s="17" t="s">
        <v>4</v>
      </c>
      <c r="B39" s="17"/>
      <c r="C39" s="17"/>
      <c r="D39" s="63"/>
      <c r="E39" s="14"/>
      <c r="F39" s="14"/>
      <c r="G39" s="14"/>
      <c r="H39" s="14"/>
      <c r="I39" s="14"/>
      <c r="J39" s="14"/>
      <c r="K39" s="14"/>
      <c r="L39" s="14"/>
      <c r="M39" s="14"/>
      <c r="N39" s="24"/>
      <c r="O39" s="15">
        <f>SUM(O12:O38)</f>
        <v>0</v>
      </c>
      <c r="P39" s="15"/>
      <c r="Q39" s="16">
        <f t="shared" ref="Q39:AP39" si="8">SUM(Q12:Q38)</f>
        <v>0</v>
      </c>
      <c r="R39" s="15"/>
      <c r="S39" s="16">
        <f t="shared" si="8"/>
        <v>0</v>
      </c>
      <c r="T39" s="15"/>
      <c r="U39" s="16">
        <f t="shared" si="8"/>
        <v>0</v>
      </c>
      <c r="V39" s="15"/>
      <c r="W39" s="16">
        <f t="shared" si="8"/>
        <v>0</v>
      </c>
      <c r="X39" s="15"/>
      <c r="Y39" s="16">
        <f t="shared" si="8"/>
        <v>0</v>
      </c>
      <c r="Z39" s="15"/>
      <c r="AA39" s="16">
        <f t="shared" si="8"/>
        <v>0</v>
      </c>
      <c r="AB39" s="15"/>
      <c r="AC39" s="16">
        <f t="shared" si="8"/>
        <v>0</v>
      </c>
      <c r="AD39" s="15"/>
      <c r="AE39" s="16">
        <f t="shared" si="8"/>
        <v>0</v>
      </c>
      <c r="AF39" s="15"/>
      <c r="AG39" s="16">
        <f t="shared" si="8"/>
        <v>0</v>
      </c>
      <c r="AH39" s="15"/>
      <c r="AI39" s="16">
        <f t="shared" si="8"/>
        <v>0</v>
      </c>
      <c r="AJ39" s="15"/>
      <c r="AK39" s="16"/>
      <c r="AL39" s="16"/>
      <c r="AM39" s="16"/>
      <c r="AN39" s="16"/>
      <c r="AO39" s="16"/>
      <c r="AP39" s="16">
        <f t="shared" si="8"/>
        <v>0</v>
      </c>
      <c r="AQ39" s="17"/>
    </row>
    <row r="40" spans="1:43" x14ac:dyDescent="0.2">
      <c r="A40" s="18"/>
      <c r="B40" s="7"/>
      <c r="C40" s="7"/>
      <c r="D40" s="64"/>
    </row>
  </sheetData>
  <pageMargins left="0.7" right="0.7" top="0.75" bottom="0.75" header="0.3" footer="0.3"/>
  <customProperties>
    <customPr name="_pios_id" r:id="rId1"/>
  </customPropertie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7E51F7D1-7C6A-4E79-9A19-A69890571AEE}">
          <x14:formula1>
            <xm:f>Fuentes!$A$2:$A$191</xm:f>
          </x14:formula1>
          <xm:sqref>M12:M24</xm:sqref>
        </x14:dataValidation>
        <x14:dataValidation type="list" allowBlank="1" showInputMessage="1" showErrorMessage="1" xr:uid="{5C7AD2D8-13F8-4820-BB5E-809BB8709C7A}">
          <x14:formula1>
            <xm:f>vigencia!$B$1:$B$2</xm:f>
          </x14:formula1>
          <xm:sqref>D12:D19 D5:D6</xm:sqref>
        </x14:dataValidation>
        <x14:dataValidation type="list" allowBlank="1" showInputMessage="1" showErrorMessage="1" xr:uid="{32EEBC67-CFC5-4DC1-AE15-D97F2F361DAD}">
          <x14:formula1>
            <xm:f>Norma!$A$1:$A$2</xm:f>
          </x14:formula1>
          <xm:sqref>G5:G6</xm:sqref>
        </x14:dataValidation>
        <x14:dataValidation type="list" allowBlank="1" showInputMessage="1" showErrorMessage="1" xr:uid="{BE2B2FDE-6907-4EA8-B3B6-D2B22723274C}">
          <x14:formula1>
            <xm:f>Año!$A$1:$A$11</xm:f>
          </x14:formula1>
          <xm:sqref>H5:H6</xm:sqref>
        </x14:dataValidation>
        <x14:dataValidation type="list" allowBlank="1" showInputMessage="1" showErrorMessage="1" xr:uid="{4ECB8717-CEC3-494A-8772-845E4C102531}">
          <x14:formula1>
            <xm:f>vigencia!$A$1:$A$2</xm:f>
          </x14:formula1>
          <xm:sqref>I5:I6</xm:sqref>
        </x14:dataValidation>
        <x14:dataValidation type="list" allowBlank="1" showInputMessage="1" showErrorMessage="1" xr:uid="{E244C840-B24E-417A-86B5-BFE9D936FE75}">
          <x14:formula1>
            <xm:f>Fuentes!$A$1:$A$191</xm:f>
          </x14:formula1>
          <xm:sqref>M5:M6</xm:sqref>
        </x14:dataValidation>
        <x14:dataValidation type="list" allowBlank="1" showInputMessage="1" showErrorMessage="1" xr:uid="{856AFC29-5ED8-4087-A327-C19874BF9816}">
          <x14:formula1>
            <xm:f>'nombre-entidad'!$A$2:$A$83</xm:f>
          </x14:formula1>
          <xm:sqref>A5:A6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46DFE-9526-4F25-8E85-3512738421E6}">
  <dimension ref="A1:B17"/>
  <sheetViews>
    <sheetView workbookViewId="0">
      <selection activeCell="B2" sqref="B2"/>
    </sheetView>
    <sheetView workbookViewId="1">
      <selection activeCell="B19" sqref="B19"/>
    </sheetView>
  </sheetViews>
  <sheetFormatPr baseColWidth="10" defaultRowHeight="14.4" x14ac:dyDescent="0.3"/>
  <cols>
    <col min="1" max="1" width="23.88671875" customWidth="1"/>
    <col min="2" max="2" width="62.33203125" customWidth="1"/>
  </cols>
  <sheetData>
    <row r="1" spans="1:2" ht="140.25" customHeight="1" x14ac:dyDescent="0.3">
      <c r="A1" s="27" t="s">
        <v>553</v>
      </c>
      <c r="B1" s="60" t="s">
        <v>554</v>
      </c>
    </row>
    <row r="2" spans="1:2" ht="26.4" x14ac:dyDescent="0.3">
      <c r="A2" s="27" t="s">
        <v>547</v>
      </c>
      <c r="B2" s="60" t="s">
        <v>551</v>
      </c>
    </row>
    <row r="3" spans="1:2" ht="25.5" customHeight="1" x14ac:dyDescent="0.3">
      <c r="A3" s="27" t="s">
        <v>548</v>
      </c>
      <c r="B3" s="60" t="s">
        <v>552</v>
      </c>
    </row>
    <row r="4" spans="1:2" ht="92.4" x14ac:dyDescent="0.3">
      <c r="A4" s="27" t="s">
        <v>549</v>
      </c>
      <c r="B4" s="60" t="s">
        <v>203</v>
      </c>
    </row>
    <row r="5" spans="1:2" x14ac:dyDescent="0.3">
      <c r="A5" s="27" t="s">
        <v>217</v>
      </c>
      <c r="B5" s="60" t="s">
        <v>556</v>
      </c>
    </row>
    <row r="6" spans="1:2" x14ac:dyDescent="0.3">
      <c r="A6" s="27" t="s">
        <v>218</v>
      </c>
      <c r="B6" s="60" t="s">
        <v>544</v>
      </c>
    </row>
    <row r="7" spans="1:2" x14ac:dyDescent="0.3">
      <c r="A7" s="27" t="s">
        <v>219</v>
      </c>
      <c r="B7" s="60" t="s">
        <v>206</v>
      </c>
    </row>
    <row r="8" spans="1:2" x14ac:dyDescent="0.3">
      <c r="A8" s="27" t="s">
        <v>220</v>
      </c>
      <c r="B8" s="60" t="s">
        <v>207</v>
      </c>
    </row>
    <row r="9" spans="1:2" x14ac:dyDescent="0.3">
      <c r="A9" s="27" t="s">
        <v>221</v>
      </c>
      <c r="B9" s="60" t="s">
        <v>545</v>
      </c>
    </row>
    <row r="10" spans="1:2" x14ac:dyDescent="0.3">
      <c r="A10" s="27" t="s">
        <v>222</v>
      </c>
      <c r="B10" s="60" t="s">
        <v>550</v>
      </c>
    </row>
    <row r="11" spans="1:2" x14ac:dyDescent="0.3">
      <c r="A11" s="27" t="s">
        <v>223</v>
      </c>
      <c r="B11" s="60" t="s">
        <v>208</v>
      </c>
    </row>
    <row r="12" spans="1:2" ht="52.8" x14ac:dyDescent="0.3">
      <c r="A12" s="27" t="s">
        <v>224</v>
      </c>
      <c r="B12" s="60" t="s">
        <v>231</v>
      </c>
    </row>
    <row r="13" spans="1:2" ht="26.4" x14ac:dyDescent="0.3">
      <c r="A13" s="27" t="s">
        <v>225</v>
      </c>
      <c r="B13" s="60" t="s">
        <v>546</v>
      </c>
    </row>
    <row r="14" spans="1:2" ht="26.4" x14ac:dyDescent="0.3">
      <c r="A14" s="27" t="s">
        <v>227</v>
      </c>
      <c r="B14" s="60" t="s">
        <v>204</v>
      </c>
    </row>
    <row r="15" spans="1:2" x14ac:dyDescent="0.3">
      <c r="A15" s="27" t="s">
        <v>228</v>
      </c>
      <c r="B15" s="60" t="s">
        <v>205</v>
      </c>
    </row>
    <row r="16" spans="1:2" ht="26.4" x14ac:dyDescent="0.3">
      <c r="A16" s="27" t="s">
        <v>229</v>
      </c>
      <c r="B16" s="60" t="s">
        <v>214</v>
      </c>
    </row>
    <row r="17" spans="1:2" ht="26.4" x14ac:dyDescent="0.3">
      <c r="A17" s="27" t="s">
        <v>230</v>
      </c>
      <c r="B17" s="60" t="s">
        <v>555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D7B1B-AA43-417D-8A54-DFEA756CACA4}">
  <dimension ref="A1:A191"/>
  <sheetViews>
    <sheetView workbookViewId="0">
      <selection activeCell="C185" sqref="C185"/>
    </sheetView>
    <sheetView topLeftCell="A174" workbookViewId="1">
      <selection activeCell="A2" sqref="A2"/>
    </sheetView>
  </sheetViews>
  <sheetFormatPr baseColWidth="10" defaultRowHeight="14.4" x14ac:dyDescent="0.3"/>
  <sheetData>
    <row r="1" spans="1:1" x14ac:dyDescent="0.3">
      <c r="A1" t="s">
        <v>543</v>
      </c>
    </row>
    <row r="2" spans="1:1" x14ac:dyDescent="0.3">
      <c r="A2" t="s">
        <v>2</v>
      </c>
    </row>
    <row r="3" spans="1:1" x14ac:dyDescent="0.3">
      <c r="A3" t="s">
        <v>13</v>
      </c>
    </row>
    <row r="4" spans="1:1" x14ac:dyDescent="0.3">
      <c r="A4" t="s">
        <v>14</v>
      </c>
    </row>
    <row r="5" spans="1:1" x14ac:dyDescent="0.3">
      <c r="A5" t="s">
        <v>15</v>
      </c>
    </row>
    <row r="6" spans="1:1" x14ac:dyDescent="0.3">
      <c r="A6" t="s">
        <v>16</v>
      </c>
    </row>
    <row r="7" spans="1:1" x14ac:dyDescent="0.3">
      <c r="A7" t="s">
        <v>17</v>
      </c>
    </row>
    <row r="8" spans="1:1" x14ac:dyDescent="0.3">
      <c r="A8" t="s">
        <v>8</v>
      </c>
    </row>
    <row r="9" spans="1:1" x14ac:dyDescent="0.3">
      <c r="A9" t="s">
        <v>18</v>
      </c>
    </row>
    <row r="10" spans="1:1" x14ac:dyDescent="0.3">
      <c r="A10" t="s">
        <v>19</v>
      </c>
    </row>
    <row r="11" spans="1:1" x14ac:dyDescent="0.3">
      <c r="A11" t="s">
        <v>6</v>
      </c>
    </row>
    <row r="12" spans="1:1" x14ac:dyDescent="0.3">
      <c r="A12" t="s">
        <v>20</v>
      </c>
    </row>
    <row r="13" spans="1:1" x14ac:dyDescent="0.3">
      <c r="A13" t="s">
        <v>21</v>
      </c>
    </row>
    <row r="14" spans="1:1" x14ac:dyDescent="0.3">
      <c r="A14" t="s">
        <v>22</v>
      </c>
    </row>
    <row r="15" spans="1:1" x14ac:dyDescent="0.3">
      <c r="A15" t="s">
        <v>23</v>
      </c>
    </row>
    <row r="16" spans="1:1" x14ac:dyDescent="0.3">
      <c r="A16" t="s">
        <v>24</v>
      </c>
    </row>
    <row r="17" spans="1:1" x14ac:dyDescent="0.3">
      <c r="A17" t="s">
        <v>25</v>
      </c>
    </row>
    <row r="18" spans="1:1" x14ac:dyDescent="0.3">
      <c r="A18" t="s">
        <v>26</v>
      </c>
    </row>
    <row r="19" spans="1:1" x14ac:dyDescent="0.3">
      <c r="A19" t="s">
        <v>27</v>
      </c>
    </row>
    <row r="20" spans="1:1" x14ac:dyDescent="0.3">
      <c r="A20" t="s">
        <v>28</v>
      </c>
    </row>
    <row r="21" spans="1:1" x14ac:dyDescent="0.3">
      <c r="A21" t="s">
        <v>29</v>
      </c>
    </row>
    <row r="22" spans="1:1" x14ac:dyDescent="0.3">
      <c r="A22" t="s">
        <v>30</v>
      </c>
    </row>
    <row r="23" spans="1:1" x14ac:dyDescent="0.3">
      <c r="A23" t="s">
        <v>31</v>
      </c>
    </row>
    <row r="24" spans="1:1" x14ac:dyDescent="0.3">
      <c r="A24" t="s">
        <v>32</v>
      </c>
    </row>
    <row r="25" spans="1:1" x14ac:dyDescent="0.3">
      <c r="A25" t="s">
        <v>33</v>
      </c>
    </row>
    <row r="26" spans="1:1" x14ac:dyDescent="0.3">
      <c r="A26" t="s">
        <v>10</v>
      </c>
    </row>
    <row r="27" spans="1:1" x14ac:dyDescent="0.3">
      <c r="A27" t="s">
        <v>34</v>
      </c>
    </row>
    <row r="28" spans="1:1" x14ac:dyDescent="0.3">
      <c r="A28" t="s">
        <v>35</v>
      </c>
    </row>
    <row r="29" spans="1:1" x14ac:dyDescent="0.3">
      <c r="A29" t="s">
        <v>36</v>
      </c>
    </row>
    <row r="30" spans="1:1" x14ac:dyDescent="0.3">
      <c r="A30" t="s">
        <v>12</v>
      </c>
    </row>
    <row r="31" spans="1:1" x14ac:dyDescent="0.3">
      <c r="A31" t="s">
        <v>37</v>
      </c>
    </row>
    <row r="32" spans="1:1" x14ac:dyDescent="0.3">
      <c r="A32" t="s">
        <v>38</v>
      </c>
    </row>
    <row r="33" spans="1:1" x14ac:dyDescent="0.3">
      <c r="A33" t="s">
        <v>39</v>
      </c>
    </row>
    <row r="34" spans="1:1" x14ac:dyDescent="0.3">
      <c r="A34" t="s">
        <v>40</v>
      </c>
    </row>
    <row r="35" spans="1:1" x14ac:dyDescent="0.3">
      <c r="A35" t="s">
        <v>41</v>
      </c>
    </row>
    <row r="36" spans="1:1" x14ac:dyDescent="0.3">
      <c r="A36" t="s">
        <v>42</v>
      </c>
    </row>
    <row r="37" spans="1:1" x14ac:dyDescent="0.3">
      <c r="A37" t="s">
        <v>43</v>
      </c>
    </row>
    <row r="38" spans="1:1" x14ac:dyDescent="0.3">
      <c r="A38" t="s">
        <v>44</v>
      </c>
    </row>
    <row r="39" spans="1:1" x14ac:dyDescent="0.3">
      <c r="A39" t="s">
        <v>45</v>
      </c>
    </row>
    <row r="40" spans="1:1" x14ac:dyDescent="0.3">
      <c r="A40" t="s">
        <v>46</v>
      </c>
    </row>
    <row r="41" spans="1:1" x14ac:dyDescent="0.3">
      <c r="A41" t="s">
        <v>47</v>
      </c>
    </row>
    <row r="42" spans="1:1" x14ac:dyDescent="0.3">
      <c r="A42" t="s">
        <v>48</v>
      </c>
    </row>
    <row r="43" spans="1:1" x14ac:dyDescent="0.3">
      <c r="A43" t="s">
        <v>49</v>
      </c>
    </row>
    <row r="44" spans="1:1" x14ac:dyDescent="0.3">
      <c r="A44" t="s">
        <v>50</v>
      </c>
    </row>
    <row r="45" spans="1:1" x14ac:dyDescent="0.3">
      <c r="A45" t="s">
        <v>51</v>
      </c>
    </row>
    <row r="46" spans="1:1" x14ac:dyDescent="0.3">
      <c r="A46" t="s">
        <v>52</v>
      </c>
    </row>
    <row r="47" spans="1:1" x14ac:dyDescent="0.3">
      <c r="A47" t="s">
        <v>53</v>
      </c>
    </row>
    <row r="48" spans="1:1" x14ac:dyDescent="0.3">
      <c r="A48" t="s">
        <v>54</v>
      </c>
    </row>
    <row r="49" spans="1:1" x14ac:dyDescent="0.3">
      <c r="A49" t="s">
        <v>55</v>
      </c>
    </row>
    <row r="50" spans="1:1" x14ac:dyDescent="0.3">
      <c r="A50" t="s">
        <v>56</v>
      </c>
    </row>
    <row r="51" spans="1:1" x14ac:dyDescent="0.3">
      <c r="A51" t="s">
        <v>57</v>
      </c>
    </row>
    <row r="52" spans="1:1" x14ac:dyDescent="0.3">
      <c r="A52" t="s">
        <v>58</v>
      </c>
    </row>
    <row r="53" spans="1:1" x14ac:dyDescent="0.3">
      <c r="A53" t="s">
        <v>59</v>
      </c>
    </row>
    <row r="54" spans="1:1" x14ac:dyDescent="0.3">
      <c r="A54" t="s">
        <v>60</v>
      </c>
    </row>
    <row r="55" spans="1:1" x14ac:dyDescent="0.3">
      <c r="A55" t="s">
        <v>61</v>
      </c>
    </row>
    <row r="56" spans="1:1" x14ac:dyDescent="0.3">
      <c r="A56" t="s">
        <v>62</v>
      </c>
    </row>
    <row r="57" spans="1:1" x14ac:dyDescent="0.3">
      <c r="A57" t="s">
        <v>63</v>
      </c>
    </row>
    <row r="58" spans="1:1" x14ac:dyDescent="0.3">
      <c r="A58" t="s">
        <v>64</v>
      </c>
    </row>
    <row r="59" spans="1:1" x14ac:dyDescent="0.3">
      <c r="A59" t="s">
        <v>65</v>
      </c>
    </row>
    <row r="60" spans="1:1" x14ac:dyDescent="0.3">
      <c r="A60" t="s">
        <v>66</v>
      </c>
    </row>
    <row r="61" spans="1:1" x14ac:dyDescent="0.3">
      <c r="A61" t="s">
        <v>67</v>
      </c>
    </row>
    <row r="62" spans="1:1" x14ac:dyDescent="0.3">
      <c r="A62" t="s">
        <v>68</v>
      </c>
    </row>
    <row r="63" spans="1:1" x14ac:dyDescent="0.3">
      <c r="A63" t="s">
        <v>69</v>
      </c>
    </row>
    <row r="64" spans="1:1" x14ac:dyDescent="0.3">
      <c r="A64" t="s">
        <v>70</v>
      </c>
    </row>
    <row r="65" spans="1:1" x14ac:dyDescent="0.3">
      <c r="A65" t="s">
        <v>71</v>
      </c>
    </row>
    <row r="66" spans="1:1" x14ac:dyDescent="0.3">
      <c r="A66" t="s">
        <v>72</v>
      </c>
    </row>
    <row r="67" spans="1:1" x14ac:dyDescent="0.3">
      <c r="A67" t="s">
        <v>73</v>
      </c>
    </row>
    <row r="68" spans="1:1" x14ac:dyDescent="0.3">
      <c r="A68" t="s">
        <v>74</v>
      </c>
    </row>
    <row r="69" spans="1:1" x14ac:dyDescent="0.3">
      <c r="A69" t="s">
        <v>75</v>
      </c>
    </row>
    <row r="70" spans="1:1" x14ac:dyDescent="0.3">
      <c r="A70" t="s">
        <v>76</v>
      </c>
    </row>
    <row r="71" spans="1:1" x14ac:dyDescent="0.3">
      <c r="A71" t="s">
        <v>77</v>
      </c>
    </row>
    <row r="72" spans="1:1" x14ac:dyDescent="0.3">
      <c r="A72" t="s">
        <v>78</v>
      </c>
    </row>
    <row r="73" spans="1:1" x14ac:dyDescent="0.3">
      <c r="A73" t="s">
        <v>79</v>
      </c>
    </row>
    <row r="74" spans="1:1" x14ac:dyDescent="0.3">
      <c r="A74" t="s">
        <v>80</v>
      </c>
    </row>
    <row r="75" spans="1:1" x14ac:dyDescent="0.3">
      <c r="A75" t="s">
        <v>81</v>
      </c>
    </row>
    <row r="76" spans="1:1" x14ac:dyDescent="0.3">
      <c r="A76" t="s">
        <v>82</v>
      </c>
    </row>
    <row r="77" spans="1:1" x14ac:dyDescent="0.3">
      <c r="A77" t="s">
        <v>83</v>
      </c>
    </row>
    <row r="78" spans="1:1" x14ac:dyDescent="0.3">
      <c r="A78" t="s">
        <v>84</v>
      </c>
    </row>
    <row r="79" spans="1:1" x14ac:dyDescent="0.3">
      <c r="A79" t="s">
        <v>85</v>
      </c>
    </row>
    <row r="80" spans="1:1" x14ac:dyDescent="0.3">
      <c r="A80" t="s">
        <v>86</v>
      </c>
    </row>
    <row r="81" spans="1:1" x14ac:dyDescent="0.3">
      <c r="A81" t="s">
        <v>87</v>
      </c>
    </row>
    <row r="82" spans="1:1" x14ac:dyDescent="0.3">
      <c r="A82" t="s">
        <v>88</v>
      </c>
    </row>
    <row r="83" spans="1:1" x14ac:dyDescent="0.3">
      <c r="A83" t="s">
        <v>89</v>
      </c>
    </row>
    <row r="84" spans="1:1" x14ac:dyDescent="0.3">
      <c r="A84" t="s">
        <v>90</v>
      </c>
    </row>
    <row r="85" spans="1:1" x14ac:dyDescent="0.3">
      <c r="A85" t="s">
        <v>91</v>
      </c>
    </row>
    <row r="86" spans="1:1" x14ac:dyDescent="0.3">
      <c r="A86" t="s">
        <v>92</v>
      </c>
    </row>
    <row r="87" spans="1:1" x14ac:dyDescent="0.3">
      <c r="A87" t="s">
        <v>93</v>
      </c>
    </row>
    <row r="88" spans="1:1" x14ac:dyDescent="0.3">
      <c r="A88" t="s">
        <v>94</v>
      </c>
    </row>
    <row r="89" spans="1:1" x14ac:dyDescent="0.3">
      <c r="A89" t="s">
        <v>95</v>
      </c>
    </row>
    <row r="90" spans="1:1" x14ac:dyDescent="0.3">
      <c r="A90" t="s">
        <v>96</v>
      </c>
    </row>
    <row r="91" spans="1:1" x14ac:dyDescent="0.3">
      <c r="A91" t="s">
        <v>97</v>
      </c>
    </row>
    <row r="92" spans="1:1" x14ac:dyDescent="0.3">
      <c r="A92" t="s">
        <v>98</v>
      </c>
    </row>
    <row r="93" spans="1:1" x14ac:dyDescent="0.3">
      <c r="A93" t="s">
        <v>99</v>
      </c>
    </row>
    <row r="94" spans="1:1" x14ac:dyDescent="0.3">
      <c r="A94" t="s">
        <v>100</v>
      </c>
    </row>
    <row r="95" spans="1:1" x14ac:dyDescent="0.3">
      <c r="A95" t="s">
        <v>101</v>
      </c>
    </row>
    <row r="96" spans="1:1" x14ac:dyDescent="0.3">
      <c r="A96" t="s">
        <v>102</v>
      </c>
    </row>
    <row r="97" spans="1:1" x14ac:dyDescent="0.3">
      <c r="A97" t="s">
        <v>103</v>
      </c>
    </row>
    <row r="98" spans="1:1" x14ac:dyDescent="0.3">
      <c r="A98" t="s">
        <v>104</v>
      </c>
    </row>
    <row r="99" spans="1:1" x14ac:dyDescent="0.3">
      <c r="A99" t="s">
        <v>105</v>
      </c>
    </row>
    <row r="100" spans="1:1" x14ac:dyDescent="0.3">
      <c r="A100" t="s">
        <v>106</v>
      </c>
    </row>
    <row r="101" spans="1:1" x14ac:dyDescent="0.3">
      <c r="A101" t="s">
        <v>107</v>
      </c>
    </row>
    <row r="102" spans="1:1" x14ac:dyDescent="0.3">
      <c r="A102" t="s">
        <v>108</v>
      </c>
    </row>
    <row r="103" spans="1:1" x14ac:dyDescent="0.3">
      <c r="A103" t="s">
        <v>109</v>
      </c>
    </row>
    <row r="104" spans="1:1" x14ac:dyDescent="0.3">
      <c r="A104" t="s">
        <v>110</v>
      </c>
    </row>
    <row r="105" spans="1:1" x14ac:dyDescent="0.3">
      <c r="A105" t="s">
        <v>111</v>
      </c>
    </row>
    <row r="106" spans="1:1" x14ac:dyDescent="0.3">
      <c r="A106" t="s">
        <v>112</v>
      </c>
    </row>
    <row r="107" spans="1:1" x14ac:dyDescent="0.3">
      <c r="A107" t="s">
        <v>113</v>
      </c>
    </row>
    <row r="108" spans="1:1" x14ac:dyDescent="0.3">
      <c r="A108" t="s">
        <v>114</v>
      </c>
    </row>
    <row r="109" spans="1:1" x14ac:dyDescent="0.3">
      <c r="A109" t="s">
        <v>115</v>
      </c>
    </row>
    <row r="110" spans="1:1" x14ac:dyDescent="0.3">
      <c r="A110" t="s">
        <v>116</v>
      </c>
    </row>
    <row r="111" spans="1:1" x14ac:dyDescent="0.3">
      <c r="A111" t="s">
        <v>117</v>
      </c>
    </row>
    <row r="112" spans="1:1" x14ac:dyDescent="0.3">
      <c r="A112" t="s">
        <v>118</v>
      </c>
    </row>
    <row r="113" spans="1:1" x14ac:dyDescent="0.3">
      <c r="A113" t="s">
        <v>119</v>
      </c>
    </row>
    <row r="114" spans="1:1" x14ac:dyDescent="0.3">
      <c r="A114" t="s">
        <v>120</v>
      </c>
    </row>
    <row r="115" spans="1:1" x14ac:dyDescent="0.3">
      <c r="A115" t="s">
        <v>121</v>
      </c>
    </row>
    <row r="116" spans="1:1" x14ac:dyDescent="0.3">
      <c r="A116" t="s">
        <v>122</v>
      </c>
    </row>
    <row r="117" spans="1:1" x14ac:dyDescent="0.3">
      <c r="A117" t="s">
        <v>123</v>
      </c>
    </row>
    <row r="118" spans="1:1" x14ac:dyDescent="0.3">
      <c r="A118" t="s">
        <v>124</v>
      </c>
    </row>
    <row r="119" spans="1:1" x14ac:dyDescent="0.3">
      <c r="A119" t="s">
        <v>125</v>
      </c>
    </row>
    <row r="120" spans="1:1" x14ac:dyDescent="0.3">
      <c r="A120" t="s">
        <v>126</v>
      </c>
    </row>
    <row r="121" spans="1:1" x14ac:dyDescent="0.3">
      <c r="A121" t="s">
        <v>127</v>
      </c>
    </row>
    <row r="122" spans="1:1" x14ac:dyDescent="0.3">
      <c r="A122" t="s">
        <v>128</v>
      </c>
    </row>
    <row r="123" spans="1:1" x14ac:dyDescent="0.3">
      <c r="A123" t="s">
        <v>129</v>
      </c>
    </row>
    <row r="124" spans="1:1" x14ac:dyDescent="0.3">
      <c r="A124" t="s">
        <v>130</v>
      </c>
    </row>
    <row r="125" spans="1:1" x14ac:dyDescent="0.3">
      <c r="A125" t="s">
        <v>131</v>
      </c>
    </row>
    <row r="126" spans="1:1" x14ac:dyDescent="0.3">
      <c r="A126" t="s">
        <v>132</v>
      </c>
    </row>
    <row r="127" spans="1:1" x14ac:dyDescent="0.3">
      <c r="A127" t="s">
        <v>133</v>
      </c>
    </row>
    <row r="128" spans="1:1" x14ac:dyDescent="0.3">
      <c r="A128" t="s">
        <v>134</v>
      </c>
    </row>
    <row r="129" spans="1:1" x14ac:dyDescent="0.3">
      <c r="A129" t="s">
        <v>135</v>
      </c>
    </row>
    <row r="130" spans="1:1" x14ac:dyDescent="0.3">
      <c r="A130" t="s">
        <v>136</v>
      </c>
    </row>
    <row r="131" spans="1:1" x14ac:dyDescent="0.3">
      <c r="A131" t="s">
        <v>137</v>
      </c>
    </row>
    <row r="132" spans="1:1" x14ac:dyDescent="0.3">
      <c r="A132" t="s">
        <v>138</v>
      </c>
    </row>
    <row r="133" spans="1:1" x14ac:dyDescent="0.3">
      <c r="A133" t="s">
        <v>139</v>
      </c>
    </row>
    <row r="134" spans="1:1" x14ac:dyDescent="0.3">
      <c r="A134" t="s">
        <v>140</v>
      </c>
    </row>
    <row r="135" spans="1:1" x14ac:dyDescent="0.3">
      <c r="A135" t="s">
        <v>141</v>
      </c>
    </row>
    <row r="136" spans="1:1" x14ac:dyDescent="0.3">
      <c r="A136" t="s">
        <v>142</v>
      </c>
    </row>
    <row r="137" spans="1:1" x14ac:dyDescent="0.3">
      <c r="A137" t="s">
        <v>143</v>
      </c>
    </row>
    <row r="138" spans="1:1" x14ac:dyDescent="0.3">
      <c r="A138" t="s">
        <v>144</v>
      </c>
    </row>
    <row r="139" spans="1:1" x14ac:dyDescent="0.3">
      <c r="A139" t="s">
        <v>145</v>
      </c>
    </row>
    <row r="140" spans="1:1" x14ac:dyDescent="0.3">
      <c r="A140" t="s">
        <v>146</v>
      </c>
    </row>
    <row r="141" spans="1:1" x14ac:dyDescent="0.3">
      <c r="A141" t="s">
        <v>147</v>
      </c>
    </row>
    <row r="142" spans="1:1" x14ac:dyDescent="0.3">
      <c r="A142" t="s">
        <v>148</v>
      </c>
    </row>
    <row r="143" spans="1:1" x14ac:dyDescent="0.3">
      <c r="A143" t="s">
        <v>9</v>
      </c>
    </row>
    <row r="144" spans="1:1" x14ac:dyDescent="0.3">
      <c r="A144" t="s">
        <v>149</v>
      </c>
    </row>
    <row r="145" spans="1:1" x14ac:dyDescent="0.3">
      <c r="A145" t="s">
        <v>150</v>
      </c>
    </row>
    <row r="146" spans="1:1" x14ac:dyDescent="0.3">
      <c r="A146" t="s">
        <v>7</v>
      </c>
    </row>
    <row r="147" spans="1:1" x14ac:dyDescent="0.3">
      <c r="A147" t="s">
        <v>151</v>
      </c>
    </row>
    <row r="148" spans="1:1" x14ac:dyDescent="0.3">
      <c r="A148" t="s">
        <v>152</v>
      </c>
    </row>
    <row r="149" spans="1:1" x14ac:dyDescent="0.3">
      <c r="A149" t="s">
        <v>153</v>
      </c>
    </row>
    <row r="150" spans="1:1" x14ac:dyDescent="0.3">
      <c r="A150" t="s">
        <v>154</v>
      </c>
    </row>
    <row r="151" spans="1:1" x14ac:dyDescent="0.3">
      <c r="A151" t="s">
        <v>155</v>
      </c>
    </row>
    <row r="152" spans="1:1" x14ac:dyDescent="0.3">
      <c r="A152" t="s">
        <v>156</v>
      </c>
    </row>
    <row r="153" spans="1:1" x14ac:dyDescent="0.3">
      <c r="A153" t="s">
        <v>157</v>
      </c>
    </row>
    <row r="154" spans="1:1" x14ac:dyDescent="0.3">
      <c r="A154" t="s">
        <v>158</v>
      </c>
    </row>
    <row r="155" spans="1:1" x14ac:dyDescent="0.3">
      <c r="A155" t="s">
        <v>159</v>
      </c>
    </row>
    <row r="156" spans="1:1" x14ac:dyDescent="0.3">
      <c r="A156" t="s">
        <v>160</v>
      </c>
    </row>
    <row r="157" spans="1:1" x14ac:dyDescent="0.3">
      <c r="A157" t="s">
        <v>161</v>
      </c>
    </row>
    <row r="158" spans="1:1" x14ac:dyDescent="0.3">
      <c r="A158" t="s">
        <v>162</v>
      </c>
    </row>
    <row r="159" spans="1:1" x14ac:dyDescent="0.3">
      <c r="A159" t="s">
        <v>163</v>
      </c>
    </row>
    <row r="160" spans="1:1" x14ac:dyDescent="0.3">
      <c r="A160" t="s">
        <v>164</v>
      </c>
    </row>
    <row r="161" spans="1:1" x14ac:dyDescent="0.3">
      <c r="A161" t="s">
        <v>165</v>
      </c>
    </row>
    <row r="162" spans="1:1" x14ac:dyDescent="0.3">
      <c r="A162" t="s">
        <v>166</v>
      </c>
    </row>
    <row r="163" spans="1:1" x14ac:dyDescent="0.3">
      <c r="A163" t="s">
        <v>167</v>
      </c>
    </row>
    <row r="164" spans="1:1" x14ac:dyDescent="0.3">
      <c r="A164" t="s">
        <v>168</v>
      </c>
    </row>
    <row r="165" spans="1:1" x14ac:dyDescent="0.3">
      <c r="A165" t="s">
        <v>169</v>
      </c>
    </row>
    <row r="166" spans="1:1" x14ac:dyDescent="0.3">
      <c r="A166" t="s">
        <v>170</v>
      </c>
    </row>
    <row r="167" spans="1:1" x14ac:dyDescent="0.3">
      <c r="A167" t="s">
        <v>171</v>
      </c>
    </row>
    <row r="168" spans="1:1" x14ac:dyDescent="0.3">
      <c r="A168" t="s">
        <v>5</v>
      </c>
    </row>
    <row r="169" spans="1:1" x14ac:dyDescent="0.3">
      <c r="A169" t="s">
        <v>172</v>
      </c>
    </row>
    <row r="170" spans="1:1" x14ac:dyDescent="0.3">
      <c r="A170" t="s">
        <v>173</v>
      </c>
    </row>
    <row r="171" spans="1:1" x14ac:dyDescent="0.3">
      <c r="A171" t="s">
        <v>174</v>
      </c>
    </row>
    <row r="172" spans="1:1" x14ac:dyDescent="0.3">
      <c r="A172" t="s">
        <v>175</v>
      </c>
    </row>
    <row r="173" spans="1:1" x14ac:dyDescent="0.3">
      <c r="A173" t="s">
        <v>176</v>
      </c>
    </row>
    <row r="174" spans="1:1" x14ac:dyDescent="0.3">
      <c r="A174" t="s">
        <v>177</v>
      </c>
    </row>
    <row r="175" spans="1:1" x14ac:dyDescent="0.3">
      <c r="A175" t="s">
        <v>178</v>
      </c>
    </row>
    <row r="176" spans="1:1" x14ac:dyDescent="0.3">
      <c r="A176" t="s">
        <v>179</v>
      </c>
    </row>
    <row r="177" spans="1:1" x14ac:dyDescent="0.3">
      <c r="A177" t="s">
        <v>180</v>
      </c>
    </row>
    <row r="178" spans="1:1" x14ac:dyDescent="0.3">
      <c r="A178" t="s">
        <v>181</v>
      </c>
    </row>
    <row r="179" spans="1:1" x14ac:dyDescent="0.3">
      <c r="A179" t="s">
        <v>182</v>
      </c>
    </row>
    <row r="180" spans="1:1" x14ac:dyDescent="0.3">
      <c r="A180" t="s">
        <v>183</v>
      </c>
    </row>
    <row r="181" spans="1:1" x14ac:dyDescent="0.3">
      <c r="A181" t="s">
        <v>184</v>
      </c>
    </row>
    <row r="182" spans="1:1" x14ac:dyDescent="0.3">
      <c r="A182" t="s">
        <v>185</v>
      </c>
    </row>
    <row r="183" spans="1:1" x14ac:dyDescent="0.3">
      <c r="A183" t="s">
        <v>186</v>
      </c>
    </row>
    <row r="184" spans="1:1" x14ac:dyDescent="0.3">
      <c r="A184" t="s">
        <v>187</v>
      </c>
    </row>
    <row r="185" spans="1:1" x14ac:dyDescent="0.3">
      <c r="A185" t="s">
        <v>188</v>
      </c>
    </row>
    <row r="186" spans="1:1" x14ac:dyDescent="0.3">
      <c r="A186" t="s">
        <v>189</v>
      </c>
    </row>
    <row r="187" spans="1:1" x14ac:dyDescent="0.3">
      <c r="A187" t="s">
        <v>190</v>
      </c>
    </row>
    <row r="188" spans="1:1" x14ac:dyDescent="0.3">
      <c r="A188" t="s">
        <v>191</v>
      </c>
    </row>
    <row r="189" spans="1:1" x14ac:dyDescent="0.3">
      <c r="A189" t="s">
        <v>192</v>
      </c>
    </row>
    <row r="190" spans="1:1" x14ac:dyDescent="0.3">
      <c r="A190" t="s">
        <v>193</v>
      </c>
    </row>
    <row r="191" spans="1:1" x14ac:dyDescent="0.3">
      <c r="A191" t="s">
        <v>194</v>
      </c>
    </row>
  </sheetData>
  <pageMargins left="0.7" right="0.7" top="0.75" bottom="0.75" header="0.3" footer="0.3"/>
  <customProperties>
    <customPr name="_pios_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036DB-1DFB-4475-B09E-C2A77872C4BE}">
  <dimension ref="A1:A11"/>
  <sheetViews>
    <sheetView workbookViewId="0">
      <selection activeCell="C5" sqref="C5"/>
    </sheetView>
    <sheetView workbookViewId="1">
      <selection activeCell="G16" sqref="G16"/>
    </sheetView>
  </sheetViews>
  <sheetFormatPr baseColWidth="10" defaultRowHeight="14.4" x14ac:dyDescent="0.3"/>
  <sheetData>
    <row r="1" spans="1:1" x14ac:dyDescent="0.3">
      <c r="A1">
        <v>2025</v>
      </c>
    </row>
    <row r="2" spans="1:1" x14ac:dyDescent="0.3">
      <c r="A2">
        <v>2026</v>
      </c>
    </row>
    <row r="3" spans="1:1" x14ac:dyDescent="0.3">
      <c r="A3">
        <v>2027</v>
      </c>
    </row>
    <row r="4" spans="1:1" x14ac:dyDescent="0.3">
      <c r="A4">
        <v>2028</v>
      </c>
    </row>
    <row r="5" spans="1:1" x14ac:dyDescent="0.3">
      <c r="A5">
        <v>2029</v>
      </c>
    </row>
    <row r="6" spans="1:1" x14ac:dyDescent="0.3">
      <c r="A6">
        <v>2030</v>
      </c>
    </row>
    <row r="7" spans="1:1" x14ac:dyDescent="0.3">
      <c r="A7">
        <v>2031</v>
      </c>
    </row>
    <row r="8" spans="1:1" x14ac:dyDescent="0.3">
      <c r="A8">
        <v>2032</v>
      </c>
    </row>
    <row r="9" spans="1:1" x14ac:dyDescent="0.3">
      <c r="A9">
        <v>2033</v>
      </c>
    </row>
    <row r="10" spans="1:1" x14ac:dyDescent="0.3">
      <c r="A10">
        <v>2034</v>
      </c>
    </row>
    <row r="11" spans="1:1" x14ac:dyDescent="0.3">
      <c r="A11">
        <v>2035</v>
      </c>
    </row>
  </sheetData>
  <pageMargins left="0.7" right="0.7" top="0.75" bottom="0.75" header="0.3" footer="0.3"/>
  <customProperties>
    <customPr name="_pios_id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46120-60F9-413A-9B11-5B5040ECCFD9}">
  <dimension ref="A1:A2"/>
  <sheetViews>
    <sheetView workbookViewId="0">
      <selection activeCell="D11" sqref="D11"/>
    </sheetView>
    <sheetView workbookViewId="1">
      <selection activeCell="D20" sqref="D20"/>
    </sheetView>
  </sheetViews>
  <sheetFormatPr baseColWidth="10" defaultRowHeight="14.4" x14ac:dyDescent="0.3"/>
  <sheetData>
    <row r="1" spans="1:1" x14ac:dyDescent="0.3">
      <c r="A1" t="s">
        <v>492</v>
      </c>
    </row>
    <row r="2" spans="1:1" x14ac:dyDescent="0.3">
      <c r="A2" t="s">
        <v>493</v>
      </c>
    </row>
  </sheetData>
  <pageMargins left="0.7" right="0.7" top="0.75" bottom="0.75" header="0.3" footer="0.3"/>
  <customProperties>
    <customPr name="_pios_id" r:id="rId1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0A642-20A0-445A-87AE-ADDFDA15F031}">
  <sheetPr>
    <tabColor rgb="FFFFFF00"/>
  </sheetPr>
  <dimension ref="A1:D83"/>
  <sheetViews>
    <sheetView zoomScale="85" zoomScaleNormal="85" workbookViewId="0">
      <selection activeCell="E1" sqref="E1:E1048576"/>
    </sheetView>
    <sheetView workbookViewId="1">
      <selection activeCell="D5" sqref="D5"/>
    </sheetView>
  </sheetViews>
  <sheetFormatPr baseColWidth="10" defaultColWidth="11.44140625" defaultRowHeight="14.4" x14ac:dyDescent="0.3"/>
  <cols>
    <col min="1" max="1" width="11.44140625" style="32"/>
    <col min="2" max="2" width="11.44140625" style="29"/>
    <col min="3" max="3" width="16.6640625" style="32" customWidth="1"/>
    <col min="4" max="4" width="65.109375" style="32" customWidth="1"/>
    <col min="5" max="16384" width="11.44140625" style="32"/>
  </cols>
  <sheetData>
    <row r="1" spans="1:4" s="29" customFormat="1" ht="33.75" customHeight="1" x14ac:dyDescent="0.3">
      <c r="A1" s="42" t="s">
        <v>494</v>
      </c>
      <c r="B1" s="42" t="s">
        <v>542</v>
      </c>
      <c r="C1" s="42" t="s">
        <v>232</v>
      </c>
      <c r="D1" s="42" t="s">
        <v>495</v>
      </c>
    </row>
    <row r="2" spans="1:4" x14ac:dyDescent="0.3">
      <c r="A2" s="30" t="s">
        <v>233</v>
      </c>
      <c r="B2" s="43" t="s">
        <v>496</v>
      </c>
      <c r="C2" s="31" t="s">
        <v>235</v>
      </c>
      <c r="D2" s="30" t="s">
        <v>234</v>
      </c>
    </row>
    <row r="3" spans="1:4" x14ac:dyDescent="0.3">
      <c r="A3" s="30" t="s">
        <v>236</v>
      </c>
      <c r="B3" s="43" t="s">
        <v>497</v>
      </c>
      <c r="C3" s="31" t="s">
        <v>238</v>
      </c>
      <c r="D3" s="30" t="s">
        <v>237</v>
      </c>
    </row>
    <row r="4" spans="1:4" x14ac:dyDescent="0.3">
      <c r="A4" s="30" t="s">
        <v>239</v>
      </c>
      <c r="B4" s="43" t="s">
        <v>498</v>
      </c>
      <c r="C4" s="31" t="s">
        <v>241</v>
      </c>
      <c r="D4" s="30" t="s">
        <v>240</v>
      </c>
    </row>
    <row r="5" spans="1:4" x14ac:dyDescent="0.3">
      <c r="A5" s="30" t="s">
        <v>242</v>
      </c>
      <c r="B5" s="43" t="s">
        <v>499</v>
      </c>
      <c r="C5" s="31" t="s">
        <v>244</v>
      </c>
      <c r="D5" s="30" t="s">
        <v>243</v>
      </c>
    </row>
    <row r="6" spans="1:4" x14ac:dyDescent="0.3">
      <c r="A6" s="30" t="s">
        <v>245</v>
      </c>
      <c r="B6" s="43" t="s">
        <v>500</v>
      </c>
      <c r="C6" s="31" t="s">
        <v>247</v>
      </c>
      <c r="D6" s="30" t="s">
        <v>246</v>
      </c>
    </row>
    <row r="7" spans="1:4" x14ac:dyDescent="0.3">
      <c r="A7" s="30" t="s">
        <v>248</v>
      </c>
      <c r="B7" s="43" t="s">
        <v>501</v>
      </c>
      <c r="C7" s="31" t="s">
        <v>250</v>
      </c>
      <c r="D7" s="30" t="s">
        <v>249</v>
      </c>
    </row>
    <row r="8" spans="1:4" x14ac:dyDescent="0.3">
      <c r="A8" s="30" t="s">
        <v>251</v>
      </c>
      <c r="B8" s="43" t="s">
        <v>501</v>
      </c>
      <c r="C8" s="31" t="s">
        <v>250</v>
      </c>
      <c r="D8" s="30" t="s">
        <v>249</v>
      </c>
    </row>
    <row r="9" spans="1:4" x14ac:dyDescent="0.3">
      <c r="A9" s="30" t="s">
        <v>252</v>
      </c>
      <c r="B9" s="43" t="s">
        <v>501</v>
      </c>
      <c r="C9" s="31" t="s">
        <v>250</v>
      </c>
      <c r="D9" s="30" t="s">
        <v>249</v>
      </c>
    </row>
    <row r="10" spans="1:4" x14ac:dyDescent="0.3">
      <c r="A10" s="30" t="s">
        <v>253</v>
      </c>
      <c r="B10" s="43" t="s">
        <v>501</v>
      </c>
      <c r="C10" s="31" t="s">
        <v>250</v>
      </c>
      <c r="D10" s="30" t="s">
        <v>249</v>
      </c>
    </row>
    <row r="11" spans="1:4" x14ac:dyDescent="0.3">
      <c r="A11" s="30" t="s">
        <v>254</v>
      </c>
      <c r="B11" s="43" t="s">
        <v>502</v>
      </c>
      <c r="C11" s="31" t="s">
        <v>256</v>
      </c>
      <c r="D11" s="30" t="s">
        <v>255</v>
      </c>
    </row>
    <row r="12" spans="1:4" x14ac:dyDescent="0.3">
      <c r="A12" s="30" t="s">
        <v>257</v>
      </c>
      <c r="B12" s="43" t="s">
        <v>503</v>
      </c>
      <c r="C12" s="31" t="s">
        <v>259</v>
      </c>
      <c r="D12" s="30" t="s">
        <v>258</v>
      </c>
    </row>
    <row r="13" spans="1:4" x14ac:dyDescent="0.3">
      <c r="A13" s="30" t="s">
        <v>260</v>
      </c>
      <c r="B13" s="43" t="s">
        <v>503</v>
      </c>
      <c r="C13" s="31" t="s">
        <v>259</v>
      </c>
      <c r="D13" s="30" t="s">
        <v>258</v>
      </c>
    </row>
    <row r="14" spans="1:4" x14ac:dyDescent="0.3">
      <c r="A14" s="30" t="s">
        <v>261</v>
      </c>
      <c r="B14" s="43" t="s">
        <v>504</v>
      </c>
      <c r="C14" s="31" t="s">
        <v>263</v>
      </c>
      <c r="D14" s="30" t="s">
        <v>262</v>
      </c>
    </row>
    <row r="15" spans="1:4" x14ac:dyDescent="0.3">
      <c r="A15" s="30" t="s">
        <v>264</v>
      </c>
      <c r="B15" s="43" t="s">
        <v>505</v>
      </c>
      <c r="C15" s="31" t="s">
        <v>266</v>
      </c>
      <c r="D15" s="30" t="s">
        <v>265</v>
      </c>
    </row>
    <row r="16" spans="1:4" x14ac:dyDescent="0.3">
      <c r="A16" s="30" t="s">
        <v>267</v>
      </c>
      <c r="B16" s="43" t="s">
        <v>506</v>
      </c>
      <c r="C16" s="31" t="s">
        <v>269</v>
      </c>
      <c r="D16" s="30" t="s">
        <v>268</v>
      </c>
    </row>
    <row r="17" spans="1:4" x14ac:dyDescent="0.3">
      <c r="A17" s="30" t="s">
        <v>270</v>
      </c>
      <c r="B17" s="43" t="s">
        <v>507</v>
      </c>
      <c r="C17" s="31" t="s">
        <v>272</v>
      </c>
      <c r="D17" s="30" t="s">
        <v>271</v>
      </c>
    </row>
    <row r="18" spans="1:4" x14ac:dyDescent="0.3">
      <c r="A18" s="30" t="s">
        <v>273</v>
      </c>
      <c r="B18" s="43" t="s">
        <v>508</v>
      </c>
      <c r="C18" s="31" t="s">
        <v>275</v>
      </c>
      <c r="D18" s="30" t="s">
        <v>274</v>
      </c>
    </row>
    <row r="19" spans="1:4" x14ac:dyDescent="0.3">
      <c r="A19" s="30" t="s">
        <v>276</v>
      </c>
      <c r="B19" s="43" t="s">
        <v>509</v>
      </c>
      <c r="C19" s="31" t="s">
        <v>278</v>
      </c>
      <c r="D19" s="30" t="s">
        <v>277</v>
      </c>
    </row>
    <row r="20" spans="1:4" x14ac:dyDescent="0.3">
      <c r="A20" s="30" t="s">
        <v>11</v>
      </c>
      <c r="B20" s="43" t="s">
        <v>510</v>
      </c>
      <c r="C20" s="31" t="s">
        <v>280</v>
      </c>
      <c r="D20" s="30" t="s">
        <v>279</v>
      </c>
    </row>
    <row r="21" spans="1:4" x14ac:dyDescent="0.3">
      <c r="A21" s="30" t="s">
        <v>281</v>
      </c>
      <c r="B21" s="43" t="s">
        <v>511</v>
      </c>
      <c r="C21" s="31" t="s">
        <v>283</v>
      </c>
      <c r="D21" s="30" t="s">
        <v>282</v>
      </c>
    </row>
    <row r="22" spans="1:4" x14ac:dyDescent="0.3">
      <c r="A22" s="30" t="s">
        <v>284</v>
      </c>
      <c r="B22" s="43" t="s">
        <v>512</v>
      </c>
      <c r="C22" s="31" t="s">
        <v>286</v>
      </c>
      <c r="D22" s="30" t="s">
        <v>285</v>
      </c>
    </row>
    <row r="23" spans="1:4" x14ac:dyDescent="0.3">
      <c r="A23" s="30" t="s">
        <v>287</v>
      </c>
      <c r="B23" s="43" t="s">
        <v>513</v>
      </c>
      <c r="C23" s="31" t="s">
        <v>289</v>
      </c>
      <c r="D23" s="30" t="s">
        <v>288</v>
      </c>
    </row>
    <row r="24" spans="1:4" x14ac:dyDescent="0.3">
      <c r="A24" s="30" t="s">
        <v>290</v>
      </c>
      <c r="B24" s="43" t="s">
        <v>514</v>
      </c>
      <c r="C24" s="31" t="s">
        <v>292</v>
      </c>
      <c r="D24" s="30" t="s">
        <v>291</v>
      </c>
    </row>
    <row r="25" spans="1:4" x14ac:dyDescent="0.3">
      <c r="A25" s="30" t="s">
        <v>293</v>
      </c>
      <c r="B25" s="43" t="s">
        <v>515</v>
      </c>
      <c r="C25" s="31" t="s">
        <v>295</v>
      </c>
      <c r="D25" s="30" t="s">
        <v>294</v>
      </c>
    </row>
    <row r="26" spans="1:4" x14ac:dyDescent="0.3">
      <c r="A26" s="30" t="s">
        <v>296</v>
      </c>
      <c r="B26" s="43" t="s">
        <v>516</v>
      </c>
      <c r="C26" s="31" t="s">
        <v>298</v>
      </c>
      <c r="D26" s="30" t="s">
        <v>297</v>
      </c>
    </row>
    <row r="27" spans="1:4" x14ac:dyDescent="0.3">
      <c r="A27" s="30" t="s">
        <v>299</v>
      </c>
      <c r="B27" s="43" t="s">
        <v>516</v>
      </c>
      <c r="C27" s="31" t="s">
        <v>298</v>
      </c>
      <c r="D27" s="30" t="s">
        <v>297</v>
      </c>
    </row>
    <row r="28" spans="1:4" x14ac:dyDescent="0.3">
      <c r="A28" s="30" t="s">
        <v>300</v>
      </c>
      <c r="B28" s="43" t="s">
        <v>517</v>
      </c>
      <c r="C28" s="31" t="s">
        <v>302</v>
      </c>
      <c r="D28" s="30" t="s">
        <v>301</v>
      </c>
    </row>
    <row r="29" spans="1:4" x14ac:dyDescent="0.3">
      <c r="A29" s="30" t="s">
        <v>303</v>
      </c>
      <c r="B29" s="43" t="s">
        <v>518</v>
      </c>
      <c r="C29" s="31" t="s">
        <v>305</v>
      </c>
      <c r="D29" s="30" t="s">
        <v>304</v>
      </c>
    </row>
    <row r="30" spans="1:4" x14ac:dyDescent="0.3">
      <c r="A30" s="30" t="s">
        <v>306</v>
      </c>
      <c r="B30" s="43" t="s">
        <v>519</v>
      </c>
      <c r="C30" s="31" t="s">
        <v>308</v>
      </c>
      <c r="D30" s="30" t="s">
        <v>307</v>
      </c>
    </row>
    <row r="31" spans="1:4" x14ac:dyDescent="0.3">
      <c r="A31" s="30" t="s">
        <v>309</v>
      </c>
      <c r="B31" s="43" t="s">
        <v>520</v>
      </c>
      <c r="C31" s="31" t="s">
        <v>311</v>
      </c>
      <c r="D31" s="30" t="s">
        <v>310</v>
      </c>
    </row>
    <row r="32" spans="1:4" x14ac:dyDescent="0.3">
      <c r="A32" s="30" t="s">
        <v>312</v>
      </c>
      <c r="B32" s="43" t="s">
        <v>521</v>
      </c>
      <c r="C32" s="31" t="s">
        <v>314</v>
      </c>
      <c r="D32" s="30" t="s">
        <v>313</v>
      </c>
    </row>
    <row r="33" spans="1:4" x14ac:dyDescent="0.3">
      <c r="A33" s="30" t="s">
        <v>315</v>
      </c>
      <c r="B33" s="43" t="s">
        <v>521</v>
      </c>
      <c r="C33" s="31" t="s">
        <v>314</v>
      </c>
      <c r="D33" s="30" t="s">
        <v>313</v>
      </c>
    </row>
    <row r="34" spans="1:4" x14ac:dyDescent="0.3">
      <c r="A34" s="30" t="s">
        <v>316</v>
      </c>
      <c r="B34" s="43" t="s">
        <v>522</v>
      </c>
      <c r="C34" s="31" t="s">
        <v>318</v>
      </c>
      <c r="D34" s="30" t="s">
        <v>317</v>
      </c>
    </row>
    <row r="35" spans="1:4" x14ac:dyDescent="0.3">
      <c r="A35" s="30" t="s">
        <v>319</v>
      </c>
      <c r="B35" s="43" t="s">
        <v>523</v>
      </c>
      <c r="C35" s="31" t="s">
        <v>321</v>
      </c>
      <c r="D35" s="30" t="s">
        <v>320</v>
      </c>
    </row>
    <row r="36" spans="1:4" x14ac:dyDescent="0.3">
      <c r="A36" s="30" t="s">
        <v>322</v>
      </c>
      <c r="B36" s="43" t="s">
        <v>524</v>
      </c>
      <c r="C36" s="31" t="s">
        <v>324</v>
      </c>
      <c r="D36" s="30" t="s">
        <v>323</v>
      </c>
    </row>
    <row r="37" spans="1:4" x14ac:dyDescent="0.3">
      <c r="A37" s="30" t="s">
        <v>325</v>
      </c>
      <c r="B37" s="43" t="s">
        <v>525</v>
      </c>
      <c r="C37" s="31" t="s">
        <v>327</v>
      </c>
      <c r="D37" s="30" t="s">
        <v>326</v>
      </c>
    </row>
    <row r="38" spans="1:4" x14ac:dyDescent="0.3">
      <c r="A38" s="30" t="s">
        <v>328</v>
      </c>
      <c r="B38" s="43" t="s">
        <v>526</v>
      </c>
      <c r="C38" s="31" t="s">
        <v>330</v>
      </c>
      <c r="D38" s="30" t="s">
        <v>329</v>
      </c>
    </row>
    <row r="39" spans="1:4" x14ac:dyDescent="0.3">
      <c r="A39" s="30" t="s">
        <v>331</v>
      </c>
      <c r="B39" s="43" t="s">
        <v>527</v>
      </c>
      <c r="C39" s="31" t="s">
        <v>333</v>
      </c>
      <c r="D39" s="30" t="s">
        <v>332</v>
      </c>
    </row>
    <row r="40" spans="1:4" x14ac:dyDescent="0.3">
      <c r="A40" s="30" t="s">
        <v>334</v>
      </c>
      <c r="B40" s="43" t="s">
        <v>528</v>
      </c>
      <c r="C40" s="31" t="s">
        <v>336</v>
      </c>
      <c r="D40" s="30" t="s">
        <v>335</v>
      </c>
    </row>
    <row r="41" spans="1:4" x14ac:dyDescent="0.3">
      <c r="A41" s="30" t="s">
        <v>337</v>
      </c>
      <c r="B41" s="43" t="s">
        <v>529</v>
      </c>
      <c r="C41" s="31" t="s">
        <v>339</v>
      </c>
      <c r="D41" s="30" t="s">
        <v>338</v>
      </c>
    </row>
    <row r="42" spans="1:4" x14ac:dyDescent="0.3">
      <c r="A42" s="30" t="s">
        <v>340</v>
      </c>
      <c r="B42" s="43" t="s">
        <v>530</v>
      </c>
      <c r="C42" s="31" t="s">
        <v>342</v>
      </c>
      <c r="D42" s="30" t="s">
        <v>341</v>
      </c>
    </row>
    <row r="43" spans="1:4" x14ac:dyDescent="0.3">
      <c r="A43" s="30" t="s">
        <v>343</v>
      </c>
      <c r="B43" s="43" t="s">
        <v>531</v>
      </c>
      <c r="C43" s="31" t="s">
        <v>345</v>
      </c>
      <c r="D43" s="30" t="s">
        <v>344</v>
      </c>
    </row>
    <row r="44" spans="1:4" x14ac:dyDescent="0.3">
      <c r="A44" s="30" t="s">
        <v>346</v>
      </c>
      <c r="B44" s="43" t="s">
        <v>531</v>
      </c>
      <c r="C44" s="31" t="s">
        <v>345</v>
      </c>
      <c r="D44" s="30" t="s">
        <v>344</v>
      </c>
    </row>
    <row r="45" spans="1:4" x14ac:dyDescent="0.3">
      <c r="A45" s="30" t="s">
        <v>347</v>
      </c>
      <c r="B45" s="43" t="s">
        <v>532</v>
      </c>
      <c r="C45" s="31" t="s">
        <v>349</v>
      </c>
      <c r="D45" s="30" t="s">
        <v>348</v>
      </c>
    </row>
    <row r="46" spans="1:4" x14ac:dyDescent="0.3">
      <c r="A46" s="30" t="s">
        <v>350</v>
      </c>
      <c r="B46" s="43" t="s">
        <v>533</v>
      </c>
      <c r="C46" s="31" t="s">
        <v>352</v>
      </c>
      <c r="D46" s="30" t="s">
        <v>351</v>
      </c>
    </row>
    <row r="47" spans="1:4" x14ac:dyDescent="0.3">
      <c r="A47" s="30" t="s">
        <v>353</v>
      </c>
      <c r="B47" s="43" t="s">
        <v>534</v>
      </c>
      <c r="C47" s="31" t="s">
        <v>355</v>
      </c>
      <c r="D47" s="30" t="s">
        <v>354</v>
      </c>
    </row>
    <row r="48" spans="1:4" x14ac:dyDescent="0.3">
      <c r="A48" s="30" t="s">
        <v>356</v>
      </c>
      <c r="B48" s="43" t="s">
        <v>535</v>
      </c>
      <c r="C48" s="31" t="s">
        <v>358</v>
      </c>
      <c r="D48" s="30" t="s">
        <v>357</v>
      </c>
    </row>
    <row r="49" spans="1:4" x14ac:dyDescent="0.3">
      <c r="A49" s="30" t="s">
        <v>359</v>
      </c>
      <c r="B49" s="43" t="s">
        <v>536</v>
      </c>
      <c r="C49" s="31" t="s">
        <v>361</v>
      </c>
      <c r="D49" s="30" t="s">
        <v>360</v>
      </c>
    </row>
    <row r="50" spans="1:4" x14ac:dyDescent="0.3">
      <c r="A50" s="30" t="s">
        <v>362</v>
      </c>
      <c r="B50" s="43" t="s">
        <v>537</v>
      </c>
      <c r="C50" s="31" t="s">
        <v>364</v>
      </c>
      <c r="D50" s="30" t="s">
        <v>363</v>
      </c>
    </row>
    <row r="51" spans="1:4" x14ac:dyDescent="0.3">
      <c r="A51" s="30" t="s">
        <v>365</v>
      </c>
      <c r="B51" s="43" t="s">
        <v>538</v>
      </c>
      <c r="C51" s="31" t="s">
        <v>367</v>
      </c>
      <c r="D51" s="30" t="s">
        <v>366</v>
      </c>
    </row>
    <row r="52" spans="1:4" x14ac:dyDescent="0.3">
      <c r="A52" s="33" t="s">
        <v>368</v>
      </c>
      <c r="B52" s="44" t="s">
        <v>538</v>
      </c>
      <c r="C52" s="31" t="s">
        <v>367</v>
      </c>
      <c r="D52" s="33" t="s">
        <v>366</v>
      </c>
    </row>
    <row r="53" spans="1:4" x14ac:dyDescent="0.3">
      <c r="A53" s="30" t="s">
        <v>369</v>
      </c>
      <c r="B53" s="43" t="s">
        <v>539</v>
      </c>
      <c r="C53" s="31" t="s">
        <v>371</v>
      </c>
      <c r="D53" s="30" t="s">
        <v>370</v>
      </c>
    </row>
    <row r="54" spans="1:4" x14ac:dyDescent="0.3">
      <c r="A54" s="34" t="s">
        <v>372</v>
      </c>
      <c r="B54" s="45" t="s">
        <v>540</v>
      </c>
      <c r="C54" s="35" t="s">
        <v>541</v>
      </c>
      <c r="D54" s="34" t="s">
        <v>373</v>
      </c>
    </row>
    <row r="55" spans="1:4" x14ac:dyDescent="0.3">
      <c r="A55" s="36" t="s">
        <v>374</v>
      </c>
      <c r="B55" s="46" t="s">
        <v>376</v>
      </c>
      <c r="C55" s="36" t="s">
        <v>377</v>
      </c>
      <c r="D55" s="37" t="s">
        <v>375</v>
      </c>
    </row>
    <row r="56" spans="1:4" x14ac:dyDescent="0.3">
      <c r="A56" s="36" t="s">
        <v>378</v>
      </c>
      <c r="B56" s="46" t="s">
        <v>380</v>
      </c>
      <c r="C56" s="36" t="s">
        <v>381</v>
      </c>
      <c r="D56" s="38" t="s">
        <v>379</v>
      </c>
    </row>
    <row r="57" spans="1:4" x14ac:dyDescent="0.3">
      <c r="A57" s="36" t="s">
        <v>382</v>
      </c>
      <c r="B57" s="46" t="s">
        <v>384</v>
      </c>
      <c r="C57" s="36" t="s">
        <v>385</v>
      </c>
      <c r="D57" s="38" t="s">
        <v>383</v>
      </c>
    </row>
    <row r="58" spans="1:4" x14ac:dyDescent="0.3">
      <c r="A58" s="36" t="s">
        <v>386</v>
      </c>
      <c r="B58" s="46" t="s">
        <v>388</v>
      </c>
      <c r="C58" s="36" t="s">
        <v>389</v>
      </c>
      <c r="D58" s="38" t="s">
        <v>387</v>
      </c>
    </row>
    <row r="59" spans="1:4" x14ac:dyDescent="0.3">
      <c r="A59" s="36" t="s">
        <v>390</v>
      </c>
      <c r="B59" s="46" t="s">
        <v>392</v>
      </c>
      <c r="C59" s="36" t="s">
        <v>393</v>
      </c>
      <c r="D59" s="38" t="s">
        <v>391</v>
      </c>
    </row>
    <row r="60" spans="1:4" x14ac:dyDescent="0.3">
      <c r="A60" s="36" t="s">
        <v>394</v>
      </c>
      <c r="B60" s="46" t="s">
        <v>396</v>
      </c>
      <c r="C60" s="36" t="s">
        <v>397</v>
      </c>
      <c r="D60" s="38" t="s">
        <v>395</v>
      </c>
    </row>
    <row r="61" spans="1:4" x14ac:dyDescent="0.3">
      <c r="A61" s="36" t="s">
        <v>398</v>
      </c>
      <c r="B61" s="46" t="s">
        <v>400</v>
      </c>
      <c r="C61" s="36" t="s">
        <v>401</v>
      </c>
      <c r="D61" s="38" t="s">
        <v>399</v>
      </c>
    </row>
    <row r="62" spans="1:4" x14ac:dyDescent="0.3">
      <c r="A62" s="36" t="s">
        <v>402</v>
      </c>
      <c r="B62" s="46" t="s">
        <v>404</v>
      </c>
      <c r="C62" s="36" t="s">
        <v>405</v>
      </c>
      <c r="D62" s="38" t="s">
        <v>403</v>
      </c>
    </row>
    <row r="63" spans="1:4" x14ac:dyDescent="0.3">
      <c r="A63" s="36" t="s">
        <v>406</v>
      </c>
      <c r="B63" s="46" t="s">
        <v>408</v>
      </c>
      <c r="C63" s="36" t="s">
        <v>409</v>
      </c>
      <c r="D63" s="38" t="s">
        <v>407</v>
      </c>
    </row>
    <row r="64" spans="1:4" x14ac:dyDescent="0.3">
      <c r="A64" s="36" t="s">
        <v>410</v>
      </c>
      <c r="B64" s="46" t="s">
        <v>412</v>
      </c>
      <c r="C64" s="36" t="s">
        <v>413</v>
      </c>
      <c r="D64" s="38" t="s">
        <v>411</v>
      </c>
    </row>
    <row r="65" spans="1:4" x14ac:dyDescent="0.3">
      <c r="A65" s="36" t="s">
        <v>414</v>
      </c>
      <c r="B65" s="46" t="s">
        <v>416</v>
      </c>
      <c r="C65" s="36" t="s">
        <v>417</v>
      </c>
      <c r="D65" s="38" t="s">
        <v>415</v>
      </c>
    </row>
    <row r="66" spans="1:4" x14ac:dyDescent="0.3">
      <c r="A66" s="36" t="s">
        <v>418</v>
      </c>
      <c r="B66" s="46" t="s">
        <v>420</v>
      </c>
      <c r="C66" s="36" t="s">
        <v>421</v>
      </c>
      <c r="D66" s="38" t="s">
        <v>419</v>
      </c>
    </row>
    <row r="67" spans="1:4" x14ac:dyDescent="0.3">
      <c r="A67" s="36" t="s">
        <v>422</v>
      </c>
      <c r="B67" s="46" t="s">
        <v>424</v>
      </c>
      <c r="C67" s="36" t="s">
        <v>425</v>
      </c>
      <c r="D67" s="38" t="s">
        <v>423</v>
      </c>
    </row>
    <row r="68" spans="1:4" x14ac:dyDescent="0.3">
      <c r="A68" s="36" t="s">
        <v>426</v>
      </c>
      <c r="B68" s="46" t="s">
        <v>428</v>
      </c>
      <c r="C68" s="36" t="s">
        <v>429</v>
      </c>
      <c r="D68" s="38" t="s">
        <v>427</v>
      </c>
    </row>
    <row r="69" spans="1:4" x14ac:dyDescent="0.3">
      <c r="A69" s="36" t="s">
        <v>430</v>
      </c>
      <c r="B69" s="46" t="s">
        <v>432</v>
      </c>
      <c r="C69" s="36" t="s">
        <v>433</v>
      </c>
      <c r="D69" s="38" t="s">
        <v>431</v>
      </c>
    </row>
    <row r="70" spans="1:4" x14ac:dyDescent="0.3">
      <c r="A70" s="36" t="s">
        <v>434</v>
      </c>
      <c r="B70" s="46" t="s">
        <v>436</v>
      </c>
      <c r="C70" s="36" t="s">
        <v>437</v>
      </c>
      <c r="D70" s="38" t="s">
        <v>435</v>
      </c>
    </row>
    <row r="71" spans="1:4" x14ac:dyDescent="0.3">
      <c r="A71" s="36" t="s">
        <v>438</v>
      </c>
      <c r="B71" s="46" t="s">
        <v>440</v>
      </c>
      <c r="C71" s="36" t="s">
        <v>441</v>
      </c>
      <c r="D71" s="38" t="s">
        <v>439</v>
      </c>
    </row>
    <row r="72" spans="1:4" x14ac:dyDescent="0.3">
      <c r="A72" s="36" t="s">
        <v>442</v>
      </c>
      <c r="B72" s="46" t="s">
        <v>444</v>
      </c>
      <c r="C72" s="36" t="s">
        <v>445</v>
      </c>
      <c r="D72" s="38" t="s">
        <v>443</v>
      </c>
    </row>
    <row r="73" spans="1:4" x14ac:dyDescent="0.3">
      <c r="A73" s="36" t="s">
        <v>446</v>
      </c>
      <c r="B73" s="46" t="s">
        <v>448</v>
      </c>
      <c r="C73" s="36" t="s">
        <v>449</v>
      </c>
      <c r="D73" s="38" t="s">
        <v>447</v>
      </c>
    </row>
    <row r="74" spans="1:4" x14ac:dyDescent="0.3">
      <c r="A74" s="36" t="s">
        <v>450</v>
      </c>
      <c r="B74" s="46" t="s">
        <v>452</v>
      </c>
      <c r="C74" s="36" t="s">
        <v>453</v>
      </c>
      <c r="D74" s="38" t="s">
        <v>451</v>
      </c>
    </row>
    <row r="75" spans="1:4" x14ac:dyDescent="0.3">
      <c r="A75" s="32" t="s">
        <v>454</v>
      </c>
      <c r="B75" s="47" t="s">
        <v>472</v>
      </c>
      <c r="C75" s="32" t="s">
        <v>481</v>
      </c>
      <c r="D75" t="s">
        <v>463</v>
      </c>
    </row>
    <row r="76" spans="1:4" x14ac:dyDescent="0.3">
      <c r="A76" s="32" t="s">
        <v>455</v>
      </c>
      <c r="B76" s="47" t="s">
        <v>473</v>
      </c>
      <c r="C76" s="32" t="s">
        <v>482</v>
      </c>
      <c r="D76" t="s">
        <v>464</v>
      </c>
    </row>
    <row r="77" spans="1:4" x14ac:dyDescent="0.3">
      <c r="A77" s="32" t="s">
        <v>456</v>
      </c>
      <c r="B77" s="47" t="s">
        <v>474</v>
      </c>
      <c r="C77" s="32" t="s">
        <v>483</v>
      </c>
      <c r="D77" t="s">
        <v>465</v>
      </c>
    </row>
    <row r="78" spans="1:4" x14ac:dyDescent="0.3">
      <c r="A78" s="32" t="s">
        <v>457</v>
      </c>
      <c r="B78" s="47" t="s">
        <v>475</v>
      </c>
      <c r="C78" s="32" t="s">
        <v>484</v>
      </c>
      <c r="D78" t="s">
        <v>466</v>
      </c>
    </row>
    <row r="79" spans="1:4" x14ac:dyDescent="0.3">
      <c r="A79" s="32" t="s">
        <v>458</v>
      </c>
      <c r="B79" s="47" t="s">
        <v>476</v>
      </c>
      <c r="C79" s="32" t="s">
        <v>485</v>
      </c>
      <c r="D79" t="s">
        <v>467</v>
      </c>
    </row>
    <row r="80" spans="1:4" x14ac:dyDescent="0.3">
      <c r="A80" s="32" t="s">
        <v>459</v>
      </c>
      <c r="B80" s="47" t="s">
        <v>477</v>
      </c>
      <c r="C80" s="32" t="s">
        <v>486</v>
      </c>
      <c r="D80" t="s">
        <v>468</v>
      </c>
    </row>
    <row r="81" spans="1:4" x14ac:dyDescent="0.3">
      <c r="A81" s="32" t="s">
        <v>460</v>
      </c>
      <c r="B81" s="47" t="s">
        <v>478</v>
      </c>
      <c r="C81" s="32" t="s">
        <v>487</v>
      </c>
      <c r="D81" t="s">
        <v>469</v>
      </c>
    </row>
    <row r="82" spans="1:4" x14ac:dyDescent="0.3">
      <c r="A82" s="32" t="s">
        <v>461</v>
      </c>
      <c r="B82" s="47" t="s">
        <v>479</v>
      </c>
      <c r="C82" s="32" t="s">
        <v>488</v>
      </c>
      <c r="D82" t="s">
        <v>470</v>
      </c>
    </row>
    <row r="83" spans="1:4" x14ac:dyDescent="0.3">
      <c r="A83" s="32" t="s">
        <v>462</v>
      </c>
      <c r="B83" s="47" t="s">
        <v>480</v>
      </c>
      <c r="C83" s="32" t="s">
        <v>489</v>
      </c>
      <c r="D83" t="s">
        <v>471</v>
      </c>
    </row>
  </sheetData>
  <phoneticPr fontId="8" type="noConversion"/>
  <pageMargins left="0.7" right="0.7" top="0.75" bottom="0.75" header="0.3" footer="0.3"/>
  <pageSetup orientation="portrait" horizontalDpi="360" verticalDpi="360" r:id="rId1"/>
  <customProperties>
    <customPr name="_pios_id" r:id="rId2"/>
  </customProperties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7B305-02F3-4837-B863-1A2E2A625540}">
  <dimension ref="A1:B9"/>
  <sheetViews>
    <sheetView workbookViewId="0">
      <selection activeCell="C10" sqref="C10"/>
    </sheetView>
    <sheetView workbookViewId="1"/>
  </sheetViews>
  <sheetFormatPr baseColWidth="10" defaultRowHeight="14.4" x14ac:dyDescent="0.3"/>
  <sheetData>
    <row r="1" spans="1:2" ht="15.6" x14ac:dyDescent="0.3">
      <c r="A1" s="39" t="s">
        <v>490</v>
      </c>
      <c r="B1" t="s">
        <v>1</v>
      </c>
    </row>
    <row r="2" spans="1:2" ht="15.6" x14ac:dyDescent="0.3">
      <c r="A2" s="39" t="s">
        <v>491</v>
      </c>
      <c r="B2" t="s">
        <v>3</v>
      </c>
    </row>
    <row r="3" spans="1:2" ht="15.6" x14ac:dyDescent="0.3">
      <c r="A3" s="39"/>
    </row>
    <row r="4" spans="1:2" ht="15.6" x14ac:dyDescent="0.3">
      <c r="A4" s="39"/>
    </row>
    <row r="5" spans="1:2" ht="15.6" x14ac:dyDescent="0.3">
      <c r="A5" s="39"/>
    </row>
    <row r="6" spans="1:2" ht="15.6" x14ac:dyDescent="0.3">
      <c r="A6" s="39"/>
    </row>
    <row r="7" spans="1:2" ht="15.6" x14ac:dyDescent="0.3">
      <c r="A7" s="39"/>
    </row>
    <row r="8" spans="1:2" ht="15.6" x14ac:dyDescent="0.3">
      <c r="A8" s="39"/>
    </row>
    <row r="9" spans="1:2" ht="15.6" x14ac:dyDescent="0.3">
      <c r="A9" s="39"/>
    </row>
  </sheetData>
  <pageMargins left="0.7" right="0.7" top="0.75" bottom="0.75" header="0.3" footer="0.3"/>
  <customProperties>
    <customPr name="_pios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D n A 9 W l f C P H C l A A A A 9 g A A A B I A H A B D b 2 5 m a W c v U G F j a 2 F n Z S 5 4 b W w g o h g A K K A U A A A A A A A A A A A A A A A A A A A A A A A A A A A A h Y 9 L D o I w G I S v Q r q n D 0 h 8 k J + y Y C v R x M S 4 b W q F R i i G F s v d X H g k r y B G U X c u 5 5 t v M X O / 3 i A b m j q 4 q M 7 q 1 q S I Y Y o C Z W R 7 0 K Z M U e + O 4 Q J l H D Z C n k S p g l E 2 N h n s I U W V c + e E E O 8 9 9 j F u u 5 J E l D K y L 1 Z b W a l G o I + s / 8 u h N t Y J I x X i s H u N 4 R F m 8 R K z + Q x T I B O E Q p u v E I 1 7 n + 0 P h L y v X d 8 p r m y Y r 4 F M E c j 7 A 3 8 A U E s D B B Q A A g A I A A 5 w P V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O c D 1 a K I p H u A 4 A A A A R A A A A E w A c A E Z v c m 1 1 b G F z L 1 N l Y 3 R p b 2 4 x L m 0 g o h g A K K A U A A A A A A A A A A A A A A A A A A A A A A A A A A A A K 0 5 N L s n M z 1 M I h t C G 1 g B Q S w E C L Q A U A A I A C A A O c D 1 a V 8 I 8 c K U A A A D 2 A A A A E g A A A A A A A A A A A A A A A A A A A A A A Q 2 9 u Z m l n L 1 B h Y 2 t h Z 2 U u e G 1 s U E s B A i 0 A F A A C A A g A D n A 9 W g / K 6 a u k A A A A 6 Q A A A B M A A A A A A A A A A A A A A A A A 8 Q A A A F t D b 2 5 0 Z W 5 0 X 1 R 5 c G V z X S 5 4 b W x Q S w E C L Q A U A A I A C A A O c D 1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a r D 9 5 V 7 5 H U + 0 b v B B 0 K c q + A A A A A A C A A A A A A A D Z g A A w A A A A B A A A A A a W J I g X e 3 S w g 0 g K f j U E i 4 C A A A A A A S A A A C g A A A A E A A A A F B i q + u T e W E R + G 4 l / 6 a M A 0 J Q A A A A d J p r G s j 8 o 2 G E V 3 w L p u K B H 2 B I x / j s i X G P g 8 K V h H e Z n j d S f p 2 e z g f a g d U P W E K / / R j o K K X 6 r E p 0 2 S 5 8 p r V Z L f N j G G s h s k z B k e i Z p D H 2 l 8 8 l 8 7 o U A A A A + / V p 9 H r M d z D D 2 Q / 8 y h g R E j w c E L g = < / D a t a M a s h u p > 
</file>

<file path=customXml/itemProps1.xml><?xml version="1.0" encoding="utf-8"?>
<ds:datastoreItem xmlns:ds="http://schemas.openxmlformats.org/officeDocument/2006/customXml" ds:itemID="{996B7280-0013-4FF0-B715-AB47F8C0BF7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Formato</vt:lpstr>
      <vt:lpstr>Instructivo</vt:lpstr>
      <vt:lpstr>Fuentes</vt:lpstr>
      <vt:lpstr>Año</vt:lpstr>
      <vt:lpstr>Norma</vt:lpstr>
      <vt:lpstr>nombre-entidad</vt:lpstr>
      <vt:lpstr>vigencia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Oliveros Rozo</dc:creator>
  <cp:lastModifiedBy>EDD Lic2023</cp:lastModifiedBy>
  <dcterms:created xsi:type="dcterms:W3CDTF">2023-11-27T13:04:27Z</dcterms:created>
  <dcterms:modified xsi:type="dcterms:W3CDTF">2025-02-04T02:15:01Z</dcterms:modified>
</cp:coreProperties>
</file>