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8800" windowHeight="14130"/>
  </bookViews>
  <sheets>
    <sheet name="BCS_Trimestre_1_20240930" sheetId="4" r:id="rId1"/>
    <sheet name="total" sheetId="6" state="hidden" r:id="rId2"/>
  </sheets>
  <definedNames>
    <definedName name="_xlnm._FilterDatabase" localSheetId="0" hidden="1">BCS_Trimestre_1_20240930!$C$72:$X$72</definedName>
    <definedName name="zzzzzzzzzzzzz_entidades">#REF!</definedName>
  </definedNames>
  <calcPr calcId="162913"/>
  <pivotCaches>
    <pivotCache cacheId="4" r:id="rId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74" i="4" l="1"/>
  <c r="U75" i="4"/>
  <c r="U76" i="4"/>
  <c r="U77" i="4"/>
  <c r="U78" i="4"/>
  <c r="U79" i="4"/>
  <c r="U80" i="4"/>
  <c r="U81" i="4"/>
  <c r="U82" i="4"/>
  <c r="U83" i="4"/>
  <c r="U84" i="4"/>
  <c r="U85" i="4"/>
  <c r="U86" i="4"/>
  <c r="U87" i="4"/>
  <c r="U88" i="4"/>
  <c r="U89" i="4"/>
  <c r="U90" i="4"/>
  <c r="U91" i="4"/>
  <c r="U92" i="4"/>
  <c r="U93" i="4"/>
  <c r="U94" i="4"/>
  <c r="U95" i="4"/>
  <c r="U96" i="4"/>
  <c r="U97" i="4"/>
  <c r="U98" i="4"/>
  <c r="U99" i="4"/>
  <c r="U100" i="4"/>
  <c r="U101" i="4"/>
  <c r="U102" i="4"/>
  <c r="U103" i="4"/>
  <c r="U104" i="4"/>
  <c r="U105" i="4"/>
  <c r="U106" i="4"/>
  <c r="U107" i="4"/>
  <c r="U108" i="4"/>
  <c r="U109" i="4"/>
  <c r="U110" i="4"/>
  <c r="U111" i="4"/>
  <c r="U112" i="4"/>
  <c r="U113" i="4"/>
  <c r="U114" i="4"/>
  <c r="U115" i="4"/>
  <c r="U116" i="4"/>
  <c r="U117" i="4"/>
  <c r="U118" i="4"/>
  <c r="U119" i="4"/>
  <c r="U120" i="4"/>
  <c r="U121" i="4"/>
  <c r="U73" i="4"/>
  <c r="X74" i="4"/>
  <c r="X75" i="4"/>
  <c r="X76" i="4"/>
  <c r="X77" i="4"/>
  <c r="X78" i="4"/>
  <c r="X79" i="4"/>
  <c r="X80" i="4"/>
  <c r="X81" i="4"/>
  <c r="X82" i="4"/>
  <c r="X83" i="4"/>
  <c r="X84" i="4"/>
  <c r="X85" i="4"/>
  <c r="X86" i="4"/>
  <c r="X87" i="4"/>
  <c r="X88" i="4"/>
  <c r="X89" i="4"/>
  <c r="X90" i="4"/>
  <c r="X91" i="4"/>
  <c r="X92" i="4"/>
  <c r="X93" i="4"/>
  <c r="X94" i="4"/>
  <c r="X95" i="4"/>
  <c r="X96" i="4"/>
  <c r="X97" i="4"/>
  <c r="X98" i="4"/>
  <c r="X99" i="4"/>
  <c r="X100" i="4"/>
  <c r="X101" i="4"/>
  <c r="X102" i="4"/>
  <c r="X103" i="4"/>
  <c r="X104" i="4"/>
  <c r="X105" i="4"/>
  <c r="X106" i="4"/>
  <c r="X107" i="4"/>
  <c r="X108" i="4"/>
  <c r="X109" i="4"/>
  <c r="X110" i="4"/>
  <c r="X111" i="4"/>
  <c r="X112" i="4"/>
  <c r="X113" i="4"/>
  <c r="X114" i="4"/>
  <c r="X115" i="4"/>
  <c r="X116" i="4"/>
  <c r="X117" i="4"/>
  <c r="X118" i="4"/>
  <c r="X119" i="4"/>
  <c r="X121" i="4"/>
  <c r="X73" i="4"/>
  <c r="AE55" i="4"/>
  <c r="AE56" i="4" s="1"/>
  <c r="AE45" i="4" l="1"/>
  <c r="AF45" i="4"/>
  <c r="AG45" i="4"/>
  <c r="T57" i="4" l="1"/>
  <c r="T56" i="4"/>
  <c r="T55" i="4"/>
  <c r="T54" i="4"/>
  <c r="T53" i="4"/>
  <c r="O58" i="4"/>
  <c r="O57" i="4"/>
  <c r="O56" i="4"/>
  <c r="O55" i="4"/>
  <c r="O54" i="4"/>
  <c r="O53" i="4"/>
  <c r="J57" i="4"/>
  <c r="J56" i="4"/>
  <c r="J55" i="4"/>
  <c r="J54" i="4"/>
  <c r="J53" i="4"/>
  <c r="D57" i="4"/>
  <c r="D56" i="4"/>
  <c r="D55" i="4"/>
  <c r="D54" i="4"/>
  <c r="D53" i="4"/>
  <c r="C57" i="4"/>
  <c r="C56" i="4"/>
  <c r="C55" i="4"/>
  <c r="C54" i="4"/>
  <c r="C53" i="4"/>
  <c r="T58" i="4"/>
  <c r="AF50" i="4"/>
  <c r="AF52" i="4"/>
  <c r="AF51" i="4"/>
  <c r="J58" i="4"/>
  <c r="M55" i="4" s="1"/>
  <c r="R57" i="4" l="1"/>
  <c r="W58" i="4"/>
  <c r="M56" i="4"/>
  <c r="M57" i="4"/>
  <c r="W53" i="4"/>
  <c r="W54" i="4"/>
  <c r="R53" i="4"/>
  <c r="R54" i="4"/>
  <c r="R55" i="4"/>
  <c r="W56" i="4"/>
  <c r="W57" i="4"/>
  <c r="R56" i="4"/>
  <c r="M53" i="4"/>
  <c r="M54" i="4"/>
  <c r="R58" i="4"/>
  <c r="W55" i="4"/>
  <c r="M58" i="4"/>
</calcChain>
</file>

<file path=xl/sharedStrings.xml><?xml version="1.0" encoding="utf-8"?>
<sst xmlns="http://schemas.openxmlformats.org/spreadsheetml/2006/main" count="551" uniqueCount="505">
  <si>
    <t>Personeria Distrital</t>
  </si>
  <si>
    <t>Bogotá confía en su gobierno</t>
  </si>
  <si>
    <t>Fortalecimiento institucional para un gobierno confiable</t>
  </si>
  <si>
    <t>Modernización institucional de la Personería de Bogotá D.C.</t>
  </si>
  <si>
    <t>Fortalecimiento de la gestión de la potestad disciplinaria en la Personería de Bogotá D.C.</t>
  </si>
  <si>
    <t>Camino hacia una democracia deliberativa con un gobierno cercano a la gente y con participación ciudadana</t>
  </si>
  <si>
    <t>Fortalecimiento del ejercicio de prevención y control a la función pública en la Personería de Bogotá D.C.</t>
  </si>
  <si>
    <t>Fortalecimiento del ejercicio de protección de los derechos humanos y el derecho internacional humanitario en la Personería de Bogotá D.C.</t>
  </si>
  <si>
    <t>Secretaria General</t>
  </si>
  <si>
    <t>Bogotá confía en su bien-estar</t>
  </si>
  <si>
    <t>Bogotá, un territorio de paz y reconciliación en donde todos puedan volver a empezar</t>
  </si>
  <si>
    <t>Fortalecimiento de capacidades institucionales y de la sociedad civil para la implementación del acuerdo de paz, la memoria, y los derechos de las víctimas del conflicto armado en Bogotá D.C.</t>
  </si>
  <si>
    <t>Optimización de la gestión integral de la Secretaría General de la Alcaldía Mayor de Bogotá D.C.</t>
  </si>
  <si>
    <t>Bogotá ciudad Inteligente</t>
  </si>
  <si>
    <t>Implementación de la estrategia de ciudad inteligente para mejorar la calidad de vida de la ciudadanía en Bogotá D.C.</t>
  </si>
  <si>
    <t>Fortalecimiento de las tecnologías de la información y las comunicaciones en el sector gestión pública de Bogotá D.C.</t>
  </si>
  <si>
    <t>Fortalecimiento de la gestión y articulación institucional para la generación de valor público en Bogotá D.C.</t>
  </si>
  <si>
    <t>Bogotá confía en su potencial</t>
  </si>
  <si>
    <t>Bogotá, una ciudad de puertas abiertas al mundo</t>
  </si>
  <si>
    <t>Fortalecimiento de la internacionalización de Bogotá D.C.</t>
  </si>
  <si>
    <t>Gobierno abierto, íntegro, transparente y corresponsable</t>
  </si>
  <si>
    <t>Fortalecimiento de la cultura en los actores públicos y privados en integridad y estado abierto que mejore la gobernanza en Bogotá D.C</t>
  </si>
  <si>
    <t>Fortalecimiento de la comunicación pública para que la ciudadanía conozca las acciones, planes, programas y proyectos que adelanta la administración distrital Bogotá D.C.</t>
  </si>
  <si>
    <t>Innovación Pública para la generación de confianza ciudadana</t>
  </si>
  <si>
    <t>Fortalecimiento del Ecosistema de Innovación Pública de Bogotá para mejorar la confianza ciudadana, el valor público y el gobierno colaborativo en Bogotá D.C.</t>
  </si>
  <si>
    <t>Fortalecimiento del acceso y difusión de la memoria histórica y del patrimonio documental de Bogotá D.C.</t>
  </si>
  <si>
    <t>Optimización del servicio a la ciudadanía para aumentar la confianza en la administración distrital de Bogotá D.C.</t>
  </si>
  <si>
    <t>Veeduria Distrital</t>
  </si>
  <si>
    <t>Contribución a una cultura de innovación pública para la eficiencia y el control de carácter preventivo en las entidades del distrito - LABCAPITAL en Bogotá D.C</t>
  </si>
  <si>
    <t>Control Social para la promoción de la Cultura de Integridad, Transparencia y Anticorrupción en las Entidades y Empresas en las que el Distrito tiene participación en Bogotá D.C.</t>
  </si>
  <si>
    <t>Fortalecimiento de capacidades institucionales y tecnológicas para el control y la vigilancia de carácter preventivo en Bogotá D.C.</t>
  </si>
  <si>
    <t>Secretaria Distrital de Gobierno</t>
  </si>
  <si>
    <t>Fortalecimiento institucional de la gestión local en las localidades de Bogotá D.C.</t>
  </si>
  <si>
    <t>Bogotá avanza en su seguridad</t>
  </si>
  <si>
    <t>Diálogo social y cultura ciudadana para la convivencia pacifica y la recuperación de la confianza</t>
  </si>
  <si>
    <t>Fortalecimiento de la gestión policiva en Bogotá D.C.</t>
  </si>
  <si>
    <t>Bogotá cuida a su gente</t>
  </si>
  <si>
    <t>Fortalecimiento de la capacidad institucional y de los actores sociales para la garantía, promoción y protección de los derechos humanos y de libertad religiosa y de conciencia en Bogotá D.C.</t>
  </si>
  <si>
    <t>Fortalecimiento del tejido social y la reconstrucción de la confianza con la ciudadanía para promover la cultura de la convivencia basada en el diálogo</t>
  </si>
  <si>
    <t>Implementación de estrategias de innovación publica y social para el fomento de la gestión del conocimiento en Bogotá D.C.</t>
  </si>
  <si>
    <t>Implementación de la estrategia de participación ciudadana en espacios de toma de decisiones públicas en Bogotá D.C.</t>
  </si>
  <si>
    <t>Fortalecimiento de la capacidad institucional y de los actores sociales para la garantía, promoción y protección de los derechos de las comunidades étnicas en Bogotá D.C.</t>
  </si>
  <si>
    <t>Fortalecimiento de las relaciones estratégicas de los actores políticos de los diferentes niveles que influyan en la implementación de los programas de la administración Distrital Bogotá D.C.</t>
  </si>
  <si>
    <t>Implementacion de acciones orientadas a la gestion publica efectiva y transparente en la Secretaria Distrital de Gobierno de Bogota D.C</t>
  </si>
  <si>
    <t>Fortalecimiento Tecnológico para una Administración Más Eficiente en la Secretaría Distrital de Gobierno Bogotá D.C.</t>
  </si>
  <si>
    <t>Fortalecimiento de la gestión administrativa y operativa de la Secretaria Distrital de Gobierno Bogotá D.C.</t>
  </si>
  <si>
    <t>Secretaria Distrital de Hacienda</t>
  </si>
  <si>
    <t>Gestión eficiente de los ingresos y gastos enfocados en la confianza ciudadana</t>
  </si>
  <si>
    <t>Fortalecimiento  de los criterios de calidad del gasto para el análisis y toma de decisiones en las finanzas públicas de Bogotá D.C.</t>
  </si>
  <si>
    <t>Implementación de un modelo de Arquitectura definido para la operación del ERP de la Secretaría Distrital de Hacienda</t>
  </si>
  <si>
    <t>Mejoramiento de los Ingresos Tributarios Bogotá D.C.</t>
  </si>
  <si>
    <t>Fortalecimiento de la capacidad tecnológica de la Secretaría Distrital de Hacienda Bogotá D.C.</t>
  </si>
  <si>
    <t>Recuperación y gestión de la cartera morosa Bogotá D.C.</t>
  </si>
  <si>
    <t>Fortalecimiento de la experiencia ciudadana con los servicios de la Secretaria Distrital de Hacienda Bogotá D.C.</t>
  </si>
  <si>
    <t>Fortalecimiento Institucional de la Secretaría Distrital de Hacienda Bogotá D.C</t>
  </si>
  <si>
    <t>Fortalecimiento de la capacidad institucional para responder a los retos que demandan los grupos de interés del Concejo de Bogotá D.C.</t>
  </si>
  <si>
    <t>Secretaria de Educacion del Distrito</t>
  </si>
  <si>
    <t>Atención Integral a la Primera Infancia y Educación como Eje del Potencial Humano</t>
  </si>
  <si>
    <t>Servicio educativo de Cobertura con Equidad en Bogotá D.C.</t>
  </si>
  <si>
    <t>Bogotá ordena su territorio y avanza en su acción climática</t>
  </si>
  <si>
    <t>Atención del déficit social para un hábitat digno</t>
  </si>
  <si>
    <t>Fortalecimiento de la infraestructura y dotación de ambientes de aprendizaje y sedes administrativas a cargo de la Secretaría de Educación de Bogotá D.C.</t>
  </si>
  <si>
    <t xml:space="preserve">Prestación de los servicios administrativos para la operación del sistema educativo oficial y divulgación de la oferta educativa de Bogotá D.C.					</t>
  </si>
  <si>
    <t>Modernización y fortalecimiento de los sistemas de información, incluyendo innovación tecnológica, al servicio de la calidad educativa en los colegios públicos de la ciudad de Bogotá D.C.</t>
  </si>
  <si>
    <t xml:space="preserve">Implementación del programa de convivencia y salud mental en las comunidades educativas y entornos priorizados en Bogotá D.C.					</t>
  </si>
  <si>
    <t xml:space="preserve">Administración y gestión del Talento Humano para garantizar el servicio educativo oficial de Bogotá D.C.					</t>
  </si>
  <si>
    <t xml:space="preserve">Consolidación de las trayectorias educativas en condiciones de calidad de las niñas, niños, adolescentes, jóvenes y adultos para una educación que te responde en Bogotá D.C.					</t>
  </si>
  <si>
    <t xml:space="preserve">Fortalecimiento de la atención integral a la primera infancia en los colegios de Bogotá D.C.					</t>
  </si>
  <si>
    <t xml:space="preserve">Mejoramiento del bienestar integral de los estudiantes matrículados en los colegios Oficiales de Bogotá D.C.					</t>
  </si>
  <si>
    <t xml:space="preserve">Desarrollo y fortalecimiento de las habilidades comunicativas en lengua extranjera de los estudiantes matriculados en los colegios oficiales en el marco de una educación de calidad. Bogotá D.C.					</t>
  </si>
  <si>
    <t xml:space="preserve">Fortalecimiento de los aprendizajes de los estudiantes matriculados en los colegios oficiales en el marco de una educación de calidad, inclusiva y equitativa en Bogotá D.C.					</t>
  </si>
  <si>
    <t>Secretaria Distrital de Movilidad</t>
  </si>
  <si>
    <t>Movilidad segura e inclusiva</t>
  </si>
  <si>
    <t>Fortalecimiento del componente de gobernanza para la implementación de la estrategia de seguridad vial en Bogotá D.C.</t>
  </si>
  <si>
    <t>Mejoramiento en la gestión de las acciones de transparencia e integridad de la Secretaría Distrital de Movilidad en Bogotá D.C</t>
  </si>
  <si>
    <t>Fortalecimiento de los procesos contravencionales asociados a las infracciones de normas de tránsito y transporte público en Bogotá D.C.</t>
  </si>
  <si>
    <t>Movilidad Sostenible</t>
  </si>
  <si>
    <t>Implementación de acciones para una movilidad sostenible, segura y confiable para Bogotá D.C.</t>
  </si>
  <si>
    <t>Implementación de intervenciones integrales de cultura, comunicación y pedagogía, para la movilidad segura en Bogotá D.C</t>
  </si>
  <si>
    <t>Mejoramiento y mantenimiento de los servicios de TI asociados a la infraestructura tecnológica operacional de la Secretaría Distrital de Movilidad de Bogotá D.C.</t>
  </si>
  <si>
    <t>Consolidación del trabajo colaborativo y apoyo institucional en la Secretaría Distrital de Movilidad de Bogotá D.C.</t>
  </si>
  <si>
    <t>Fortalecimiento de la Gestión Jurídica en la Secretaría Distrital de Movilidad de Bogotá D.C.</t>
  </si>
  <si>
    <t>Fortalecimiento del programa niñas y niños primero para mejorar la seguridad vial y la confianza en el camino al colegio en Bogotá D.C.</t>
  </si>
  <si>
    <t>Fortalecimiento de la red de cicloinfraestructura en la ciudad de Bogotá D.C.</t>
  </si>
  <si>
    <t>Fortalecimiento del sistema de señalización para la movilidad enfocada en la mejora de la seguridad vial en la ciudad de Bogotá D.C</t>
  </si>
  <si>
    <t>Consolidación de las intervenciones en el espacio público para el mejoramiento de las condiciones de movilidad y seguridad vial en los corredores y puntos estratégicos en Bogotá D.C.</t>
  </si>
  <si>
    <t>Mejoramiento de los servicios prestados en la Secretaría Distrital de Movilidad de Bogotá D.C.</t>
  </si>
  <si>
    <t>Fortalecimiento de las intervenciones de control y prevención del tránsito y el transporte para mejorar la seguridad vial en Bogotá D.C.</t>
  </si>
  <si>
    <t>Implementación de espacios de participación ciudadana incidente en la Secretaría Distrital de Movilidad de Bogotá D.C.</t>
  </si>
  <si>
    <t>Secretaria Distrital de Desarrollo Economico</t>
  </si>
  <si>
    <t>Ciencia, tecnología e innovación-CTel para desarrollar nuestro potencial y promover el de nuestros vecinos regionales</t>
  </si>
  <si>
    <t>Fortalecimiento de la articulación del ecosistema CTEI, en torno a servicios y equipamientos para el desarrollo de iniciativas que impulsen la productividad y el desarrollo económico de Bogotá D.C.</t>
  </si>
  <si>
    <t>Bogotá Ciudad Portuaria</t>
  </si>
  <si>
    <t>Diseño de la estrategia para incrementar la productividad del Distrito Aeroportuario de Bogotá D.C.</t>
  </si>
  <si>
    <t>Desarrollo empresarial, productividad y empleo</t>
  </si>
  <si>
    <t>Mejoramiento de las capacidades de innovación, productividad e internacionalización del tejido empresarial de Bogotá Región para acceder a mercados locales, regionales e internacionales. Bogotá D.C.</t>
  </si>
  <si>
    <t>Generación y articulación de la información sobre el desarrollo económico de Bogotá D.C.</t>
  </si>
  <si>
    <t>Fortalecimiento de la capacidad administrativa y técnica de la SDDE para afrontar los desafíos institucionales en Bogotá D.C.</t>
  </si>
  <si>
    <t>Fortalecimiento de la ruta integral de empleo y formación en Bogotá D.C</t>
  </si>
  <si>
    <t>Promoción del emprendimiento formal, equitativo e incluyente</t>
  </si>
  <si>
    <t>Fortalecimiento de los negocios locales de la ciudad de Bogotá D.C.</t>
  </si>
  <si>
    <t>Fortalecimiento de las capacidades institucionales para mejorar la sostenibilidad del sistema integrado de gestión, bajo estándares del MIPG en Bogotá D.C</t>
  </si>
  <si>
    <t>Fortalecimiento de los sistemas productivos acorde a la vocación y potencial económico del territorio mediante la reconversión, innovación y diversificación productiva de la Ruralidad de Bogotá D.C.</t>
  </si>
  <si>
    <t>Erradicación del hambre en Bogotá</t>
  </si>
  <si>
    <t>Consolidación del Sistema de Abastecimiento y Distribución de Alimentos de Bogotá D.C</t>
  </si>
  <si>
    <t>Secretaria Distrital de Habitat</t>
  </si>
  <si>
    <t>Revitalización y renovación urbana y rural con inclusión</t>
  </si>
  <si>
    <t>Estudios y diseños de proyecto para el mejoramiento integral de Barrios - Bogotá 2020-2024</t>
  </si>
  <si>
    <t>Espacio público seguro e inclusivo</t>
  </si>
  <si>
    <t>Adecuación de entornos urbanos y/o rurales con déficit de infraestructura y espacio público de Bogotá D.C.</t>
  </si>
  <si>
    <t>Acceso equitativo de vivienda urbana y rural</t>
  </si>
  <si>
    <t>Asistencia técnica para la habilitación de suelo y la gestión de los trámites de los proyectos que promuevan la generación e iniciación de viviendas VIS y VIP en Bogotá D.C.</t>
  </si>
  <si>
    <t>Desarrollo de estrategias que promuevan la participación ciudadana en la revitalización y resiliencia de espacios públicos mediante gobernanza colaborativa, gestión e innovación social en Bogotá D.C.</t>
  </si>
  <si>
    <t>Bogotá, una ciudad con menos Pobreza</t>
  </si>
  <si>
    <t>Subsidio Distrital de Vivienda para el acceso a soluciones habitacionales por parte de hogares vulnerables en Bogotá D.C.</t>
  </si>
  <si>
    <t>Servicios públicos inclusivos y sostenibles</t>
  </si>
  <si>
    <t>Mejoramiento de la prestación y acceso de los servicios públicos domiciliarios, en especial en suelo rural y hogares en condición de vulnerabilidad de Bogotá D.C.</t>
  </si>
  <si>
    <t>Implementación de las estrategias de generación y difusión del conocimiento e innovación para la toma de decisiones en política pública sobre las dinámicas del hábitat en Bogotá D.C.</t>
  </si>
  <si>
    <t>Ordenamiento territorial sostenible, equilibrado y participativo</t>
  </si>
  <si>
    <t>Implementación de acciones y estrategias que garanticen el desarrollo formal de vivienda, la legalización urbanística y la prevención frente a la urbanización ilegal en Bogotá D.C.</t>
  </si>
  <si>
    <t>Fortalecimiento en la gestión pública integral en la SDHT a través del modelo de gestión institucional de la entidad. Bogotá D.C.</t>
  </si>
  <si>
    <t>Secretaria Distrital de Cultura Recreacion y Deporte</t>
  </si>
  <si>
    <t>Formación artística, cultural y deportiva a lo largo de la vida en Bogotá D.C.</t>
  </si>
  <si>
    <t>Fortalecimiento de alianzas estratégicas a nivel bilateral y multilateral para el posicionamiento de la ciudad como referente cultural y recreodeportivo en escenarios internacionales en Bogotá D.C.</t>
  </si>
  <si>
    <t>Bogotá deportiva, recreativa, artística, patrimonial e intercultural</t>
  </si>
  <si>
    <t>Fortalecimiento de prácticas y transformaciones culturales, patrimoniales, urbanas y sociales para el bienestar integral de Bogotá D.C.</t>
  </si>
  <si>
    <t>Fortalecimiento de la sostenibilidad económica del sector cultural y creativo, a través de la implementación de programas que permitan aumentar crecimiento y competitividad, en Bogotá D.C.</t>
  </si>
  <si>
    <t>Fortalecimiento del fomento para el desarrollo de procesos culturales sostenibles en Bogotá D.C.</t>
  </si>
  <si>
    <t>Fortalecimiento del acceso a la cultura escrita de los habitantes de Bogotá D.C</t>
  </si>
  <si>
    <t>Asistencia Técnica para el desarrollo de infraestructuras culturales sostenibles en el Distrito Capital en Bogotá D.C.</t>
  </si>
  <si>
    <t>Innovación y cambio cultural para la transformación de comportamientos que promuevan el orgullo por la ciudad de Bogotá D.C.</t>
  </si>
  <si>
    <t>Fortalecimiento de la gobernanza territorial, la participación incidente y la atención diferenciada de los grupos étnicos, etarios y sectores sociales desde las prácticas culturales en Bogotá D.C.</t>
  </si>
  <si>
    <t>Fortalecimiento Institucional para una Gobernanza Pública Confiable en Bogotá D.C.</t>
  </si>
  <si>
    <t>Secretaria Distrital de Planeacion</t>
  </si>
  <si>
    <t>Desarrollo de un modelo de gobernanza colaborativa y multinivel que favorezca la planeación y gestión articulada del Aeropuerto El Dorado y su entorno urbano - regional. Bogotá D.C.</t>
  </si>
  <si>
    <t>Fortalecimiento de los procesos de información para la toma de decisiones en Bogotá D.C.</t>
  </si>
  <si>
    <t>Contribución a la concreción del modelo de ordenamiento territorial mediante la generación de condiciones técnicas, normativas y de gestión en Bogotá D.C.</t>
  </si>
  <si>
    <t>Implementación de retos y uso de metodologías de innovación abierta, basadas en información estratégica para la generación de mayor valor público en procesos de planeación de Bogotá D.C.</t>
  </si>
  <si>
    <t>Fortalecimiento del modelo de operación de la SDP a través del desarrollo de estrategias que mejoren la capacidad institucional y atiendan las necesidades de la ciudadanía Bogotá D.C.</t>
  </si>
  <si>
    <t>Implementación del Modelo Colaborativo para la Participación Ciudadana en los Instrumentos de Planeación, en el Marco de la Transparencia, la deliberación y el Control Social en Bogotá D.C.</t>
  </si>
  <si>
    <t>Fortalecimiento de la información oportuna, clara y confiable para un seguimiento integral de los proyectos de inversión y los planes de desarrollo distrital y local Bogotá D.C.</t>
  </si>
  <si>
    <t>Construyendo confianza con la región</t>
  </si>
  <si>
    <t>Desarrollo de las acciones requeridas para implementar el plan estratégico de articulación interna distrital y externa multinivel para la integración territorial en el entorno funcional de Bogotá D.C.</t>
  </si>
  <si>
    <t>Asistencia Técnica para el fortalecimiento de la PP LGBTI y sus componentes, hacia la garantía de los derechos de las personas LGBTI y otras orientaciones sexuales e identidades de género Bogotá D.C.</t>
  </si>
  <si>
    <t>Fortalecimiento para el desarrollo de mecanismos e instrumentos de coordinación y rectoría para las PP dirigidas a la población en condiciones de vulnerabilidad y el desarrollo rural de Bogotá D.C.</t>
  </si>
  <si>
    <t>Asistencia técnica para Generar información cualitativa y cuantitativa articulada sobre la implementación de intervenciones públicas en la ciudad para toma de decisiones basadas en evidencias Bogotá</t>
  </si>
  <si>
    <t>Secretaria Distrital de la Mujer</t>
  </si>
  <si>
    <t>Producción de información sobre los derechos de las mujeres para potenciar la toma de decisiones en Bogotá D.C.</t>
  </si>
  <si>
    <t>Formación para el trabajo y acceso a oportunidades educativas</t>
  </si>
  <si>
    <t>Desarrollo de capacidades digitales para potenciar la inclusión social de las mujeres en zonas urbanas y rurales en Bogotá D.C.</t>
  </si>
  <si>
    <t>Implementación de la estrategia de transformación cultural de la Secretaría Distrital de la Mujer en Bogotá D.C.</t>
  </si>
  <si>
    <t>Implementación de las políticas públicas PPMYEG y PPASP para la garantía de los derechos de las mujeres, la transversalización del enfoque de género y la igualdad en Bogotá D.C.</t>
  </si>
  <si>
    <t>Cero tolerancia a las violencias contra las mujeres y basadas en género</t>
  </si>
  <si>
    <t>Fortalecimiento de la estrategia de acogida, atención y prevención de violencias contra las mujeres en el espacio público y privado en Bogotá D.C.</t>
  </si>
  <si>
    <t>Implementación de una estrategia de comunicación para la promoción de los derechos de las mujeres, la prevención y atención de las violencias de género en Bogotá D.C.</t>
  </si>
  <si>
    <t>Consolidación de la Estrategia de Justicia de Género como mecanismo para promover los derechos de las mujeres a una vida libre de violencias en Bogotá D.C.</t>
  </si>
  <si>
    <t>Fortalecimiento a la implementación, seguimiento y coordinación del Sistema Distrital de Cuidado en Bogotá D.C.</t>
  </si>
  <si>
    <t>Ampliación de los servicios con enfoque diferencial para la atención a mujeres que ejercen actividades sexuales pagadas (ASP) en Bogotá D.C.</t>
  </si>
  <si>
    <t>Fortalecimiento de los servicios y estrategias con enfoque diferencial en el sector público y privado que vinculen a la ciudadanía y a las mujeres en sus diferencias y diversidad en Bogotá D.C.</t>
  </si>
  <si>
    <t>Implementación de estrategias de participación, territorialización y transversalización de la Política Pública de Mujeres y Equidad de Género a nivel local en Bogotá D.C.</t>
  </si>
  <si>
    <t>Mejoramiento del modelo de operación por procesos de la Secretaría Distrital de la Mujer en Bogotá D.C.</t>
  </si>
  <si>
    <t>Implementación de estrategias para el empoderamiento económico de las mujeres en toda su diversidad en Bogotá D.C.</t>
  </si>
  <si>
    <t>Secretaria Distrital de Integracion Social</t>
  </si>
  <si>
    <t>Generación de oportunidades para la inclusión social y productiva de las personas mayores en Bogotá D.C.</t>
  </si>
  <si>
    <t>Implementación de Transferencias monetarias para hogares en condición de pobreza o vulnerabilidad en Bogotá D.C.</t>
  </si>
  <si>
    <t>Desarrollo de capacidades para las gestantes, niñas, niños, adolescentes y sus familias que promuevan su desarrollo integral en Bogotá D.C.</t>
  </si>
  <si>
    <t>Implementación de estrategias de inclusión social y productiva para la población joven en situación de pobreza y vulnerabilidad en Bogotá D.C.</t>
  </si>
  <si>
    <t>Servicios centrados en la justicia</t>
  </si>
  <si>
    <t>Fortalecimiento de las Comisarías de Familia para el mejoramiento en el acceso a la justicia de víctimas de violencias por razones de género y otras violencias en el contexto familiar en Bogotá D.C</t>
  </si>
  <si>
    <t>Fortalecimiento técnico de la política social y de la calidad en la prestación de los servicios de la SDIS en Bogotá D.C.</t>
  </si>
  <si>
    <t>Fortalecimiento de la infraestructura de los servicios sociales en Bogotá D.C.</t>
  </si>
  <si>
    <t>Fortalecimiento de la Gestión Pública Institucional en Bogotá D.C.</t>
  </si>
  <si>
    <t>Reducción de formas extremas de exclusión</t>
  </si>
  <si>
    <t>Fortalecimiento de la gestión territorial para la promoción de la gobernanza, inclusión y movilidad social en los territorios urbanos y rurales de Bogotá D.C.</t>
  </si>
  <si>
    <t>Desarrollo del abordaje integral del fenómeno de habitabilidad en calle para contribuir a la reducción de formas extremas de exclusión en Bogotá D.C</t>
  </si>
  <si>
    <t>Generación del bien-estar alimentario y nutricional en Bogotá D.C.</t>
  </si>
  <si>
    <t>Generación de la información, gestión del conocimiento y la innovación para la transformación social en Bogotá</t>
  </si>
  <si>
    <t>Generación de respuestas integradoras para la Inclusión social y productiva, y la prevención de todas las formas de violencia y discriminación en Bogotá D.C</t>
  </si>
  <si>
    <t>Departamento Administrativo del Servicio Civil Distrital</t>
  </si>
  <si>
    <t>Talento Humano unido por la ciudadanía</t>
  </si>
  <si>
    <t>Fortalecimiento institucional del DASCD: Hacia una gestión pública centrada en la ciudadanía. Bogotá D.C.</t>
  </si>
  <si>
    <t>Desarrollo de capacidades para una gestión innovadora e incluyente del talento humano, fomentando la confianza ciudadana en el gobierno de Bogotá D.C.</t>
  </si>
  <si>
    <t>Secretaria Distrital de Ambiente</t>
  </si>
  <si>
    <t>Aumento de la resiliencia al cambio climático y reducción de la vulnerabilidad</t>
  </si>
  <si>
    <t>Fortalecimiento de la apropiación social del conocimiento para la resiliencia climática en Bogotá D.C.</t>
  </si>
  <si>
    <t>Fortalecimiento de la capacidad en la Gestión Legal Ambiental de la SDA. Bogotá D.C.</t>
  </si>
  <si>
    <t>Fortalecimiento Institucional para la gestión ambiental Bogotá D.C.</t>
  </si>
  <si>
    <t>Reducción de emisiones y control del deterioro ambiental</t>
  </si>
  <si>
    <t>Fortalecimiento en la evaluación, seguimiento y control ambiental a los recursos naturales y la estructura ecologica principal en Bogotá D.C</t>
  </si>
  <si>
    <t>Incorporación de criterios de ecourbanismo, producción y consumo sostenible en Bogotá D.C.</t>
  </si>
  <si>
    <t>Fortalecimiento de la planeación y gestión del conocimiento ambiental Bogotá D.C</t>
  </si>
  <si>
    <t>Fortalecimiento de la gestión de TI en la Secretaría Distrital de Ambiente Bogotá D.C.</t>
  </si>
  <si>
    <t>Incremento de las acciones que contribuyen a la adaptación de los socioecosistemas de Bogotá Región ante los fenómenos de variabilidad y cambio climático Bogotá D.C.</t>
  </si>
  <si>
    <t>Mejoramiento de la calidad del Aire, Auditiva y Visual, construyendo una ciudad más justa y saludable en Bogotá D.C</t>
  </si>
  <si>
    <t>Departamento Administrativo de la Defensoria del Espacio Publico-DADEP</t>
  </si>
  <si>
    <t>Consolidación de la defensa del espacio público y la apropiación del patrimonio inmobiliario de Bogotá D.C.</t>
  </si>
  <si>
    <t>Generación de proyectos de bienestar con enfoque de género, poblacional y diferencial en espacios públicos de Bogotá D.C.</t>
  </si>
  <si>
    <t>Implementación de la estrategia de fortalecimiento de la gestión institucional y operativa para mejorar el servicio a la ciudadanía en Bogotá D.C.</t>
  </si>
  <si>
    <t>Fortalecimiento del proceso de actualización del inventario de uso Público y Bienes Fiscales en Bogotá D.C.</t>
  </si>
  <si>
    <t>Fortalecimiento de las TIC para apalancar la capacidad institucional del espacio público en Bogotá D.C.</t>
  </si>
  <si>
    <t>Unidad Administrativa Especial Cuerpo Oficial de Bomberos</t>
  </si>
  <si>
    <t>Fortalecimiento institucional de la UAECOB para un gobierno confiable Bogotá D.C.</t>
  </si>
  <si>
    <t>Modernización de las capacidades del Cuerpo Oficial de Bomberos Bogotá D.C.</t>
  </si>
  <si>
    <t>Secretaria Juridica Distrital</t>
  </si>
  <si>
    <t>Fortalecimiento estratégico institucional y mejora de la gestión de la Secretaría Jurídica Distrital. Bogotá D.C.</t>
  </si>
  <si>
    <t>Modernización integral de la Infraestructura TIC de la Secretaria Jurídica Distrital. Bogotá D.C.</t>
  </si>
  <si>
    <t>Fortalecimiento de la participación ciudadana en el ciclo de gobernanza regulatoria del Distrito Capital. Bogotá D.C.</t>
  </si>
  <si>
    <t>Fortalecimiento del modelo de gestión jurídica y prevención del daño antijurídico en Bogotá D.C.</t>
  </si>
  <si>
    <t>Fortalecimiento institucional para optimizar la gestión jurídica y normativa en la Secretaría Jurídica Distrital Bogotá D.C.</t>
  </si>
  <si>
    <t>Fortalecimiento de la capacidad institucional y operativa de la Secretaría Jurídica para gestionar los aspectos jurídicos. Bogotá D.C.</t>
  </si>
  <si>
    <t>Secretaria Distrital de Seguridad, Convivencia y Justicia</t>
  </si>
  <si>
    <t>Desmantelamiento de estructuras criminales y delincuenciales con mejores capacidades y activos tecnológicos</t>
  </si>
  <si>
    <t>Fortalecimiento de capacidades operativas de vigilancia policial, funciones militares y otras de apoyo a la seguridad la convivencia y la justicia en Bogotá D.C.</t>
  </si>
  <si>
    <t>Fortalecimiento de la Gestión Integral de la Seguridad en la Región Metropolitana Bogotá D.C</t>
  </si>
  <si>
    <t>Recuperación de la seguridad de los entornos comerciales, industriales y residenciales a partir de la articulación de esfuerzos de seguridad pública en Bogotá D.C</t>
  </si>
  <si>
    <t>Fortalecimiento de las capacidades del Sistema de operación y Tecnológico del C4 en Bogotá D.C.</t>
  </si>
  <si>
    <t>Desarrollo de las Estrategias para la Implementación del Sistema Distrital de Apropiación del Código Nacional de Seguridad y Convivencia Ciudadana en Bogotá D.C.</t>
  </si>
  <si>
    <t>Modernización del Sistema Distrital de Justicia para el establecimiento de servicios funcionales de acceso a la justicia y de resolución de conflictos en Bogotá D.C.</t>
  </si>
  <si>
    <t>Desarrollo de un sistema de información integrado y de gestión del conocimiento para el análisis estratégico en el Sector Seguridad, Convivencia y Justicia en Bogotá D.C.</t>
  </si>
  <si>
    <t xml:space="preserve">Fortalecimiento del pie de fuerza policial y de la gestión territorial para la Convivencia y Seguridad en Bogotá D.C.			</t>
  </si>
  <si>
    <t>Fortalecimiento de la Gestión Administrativa y Operativa de la Secretaría Distrital de Seguridad, Convivencia y Justicia en Bogotá D.C.</t>
  </si>
  <si>
    <t>Ampliación de las capacidades del Programa Distrital de Justicia Juvenil Restaurativa en Bogotá D.C.</t>
  </si>
  <si>
    <t>Ampliación de equipamientos de justicia con enfoque territorial para la garantía y protección de derechos en Bogotá D.C.</t>
  </si>
  <si>
    <t>Implementación de un modelo de gestión carcelario y de detención con enfoque restaurativo para la población privada de la libertad y pospenada en Bogotá D.C.</t>
  </si>
  <si>
    <t>Instituto para la Economia Social</t>
  </si>
  <si>
    <t>Fortalecimiento para la integración económica y productiva de las unidades de negocio de la economía informal de Bogotá D.C</t>
  </si>
  <si>
    <t>Fortalecimiento para optimizar los procesos, la gestión estratégica y operativa del IPES Bogotá D.C.</t>
  </si>
  <si>
    <t>Implementación de la Política Pública Distrital de Vendedoras y Vendedores Informales. Bogotá D.C.</t>
  </si>
  <si>
    <t>Fortalecimiento de la ruta de formación integral y orientación para el empleo para los vendedores de la economía informal de Bogotá D.C.</t>
  </si>
  <si>
    <t>Mantenimiento para fortalecer la infraestructura a través de mantenimiento preventivo, correctivo, Embellecimiento y/o reforzamiento estructural de las Plazas Distritales de Mercado de Bogotá D.C.</t>
  </si>
  <si>
    <t>Administración y Fortalecimiento de las Plazas Distritales de Mercado de Bogotá D.C.</t>
  </si>
  <si>
    <t>Aprovechamiento del espacio público donde converge la población vendedora informal para fortalecer la economía social. Bogotá D.C.</t>
  </si>
  <si>
    <t>Fortalecimiento para optimizar la calidad, confiabilidad, seguridad y accesibilidad de la información de los datos del Instituto Para la Economía Social - IPES Bogotá D.C.</t>
  </si>
  <si>
    <t>Secretaria Distrital de Salud / Fondo Financiero Distrital de Salud</t>
  </si>
  <si>
    <t>Fortalecimiento de la infraestructura y dotación del sector salud Bogotá</t>
  </si>
  <si>
    <t>Construcción y mejora de la capacidad instalada UMHES Cll 80 para fortalecer servicios de salud integral implementando la central de Emerg y Urg al gran parque hospitalario de Engativá ¿ APP ENGATIVA</t>
  </si>
  <si>
    <t>Salud con calidad y en el territorio</t>
  </si>
  <si>
    <t>Generación de capacidades para la creación del centro de desarrollo tecnológico de producción de biológicos. Bogotá</t>
  </si>
  <si>
    <t>Fortalecimiento del ecosistema de CTeI para la salud pública de Bogotá D.C.</t>
  </si>
  <si>
    <t>Fortalecimiento de la Red Integrada de Servicios de Salud y Capital Salud Bogotá D.C.</t>
  </si>
  <si>
    <t>Actualización e implementación de la arquitectura empresarial y modernización de la infraestructura tecnológica en la Secretaria Distrital de Salud. Bogotá D.C.</t>
  </si>
  <si>
    <t>Implementación del Modelo de salud centrado en atención primaria social para el bienestar de la población Bogotá D.C.</t>
  </si>
  <si>
    <t>Modernización y desarrollo administrativo de la Secretaria Distrital de Salud Bogotá D.C.</t>
  </si>
  <si>
    <t>Salud Pública Integrada e Integral</t>
  </si>
  <si>
    <t>Implementación de Salud Digital para Bogotá D.C.</t>
  </si>
  <si>
    <t>Servicio Integral y Buen Gobierno para ciudadanías dignificadas Bogotá D.C.</t>
  </si>
  <si>
    <t>Implementación Aseguramiento y prestación integral de servicios de salud Bogotá D.C.</t>
  </si>
  <si>
    <t>Transformación de la Participación social para el Bien-Estar Bogotá D.C</t>
  </si>
  <si>
    <t>Fortalecimiento para el acceso a los servicios de salud con calidad en la población Bogotá D.C.</t>
  </si>
  <si>
    <t>Fortalecimiento de la Gobernanza y Gobernabilidad de la Salud Pública en el marco de la atención primaria social Bogotá D.C.</t>
  </si>
  <si>
    <t>Implementación de intervenciones colectivas que promuevan conductas de cuidado priorizando la movilidad segura y saludable. Bogotá D.C.</t>
  </si>
  <si>
    <t>Implementación de procesos de atención psicosocial en las diferentes modalidades para la población víctima de conflicto armado. Bogotá D.C</t>
  </si>
  <si>
    <t>Implementación de acciones del sector salud para la prevención y atención de diferentes formas de violencia intrafamiliar y de género a través de un plan de acción Bogotá D.C.</t>
  </si>
  <si>
    <t>Mejoramiento del sistema de Emergencias Médicas en el nuevo Modelo de atención en salud más Bien-estar Bogotá D.C.</t>
  </si>
  <si>
    <t>Instituto Distrital de Gestion de Riesgos y Cambio Climatico</t>
  </si>
  <si>
    <t>Gestión del riesgo de desastres para un territorio seguro</t>
  </si>
  <si>
    <t>Incremento de las acciones de reducción del riesgo y adaptación al cambio climático en las unidades de Planeamiento Local UPL, que cuenten con análisis de riesgo en Bogotá D.C.</t>
  </si>
  <si>
    <t>Generación de acciones para la reducción de la condición de vulnerabilidad de las familias ubicadas en zona de alto riesgo no mitigable en la ciudad de Bogotá D.C</t>
  </si>
  <si>
    <t>Optimización del proceso de manejo de emergencias y desastres en Bogotá D.C.</t>
  </si>
  <si>
    <t>Fortalecimiento de la gobernanza del Riesgo y Adaptación al Cambio Climático en la Ciudad de Bogotá D.C.</t>
  </si>
  <si>
    <t>Generación de Conocimiento del Riesgo de Desastres y los Efectos del Cambio Climático en Bogotá D.C.</t>
  </si>
  <si>
    <t>Implementación de acciones de fortalecimiento institucional para mejorar el desempeño institucional del IDIGER en el Distrito Capital Bogotá D.C.</t>
  </si>
  <si>
    <t>Fortalecimiento de la capacidad institucional de la entidad coordinadora del Sistema Distrital de Gestión de Riesgos y Cambio Climático en las instancias locales de Bogotá D.C.</t>
  </si>
  <si>
    <t>Instituto de Desarrollo Urbano</t>
  </si>
  <si>
    <t>Integración funcional del Regiotram a la estructura urbana de la Ciudad</t>
  </si>
  <si>
    <t>Fortalecimiento del modelo de operación institucional del Instituto de Desarrollo Urbano en Bogotá D.C.</t>
  </si>
  <si>
    <t>Construcción de infraestructura de transporte para una movilidad sostenible, eficiente, inclusiva que promueve la integración modal en Bogotá D.C.</t>
  </si>
  <si>
    <t>Consolidación del sistema del espacio público, para brindar movilidad segura, inclusiva y sostenible en Bogotá D.C.</t>
  </si>
  <si>
    <t>Consolidación de infraestructura vial y ciclo infraestructura para una movilidad sostenible, eficiente, inclusiva que promueve la integración modal en Bogotá D.C.</t>
  </si>
  <si>
    <t>Fondo de Prestaciones Economicas Cesantias y Pensiones</t>
  </si>
  <si>
    <t>Fortalecimiento de la gestión de derechos prestacionales y de la política de atención al pensionado en Bogotá D.C</t>
  </si>
  <si>
    <t>Caja de Vivienda Popular</t>
  </si>
  <si>
    <t>Mejoramiento Integral de Barrios con Entornos Seguros Bogotá D.C.</t>
  </si>
  <si>
    <t>Mejoramiento integral de vivienda a familias en condiciones de vulnerabilidad en Bogotá D.C.</t>
  </si>
  <si>
    <t>Contribución en la formalización de vivienda de barrios legalizados y mejora en la conformación y apropiación del espacio público en Bogotá D.C.</t>
  </si>
  <si>
    <t>Fortalecimiento de la capacidad institucional para la modernización de la Caja de la Vivienda Popular de la ciudad de Bogotá D.C.</t>
  </si>
  <si>
    <t>Titulación de predios e iniciación de viviendas nuevas Bogotá D.C.</t>
  </si>
  <si>
    <t>Traslado de hogares localizados en zonas de alto riesgo no mitigable en Bogotá D.C.</t>
  </si>
  <si>
    <t>Instituto Distrital de Recreacion y Deporte</t>
  </si>
  <si>
    <t>Implementación de los programas de BOGOTÁ DEPORTIVA desde la iniciación hasta el rendimiento en Bogotá D.C</t>
  </si>
  <si>
    <t>Desarrollo de programas recreativos y de actividad física en Bogotá D.C.</t>
  </si>
  <si>
    <t>Formación integral de la primera infancia, infancia, adolescencia y juventud a través de procesos de exploración, apropiación e iniciación mediante el juego y el deporte en Bogotá D.C.</t>
  </si>
  <si>
    <t>Administración de parques y escenarios confiables y seguros para promover el encuentro y apropiación del espacio público de Bogotá D.C.</t>
  </si>
  <si>
    <t>Fortalecimiento de la capacidad institucional para una gestión pública, eficiente y oportuna en Bogotá D.C.</t>
  </si>
  <si>
    <t>Fortalecimiento de la economía del deporte y la recreación en Bogotá D.C</t>
  </si>
  <si>
    <t>Fortalecimiento de la gestión recreodeportiva, la participación incidente y la construcción de comunidad desde los barrios en Bogotá D.C.</t>
  </si>
  <si>
    <t>Construcción y adecuación de parques y escenarios recreodeportivos para el encuentro y disfrute de los habitantes de Bogotá D.C.</t>
  </si>
  <si>
    <t>Instituto Distrital de Patrimonio Cultural-IDPC</t>
  </si>
  <si>
    <t>Desarrollo de instrumentos de planeación y gestión territorial asociados a los patrimonios de Bogotá D.C.</t>
  </si>
  <si>
    <t>Fortalecimiento de la eficiencia administrativa del Instituto Distrital de Patrimonio Cultural de Bogotá D.C.</t>
  </si>
  <si>
    <t>Desarrollo de acciones para la gestión del patrimonio arqueológico de Bogotá D.C.</t>
  </si>
  <si>
    <t>Desarrollo de procesos de valoración, identificación, documentación y registro de prácticas y manifestaciones del patrimonio vivo en Bogotá D.C.</t>
  </si>
  <si>
    <t>Consolidación de estrategias y mecanismos que aporten al reconocimiento, divulgación y apropiación de los patrimonios a nivel territorial y poblacional en Bogotá D.C.</t>
  </si>
  <si>
    <t>Desarrollo de procesos pedagógicos en patrimonio cultural con niños, niñas, adolescentes, jóvenes y otros actores en Bogotá D.C.</t>
  </si>
  <si>
    <t>Desarrollo acciones de intervención para la protección y conservación de los valores del paisaje histórico, urbano y rural de los espacios patrimoniales de Bogotá D.C.</t>
  </si>
  <si>
    <t>Mejoramiento de la capacidad institucional para la atención de trámites y servicios orientados a la intervención, protección y conservación del patrimonio cultural material de Bogotá D.C.</t>
  </si>
  <si>
    <t>Implementación de procesos de valoración para el inventario del patrimonio cultural material en Bogotá D.C.</t>
  </si>
  <si>
    <t>Instituto Distrital para la Protección de la Niñez y la Juventud</t>
  </si>
  <si>
    <t>Prevención, Atención y Protección integral a Niñez, Adolescencia y Juventud en formas de exclusión extrema asociados al Fenómeno de habitabilidad en calle Bogotá D.C.</t>
  </si>
  <si>
    <t>Mejoramiento de capacidades y oportunidades a jóvenes inmersos en formas extremas de exclusión, asociados al fenómeno de habitabilidad en calle, para su integración productiva y social. Bogotá D.C.</t>
  </si>
  <si>
    <t>Optimización de la Infraestructura Física de Unidades de Protección Integral y dependencias del IDIPRON Bogotá D.C</t>
  </si>
  <si>
    <t>Fortalecimiento de la infraestructura tecnológica y de comunicaciones del IDIPRON Bogotá D.C</t>
  </si>
  <si>
    <t>Prestación de servicios de apoyo y gestión administrativa e institucional del IDIPRON Bogotá D.C.</t>
  </si>
  <si>
    <t>Fundacion Gilberto Alzate Avendaño</t>
  </si>
  <si>
    <t>Fortalecimiento institucional de la FUGA Bogotá D.C.</t>
  </si>
  <si>
    <t>Consolidación del Distrito Creativo en el Bronx para la revitalización del centro de la ciudad Bogotá D.C.</t>
  </si>
  <si>
    <t>Mantenimiento de los equipamientos de la FUGA para la circulación artística en el Centro de Bogotá D.C.</t>
  </si>
  <si>
    <t>Consolidación del ecosistema de la economía cultural y creativa del centro de Bogotá D.C</t>
  </si>
  <si>
    <t>Fortalecimiento de espacios de transformación cultural, memoria, valoración social y participación incidente en el Centro de la Ciudad Bogotá D.C.</t>
  </si>
  <si>
    <t>Fortalecimiento del ecosistema artístico y cultural en el Centro de Bogotá D.C.</t>
  </si>
  <si>
    <t>Orquesta Filarmonica de Bogota</t>
  </si>
  <si>
    <t>Fortalecimiento Ciudad Creativa de la Música Bogotá D.C.</t>
  </si>
  <si>
    <t>Consolidación Programa de Formación Musical "Vamos a la Filarmónica" Bogotá D.C.</t>
  </si>
  <si>
    <t>Implementación programa de fomento de la Orquesta Filarmónica Bogotá D.C.</t>
  </si>
  <si>
    <t>Fortalecimiento capacidad administrativa y de la gestión institucional de la OFB Bogotá D.C.</t>
  </si>
  <si>
    <t>Mantenimiento equipamientos culturales de la OFB Bogotá D.C.</t>
  </si>
  <si>
    <t>Jardin Botanico - Jose Celestino Mutis</t>
  </si>
  <si>
    <t>Consolidación de las coberturas vegetales como estrategia de adaptación y mitigación al cambio climático en el Distrito Capital. Bogotá D.C.</t>
  </si>
  <si>
    <t>Fortalecimiento de la agricultura urbana en el Distrito Capital como estrategia de adaptación al cambio climático y dinamización económica Bogotá D.C.</t>
  </si>
  <si>
    <t>Investigación fortalecimiento del tropicario del Jardín Botánico de Bogotá como estrategia para la conservación ex situ de la flora colombiana. Bogotá D.C.</t>
  </si>
  <si>
    <t>Investigación para la conservación de los ecosistemas y la flora de Bogotá D.C.</t>
  </si>
  <si>
    <t>Consolidación de acciones y procesos de educación ambiental y de participación para la comprensión de la conservación, el uso sostenible de la biodiversidad y los retos del cambio climático en Bogotá</t>
  </si>
  <si>
    <t>Fortalecimiento de las capacidades organizacionales, físicas y tecnológicas del Jardín Botánico José Celestino Mutis Bogotá D.C.</t>
  </si>
  <si>
    <t>Instituto para la Investigacion Educativa y el Desarrollo Pedagogico</t>
  </si>
  <si>
    <t>Generación y divulgación de conocimiento para el desarrollo y la transformación educativa en Bogotá D.C.</t>
  </si>
  <si>
    <t>Instituto Distrital de la Participacion y Accion Comunal-IDPAC</t>
  </si>
  <si>
    <t>Implementación del aprovechamiento en bienes fiscales y en zonas de cesión de carácter comunitario en Bogotá D.C.</t>
  </si>
  <si>
    <t>Fortalecimiento de la gestión institucional del IDPAC en el marco de la ejecución del Plan de Desarrollo de Bogotá D.C.</t>
  </si>
  <si>
    <t>Formación en capacidades democráticas en interrelación con la cualificación de la participación incidente con enfoques de cultura ciudadana, democrática y de paz Bogotá D.C.</t>
  </si>
  <si>
    <t>Implementación de mecanismos de participación que potencian el desarrollo territorial Bogotá D.C.</t>
  </si>
  <si>
    <t>Construcción de Ciudadanía Activa Crece La Participación en el Territorio con Promoción, Información e Innovación en Bogotá D.C.</t>
  </si>
  <si>
    <t>Implementación de acciones de innovación social que promuevan la participación incidente y la solución de problemas públicos Bogotá D.C.</t>
  </si>
  <si>
    <t>Instituto Distrital de Turismo</t>
  </si>
  <si>
    <t>Fortalecimiento de la capacidad del Sistema Distrital de Turismo para el fomento de la actividad turística de Bogotá-Región como destino competitivo, responsable, sostenible y accesible Bogotá D.C.</t>
  </si>
  <si>
    <t>Desarrollo de acciones de marketing que permitan el posicionamiento y consolidación de la ciudad como destino turístico a nivel regional, nacional e internacional a Bogotá D.C.</t>
  </si>
  <si>
    <t>Desarrollo de estrategias de mercadeo y fortalecimiento de capacidades de actores de la cadena de valor del turismo para mejorar el posicionamiento a nivel nacional e internacional de Bogotá D.C.</t>
  </si>
  <si>
    <t>Fortalecimiento del Fondo de Desarrollo Turístico de Bogotá-FONDETUR Bogotá D.C</t>
  </si>
  <si>
    <t>Implementación de 10 productos que aporten a mantener la certificacion de Bogotá como Destino Turístico Inteligente Bogotá D.C</t>
  </si>
  <si>
    <t>Implementación de un modelo de gestión de información estadística para el sector turismo de Bogotá D.C</t>
  </si>
  <si>
    <t>Fortalecimiento de la gestión institucional y operativa del Instituto Distrital de Turismo Bogotá D.C</t>
  </si>
  <si>
    <t>Apoyo a Proyectos Turísticos que contribuyan al desarrollo social, cultural y económico de la ciudad de Bogotá D.C</t>
  </si>
  <si>
    <t>Instituto Distrital de las Artes</t>
  </si>
  <si>
    <t>Consolidación de procesos desde las artes que aporten al desarrollo integral de la primera infancia en Bogotá D.C.</t>
  </si>
  <si>
    <t>Consolidación de procesos creativos, innovadores, incluyentes, participativos y de transformación social a través del fomento a las prácticas artísticas en Bogotá D.C.</t>
  </si>
  <si>
    <t>Generación de contenidos digitales de experiencias y formación artística para la apropiación en Bogotá D.C.</t>
  </si>
  <si>
    <t>Consolidación de la Red de Escenarios Culturales en Bogotá D.C.</t>
  </si>
  <si>
    <t>Fortalecimiento de la infraestructura tecnológica, comunicativa y la gestión institucional para la cualificación de capacidades y mejoramiento de los servicios dirigidos a la ciudadanía en Bogotá D.C</t>
  </si>
  <si>
    <t>Fortalecimiento y posicionamiento del sector artístico mediante la promoción del conocimiento y la internacionalización cultural en Bogotá D.C.</t>
  </si>
  <si>
    <t>Implementación de procesos de formación artística con las comunidades en Bogotá D.C.</t>
  </si>
  <si>
    <t>Implementación de prácticas artísticas y creativas para la promoción del bienestar y la innovación social en Bogotá D.C.</t>
  </si>
  <si>
    <t>Adecuación, mantenimiento y modernización de los equipamientos culturales a cargo del Idartes en Bogotá D.C.</t>
  </si>
  <si>
    <t>Implementacion del ecosistema sostenible para las artes en Bogota D.C</t>
  </si>
  <si>
    <t>Fortalecimiento de las prácticas artísticas en el espacio público, para promover la convivencia, apropiación ciudadana y la generación de confianza en Bogota D.C.</t>
  </si>
  <si>
    <t>Unidad Administrativa Especial de Catastro Distrital-UAEC</t>
  </si>
  <si>
    <t>Optimización de la gestión catastral mediante la interoperabilidad, automatización de actividades y captura oportuna de cambios en los predios de la ciudad de Bogotá D.C</t>
  </si>
  <si>
    <t>Fortalecimiento de la infraestructura de datos espaciales para facilitar la producción, integración, explotación de información geográfica y catastral para potenciar la toma de decisiones en Bogotá</t>
  </si>
  <si>
    <t>Fortalecimiento tecnológico e institucional orientado a la mejora en la prestación de los servicios a la ciudadanía en Bogotá D.C.</t>
  </si>
  <si>
    <t>Fortalecimiento del acceso y cobertura de los servicios y trámites digitales de la UAECD en Bogotá D.C.</t>
  </si>
  <si>
    <t>Unidad Administrativa Especial de Rehabilitacion y Mantenimiento Vial-UAERMV</t>
  </si>
  <si>
    <t>Conservación de la red de infraestructura peatonal en Bogotá D.C.</t>
  </si>
  <si>
    <t>Conservación de la red vial y red de cicloinfraestructura de Bogotá D.C.</t>
  </si>
  <si>
    <t>Fortalecimiento de los Componentes tecnológicos para garantizar la demanda en la operación de la UAERMV de Bogotá D.C.</t>
  </si>
  <si>
    <t>Fortalecimiento de la gestión institucional de la UAERMV de Bogotá D.C.</t>
  </si>
  <si>
    <t>Fortalecimiento de la atención y participación ciudadana con enfoques de género, diferencial y territorial en Bogotá D.C.</t>
  </si>
  <si>
    <t>Unidad Administrativa Especial de Servicios Publicos-UAESP</t>
  </si>
  <si>
    <t>Fortalecimiento de la operación y de la prestación del servicio de Alumbrado Público en Bogotá D.C.</t>
  </si>
  <si>
    <t>Fortalecimiento de la actividad de aprovechamiento en Bogotá D.C.</t>
  </si>
  <si>
    <t>Mejoramiento de la infraestructura y de los servicios de destino final en los cementerios públicos distritales Bogotá D.C.</t>
  </si>
  <si>
    <t>Implementación de un modelo de Gestión integral de residuos como garantía de saneamiento básico bajo un enfoque de economía circular Bogotá D.C.</t>
  </si>
  <si>
    <t>Fortalecimiento de los procesos de planificación y gestión de la UAESP Bogotá D.C.</t>
  </si>
  <si>
    <t>Implementación de estrategias integrales para la gestión de residuos sólidos de puntos críticos y de arrojo clandestino como garantía de área limpia en el espacio público de Bogotá D.C.</t>
  </si>
  <si>
    <t>Implementación y transformación del Relleno Sanitario Doña Juana hacia un parque Tecnológico en manejo de residuos, Bogotá D.C.</t>
  </si>
  <si>
    <t>Instituto Distrital de Proteccion y Bienestar Animal</t>
  </si>
  <si>
    <t>Desarrollo de un proceso institucional de gestión del conocimiento para el fortalecimiento de la politica pública de protección y bienestar animal en Bogota D.C.</t>
  </si>
  <si>
    <t>Bogotá protege todas las formas de vida</t>
  </si>
  <si>
    <t>Optimización de los servicios para la atención integral y bienestar de animales domésticos, de granja y especies no convencionales en Bogotá D.C.</t>
  </si>
  <si>
    <t>Fortalecimiento de la apropiación de la cultura ciudadana para la convivencia interespecie armónica, la protección y el bienestar de los animales en Bogotá D.C.</t>
  </si>
  <si>
    <t>Mejoramiento de la gestión pública y administrativa del Instituto Distrital de Protección y Bienestar Animal en Bogotá D.C.</t>
  </si>
  <si>
    <t>Universidad Distrital Francisco Jose de Caldas</t>
  </si>
  <si>
    <t>Ampliación y mejoramiento de la infraestructura física de las sedes de la Universidad Distrital Francisco Jóse de Caldas Bogotá D.C</t>
  </si>
  <si>
    <t>Fortalecimiento de estrategias para disminuir la tasa de riesgo de deserción, promoción de la permanencia y bienestar de los estudiantes de pregrado de la Universidad Distrital Bogotá D.C</t>
  </si>
  <si>
    <t>Desarrollo y modernización de los procesos relacionados con la gestión institucional de la Universidad Distrital Francisco José de Caldas Bogotá D.C</t>
  </si>
  <si>
    <t>Fortalecimiento de los componentes tecnológicos para lograr la Transformación Digital en la institución, especialmente en los procesos respaldados por las áreas de tecnología. Bogotá D.C.</t>
  </si>
  <si>
    <t>Fortalecimiento del Uso y Apropiación De TIC Como Soporte de Propuestas de formación hibridas, virtuales o con incorporación tecnológica en la UD. Bogotá D.C.</t>
  </si>
  <si>
    <t>Fortalecimiento de las líneas de servicios CRAI que conforman el portafolio de servicios y recursos de las bibliotecas y unidades de información de la UDFJC, Bogotá DC</t>
  </si>
  <si>
    <t>Incremento del Acceso y el impacto Socio-cultural de los resultados de conocimientos generados por los Doctorados de la universidad Francisco José de Caldas Bogotá D.C.</t>
  </si>
  <si>
    <t>Fortalecimiento de las capacidades del sistema de investigaciones frente a los retos de CTeI a nivel regional, nacional e internacional en la UDFJC. Bogotá D.C.</t>
  </si>
  <si>
    <t>Fortalecimiento de la capacidad para la prestación del servicio en las Unidades Académicas de laboratorio en la docencia, investigación, extensión y proyección social de la U D F J C Bogotá D.C</t>
  </si>
  <si>
    <t>Contraloria de Bogota</t>
  </si>
  <si>
    <t>Implementación del Control Fiscal Digital al servicio del ciudadano. Bogotá D.C.</t>
  </si>
  <si>
    <t>Fortalecimiento de la capacidad Institucional de la Contraloia de Bogota</t>
  </si>
  <si>
    <t>Fortalecimiento de la gestión y la infraestructura de TI que soporte el modelo de operación e innovación tecnológica para el cumplimiento de los objetivos de la Contraloría de Bogotá D.C.</t>
  </si>
  <si>
    <t>Fortalecimiento de la Infraestructura Física y Dotación de Mobiliario de la Contraloría de Bogotá D.C.</t>
  </si>
  <si>
    <t>Fortalecimiento del Control Social como Insumo para el Control Fiscal Bogotá D.C.</t>
  </si>
  <si>
    <t>Loteria de Bogota</t>
  </si>
  <si>
    <t>Implementación Programa de Beneficios Económicos Periódicos para Colocadores de Lotería Bogotá Bogotá D.C</t>
  </si>
  <si>
    <t>Canal Capital</t>
  </si>
  <si>
    <t>Incremento de la capacidad instalada para la producción y circulación masiva de contenidos audiovisuales y digitales en el Canal publico de Bogotá D.C.</t>
  </si>
  <si>
    <t>Empresa de Transporte del Tercer Milenio Transmilenio S.A</t>
  </si>
  <si>
    <t>Control y Operación del Sistema Integrado de Transporte Público de Bogotá</t>
  </si>
  <si>
    <t>Desarrollo y Gestión de la Infraestructura del Sistema Integrado de Transporte Público de Bogotá</t>
  </si>
  <si>
    <t>Fortalecimiento de la seguridad integral del Sistema Integrado de Transporte Público de Bogotá D.C.</t>
  </si>
  <si>
    <t>Desarrollo del Modelo de Gestión Institucional en TRANSMILENIO S.A. en Bogotá D.C.</t>
  </si>
  <si>
    <t>Fortalecimiento de la Información, Comunicación y Atención al Usuario en el uso del Sistema Integrado de Transporte Público de Bogotá D.C.</t>
  </si>
  <si>
    <t>Fortalecimiento de la cultura ciudadana en el Sistema Integrado de Transporte Público de Bogotá D.C.</t>
  </si>
  <si>
    <t>Diseño y Estructuración del Sistema Interoperable de Recaudo en su componente tecnológico en el Sistema de Transporte Público de Bogotá D.C.</t>
  </si>
  <si>
    <t>Desarrollo y explotación colateral del Sistema Integrado de Transporte Público de Bogotá D.C.</t>
  </si>
  <si>
    <t>Empresa de Renovación y Desarrollo Urbano</t>
  </si>
  <si>
    <t>Desarrollo de Proyectos y Gestión Inmobiliaria Bogotá</t>
  </si>
  <si>
    <t>Fortalecimiento Institucional RenoBo Bogotá D.C.</t>
  </si>
  <si>
    <t>Implementación de un portafolio de vivienda para Bogotá D.C.</t>
  </si>
  <si>
    <t>Formulación gestión y estructuración de proyectos de desarrollo, revitalización o renovación urbana Bogotá D.C.</t>
  </si>
  <si>
    <t>Empresa de Acueducto y Alcantarillado de Bogota</t>
  </si>
  <si>
    <t>Construcción y expansión del sistema de abastecimiento y matriz de acueducto en el área de cobertura de la Empresa de Acueducto y Alcantarillado de Bogotá</t>
  </si>
  <si>
    <t>Construcción de redes locales para el servicio de acueducto en el área de cobertura de la Empresa de Acueducto y Alcantarillado de Bogotá</t>
  </si>
  <si>
    <t>Adecuación hidráulica y recuperación ambiental de humedales, quebradas, ríos y cuencas abastecedoras en el área de cobertura de la Empresa de Acueducto y Alcantarillado de Bogotá</t>
  </si>
  <si>
    <t>Construcción de la infraestructura para la prestación de servicios de acueducto y alcantarillado en el área de cobertura de la Empresa de Acueducto y Alcantarillado de Bogotá D.C.</t>
  </si>
  <si>
    <t>Renovación de la infraestructura para la prestación de servicios de acueducto, alcantarillado pluvial y sanitario en el área de cobertura de la Empresa de Acueducto y Alcantarillado de Bogotá D.C.</t>
  </si>
  <si>
    <t>Implementación de acciones para el saneamiento del río Bogotá en el área de cobertura de la Empresa de Acueducto y Alcantarillado de Bogotá D.C.</t>
  </si>
  <si>
    <t>Mejoramiento hidráulico y recuperación ambiental de humedales, quebradas, ríos y cuencas abastecedoras en el área de cobertura de la Empresa de Acueducto y Alcantarillado de Bogotá D.C.</t>
  </si>
  <si>
    <t>Implementación de acciones para el fortalecimiento administrativo y operativo de la Empresa de Acueducto y Alcantarillado de Bogotá D.C.</t>
  </si>
  <si>
    <t>Empresa Metro de Bogota S.A</t>
  </si>
  <si>
    <t>Primera Línea de Metro de Bogotá</t>
  </si>
  <si>
    <t>Diseño, construcción y puesta en operación de la Primera Línea del Metro de Bogotá Tramo 1, incluidas sus obras complementarias.</t>
  </si>
  <si>
    <t>Desarrollo, identificación, planeación, estructuración y adjudicación de la fase 2 de la PLMB.</t>
  </si>
  <si>
    <t>Implementación del programa de cultura ciudadana para la Red Metro de Bogotá D.C.</t>
  </si>
  <si>
    <t>Fortalecimiento de la capacidad institucional en el marco del Modelo Integrado de Planeación y Gestión - MIPG. Bogotá D.C.</t>
  </si>
  <si>
    <t>Elaboración de los estudios y diseños a nivel de factibilidad para la expansión del Sistema de Transporte Público Metroferroviario ajustado a las condiciones de la demanda. Bogota D.C.</t>
  </si>
  <si>
    <t>Agencia Distrital para la Educación Superior, La Ciencia y la Tecnología</t>
  </si>
  <si>
    <t>Implementación del sistema de educación postmedia para Bogotá D.C.</t>
  </si>
  <si>
    <t>Fortalecimiento institucional para la gestión de la educación posmedia, la ciencia y la tecnología en Bogotá.</t>
  </si>
  <si>
    <t>Consolidación del ecosistema de ciencia, tecnología e innovación para facilitar la resolución de necesidades y retos de Bogotá D.C</t>
  </si>
  <si>
    <t>Fortalecimiento e implementación de estrategias de acceso y permanencia en programas de educación posmedia pertinentes y acordes con las demandas sociales y productivas de Bogotá D.C.</t>
  </si>
  <si>
    <t>Implementación de estrategias de formación a través de ciclos cortos y/o certificaciones que permitan adquirir las habilidades y competencias necesarias para mejorar la empleabilidad en Bogotá D.C.</t>
  </si>
  <si>
    <t>Etiquetas de fila</t>
  </si>
  <si>
    <t>Total general</t>
  </si>
  <si>
    <t>Suma de recktotal_giros</t>
  </si>
  <si>
    <t>Suma de recktotal_compromisos_contratado</t>
  </si>
  <si>
    <t>Suma de recktotal_programado</t>
  </si>
  <si>
    <t>Objetivo</t>
  </si>
  <si>
    <t>Total</t>
  </si>
  <si>
    <t>Programado</t>
  </si>
  <si>
    <t>Contratado</t>
  </si>
  <si>
    <t>Giro</t>
  </si>
  <si>
    <t>Programación trimestral</t>
  </si>
  <si>
    <t>* cifras en miles de millones</t>
  </si>
  <si>
    <t>Por Objetivo PDD</t>
  </si>
  <si>
    <t>Avanza en su seguridad</t>
  </si>
  <si>
    <t>Confía en su bien-estar</t>
  </si>
  <si>
    <t>Confía en su gobierno</t>
  </si>
  <si>
    <t>Confía en su potencial</t>
  </si>
  <si>
    <t>Ordena su territorio</t>
  </si>
  <si>
    <t xml:space="preserve">Contratado </t>
  </si>
  <si>
    <t>%</t>
  </si>
  <si>
    <t>Part</t>
  </si>
  <si>
    <t>Girado</t>
  </si>
  <si>
    <t>Por Entidad</t>
  </si>
  <si>
    <t>Entidad</t>
  </si>
  <si>
    <t>#</t>
  </si>
  <si>
    <t>* Cifras en miles de millones</t>
  </si>
  <si>
    <t xml:space="preserve">De los $ 13 Billones de pesos programados en 2024, durante el trimestre julio - septiembre han sido contratados $4.2 y se han hecho giros por $2.8 billones </t>
  </si>
  <si>
    <t>De los $13 billones programados, el 43% se ubica en el objetivo # 4 Bogotá ordena su territorio, el 26% en el Objetivo 2 Bogotá confia en su bienestar y el 17% en el 3 Bogota confia en su potencial. 
No obstante, de la programación realizada lo contratado en el objetivo 2 y 3 llega a casi el 50% del valor programado. Así mismo en cuanto a la ejecucuin llegando al 74% y 80% de giros.</t>
  </si>
  <si>
    <t>Secretaría de Educación del Distrito</t>
  </si>
  <si>
    <t>Agencia Distrital para la Educación Superior, la Ciencia y la Tecnología</t>
  </si>
  <si>
    <t>Secretaría Distrital de Integración Social</t>
  </si>
  <si>
    <t>Empresa de Transporte del Tercer Milenio - Transmilenio S.A.</t>
  </si>
  <si>
    <t>Secretaría Distrital de Cultura, Recreación y Deporte</t>
  </si>
  <si>
    <t>Secretaría Distrital de Desarrollo Económico</t>
  </si>
  <si>
    <t>Caja de la Vivienda Popular</t>
  </si>
  <si>
    <t>Departamento Administrativo de la Defensoría del Espacio Público</t>
  </si>
  <si>
    <t>Fundación Gilberto Alzate Avendaño</t>
  </si>
  <si>
    <t>Orquesta Filarmónica de Bogotá</t>
  </si>
  <si>
    <t>Secretaría General</t>
  </si>
  <si>
    <t>Instituto Distrital del Patrimonio Cultural</t>
  </si>
  <si>
    <t>Secretaría Distrital de la Mujer</t>
  </si>
  <si>
    <t>Secretaría Jurídica Distrital</t>
  </si>
  <si>
    <t>Instituto para la Investigación Educativa y el Desarrollo Pedagógico</t>
  </si>
  <si>
    <t>Instituto Distrital de Recreación y Deporte</t>
  </si>
  <si>
    <t>Instituto para la Economía Social</t>
  </si>
  <si>
    <t>Instituto Distrital de Protección y Bienestar Animal</t>
  </si>
  <si>
    <t>Secretaría Distrital de Planeación</t>
  </si>
  <si>
    <t>Contraloría Distrital</t>
  </si>
  <si>
    <t>Instituto Distrital de Gestión de Riesgos y Cambio Climático</t>
  </si>
  <si>
    <t>Veeduría Distrital</t>
  </si>
  <si>
    <t>Unidad Administrativa Especial de Catastro Distrital</t>
  </si>
  <si>
    <t>Secretaría Distrital del Hábitat</t>
  </si>
  <si>
    <t>Jardín Botánico José Celestino Mutis</t>
  </si>
  <si>
    <t>Unidad Administrativa Especial Cuerpo Oficial de Bomberos de Bogotá</t>
  </si>
  <si>
    <t>Secretaría Distrital de Movilidad</t>
  </si>
  <si>
    <t>Secretaría Distrital de Gobierno</t>
  </si>
  <si>
    <t>Fondo de Prestaciones Económicas, Cesantías y Pensiones</t>
  </si>
  <si>
    <t>Unidad Administrativa Especial de Rehabilitación y Mantenimiento Vial</t>
  </si>
  <si>
    <t>Instituto Distrital de la Participación y Acción Comunal</t>
  </si>
  <si>
    <t>Personería Distrital</t>
  </si>
  <si>
    <t>Secretaría Distrital de Seguridad, Convivencia y Justicia</t>
  </si>
  <si>
    <t>Unidad Administrativa Especial de Servicios Públicos</t>
  </si>
  <si>
    <t>Secretaría Distrital de Hacienda</t>
  </si>
  <si>
    <t>Universidad Distrital Francisco José de Caldas</t>
  </si>
  <si>
    <t>Lotería de Bogotá</t>
  </si>
  <si>
    <t>Empresa Metro de Bogotá S.A. (*)</t>
  </si>
  <si>
    <t>Empresa de Acueducto y Alcantarillado de Bogotá (*)</t>
  </si>
  <si>
    <t>Empresa de Renovación y Desarrollo Urbano (*)</t>
  </si>
  <si>
    <t>Secretaría Distrital de Salud / Fondo Financiero Distrital de Salud (*)</t>
  </si>
  <si>
    <t>Secretaría Distrital de Ambiente (*)</t>
  </si>
  <si>
    <t>(*) La información corresponde a lo reportado por la entidad en el sistema BogData de la Secretaría Distrital de Hacienda teniendo en cuenta que no terminó y valido el seguimiento a 30/09/2024 en el Sistema de Seguimiento al Plan de Desarrollo distrital - SegPlan.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</si>
</sst>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 #,##0;[Red]\-&quot;$&quot;\ #,##0"/>
    <numFmt numFmtId="8" formatCode="&quot;$&quot;\ #,##0.00;[Red]\-&quot;$&quot;\ #,##0.00"/>
    <numFmt numFmtId="44" formatCode="_-&quot;$&quot;\ * #,##0.00_-;\-&quot;$&quot;\ * #,##0.00_-;_-&quot;$&quot;\ * &quot;-&quot;??_-;_-@_-"/>
    <numFmt numFmtId="43" formatCode="_-* #,##0.00_-;\-* #,##0.00_-;_-* &quot;-&quot;??_-;_-@_-"/>
    <numFmt numFmtId="164" formatCode="_-&quot;$&quot;\ * #,##0_-;\-&quot;$&quot;\ * #,##0_-;_-&quot;$&quot;\ * &quot;-&quot;??_-;_-@_-"/>
    <numFmt numFmtId="165" formatCode="_-* #,##0_-;\-* #,##0_-;_-* &quot;-&quot;??_-;_-@_-"/>
  </numFmts>
  <fonts count="9" x14ac:knownFonts="1">
    <font>
      <sz val="10"/>
      <color theme="1"/>
      <name val="Arial"/>
      <family val="2"/>
    </font>
    <font>
      <sz val="10"/>
      <color theme="1"/>
      <name val="Arial"/>
      <family val="2"/>
    </font>
    <font>
      <b/>
      <sz val="10"/>
      <color theme="1"/>
      <name val="Arial"/>
      <family val="2"/>
    </font>
    <font>
      <sz val="14"/>
      <color theme="1"/>
      <name val="Candara"/>
      <family val="2"/>
    </font>
    <font>
      <b/>
      <sz val="16"/>
      <color theme="0"/>
      <name val="Candara"/>
      <family val="2"/>
    </font>
    <font>
      <sz val="10"/>
      <color theme="0"/>
      <name val="Arial"/>
      <family val="2"/>
    </font>
    <font>
      <b/>
      <sz val="10"/>
      <color theme="0"/>
      <name val="Arial"/>
      <family val="2"/>
    </font>
    <font>
      <b/>
      <i/>
      <sz val="10"/>
      <color theme="0"/>
      <name val="Arial"/>
      <family val="2"/>
    </font>
    <font>
      <i/>
      <sz val="10"/>
      <color theme="0" tint="-0.249977111117893"/>
      <name val="Candara"/>
      <family val="2"/>
    </font>
  </fonts>
  <fills count="5">
    <fill>
      <patternFill patternType="none"/>
    </fill>
    <fill>
      <patternFill patternType="gray125"/>
    </fill>
    <fill>
      <patternFill patternType="solid">
        <fgColor theme="4" tint="0.79998168889431442"/>
        <bgColor theme="4" tint="0.79998168889431442"/>
      </patternFill>
    </fill>
    <fill>
      <patternFill patternType="solid">
        <fgColor rgb="FFB11403"/>
        <bgColor indexed="64"/>
      </patternFill>
    </fill>
    <fill>
      <patternFill patternType="solid">
        <fgColor rgb="FFB11403"/>
        <bgColor theme="4" tint="0.79998168889431442"/>
      </patternFill>
    </fill>
  </fills>
  <borders count="20">
    <border>
      <left/>
      <right/>
      <top/>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thin">
        <color theme="2" tint="-0.499984740745262"/>
      </left>
      <right/>
      <top/>
      <bottom/>
      <diagonal/>
    </border>
    <border>
      <left/>
      <right style="thin">
        <color theme="2" tint="-0.499984740745262"/>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bottom/>
      <diagonal/>
    </border>
    <border>
      <left/>
      <right/>
      <top style="thin">
        <color indexed="64"/>
      </top>
      <bottom/>
      <diagonal/>
    </border>
  </borders>
  <cellStyleXfs count="4">
    <xf numFmtId="0" fontId="0"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70">
    <xf numFmtId="0" fontId="0" fillId="0" borderId="0" xfId="0"/>
    <xf numFmtId="0" fontId="0" fillId="0" borderId="0" xfId="0" pivotButton="1"/>
    <xf numFmtId="0" fontId="0" fillId="0" borderId="0" xfId="0" applyAlignment="1">
      <alignment horizontal="left"/>
    </xf>
    <xf numFmtId="0" fontId="0" fillId="0" borderId="0" xfId="0" applyAlignment="1">
      <alignment horizontal="left" indent="1"/>
    </xf>
    <xf numFmtId="164" fontId="0" fillId="0" borderId="0" xfId="3" applyNumberFormat="1" applyFont="1"/>
    <xf numFmtId="164" fontId="0" fillId="0" borderId="0" xfId="0" applyNumberFormat="1"/>
    <xf numFmtId="165" fontId="0" fillId="0" borderId="0" xfId="2" applyNumberFormat="1" applyFont="1"/>
    <xf numFmtId="0" fontId="2" fillId="2" borderId="1" xfId="0" applyFont="1" applyFill="1" applyBorder="1" applyAlignment="1">
      <alignment horizontal="left"/>
    </xf>
    <xf numFmtId="164" fontId="2" fillId="2" borderId="1" xfId="0" applyNumberFormat="1" applyFont="1" applyFill="1" applyBorder="1"/>
    <xf numFmtId="9" fontId="0" fillId="0" borderId="2" xfId="1" applyFont="1" applyBorder="1"/>
    <xf numFmtId="0" fontId="6" fillId="3" borderId="2" xfId="0" applyFont="1" applyFill="1"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165" fontId="0" fillId="0" borderId="2" xfId="2" applyNumberFormat="1" applyFont="1" applyBorder="1" applyAlignment="1">
      <alignment horizontal="center"/>
    </xf>
    <xf numFmtId="165" fontId="5" fillId="3" borderId="12" xfId="2" applyNumberFormat="1" applyFont="1" applyFill="1" applyBorder="1" applyAlignment="1">
      <alignment horizontal="center"/>
    </xf>
    <xf numFmtId="165" fontId="5" fillId="3" borderId="13" xfId="2" applyNumberFormat="1" applyFont="1" applyFill="1" applyBorder="1" applyAlignment="1">
      <alignment horizontal="center"/>
    </xf>
    <xf numFmtId="0" fontId="7" fillId="3" borderId="2" xfId="0" applyFont="1" applyFill="1" applyBorder="1"/>
    <xf numFmtId="0" fontId="8" fillId="0" borderId="0" xfId="0" applyFont="1"/>
    <xf numFmtId="6" fontId="0" fillId="0" borderId="0" xfId="0" applyNumberFormat="1"/>
    <xf numFmtId="6" fontId="2" fillId="2" borderId="1" xfId="0" applyNumberFormat="1" applyFont="1" applyFill="1" applyBorder="1"/>
    <xf numFmtId="0" fontId="6" fillId="3" borderId="12" xfId="0" applyFont="1" applyFill="1" applyBorder="1" applyAlignment="1"/>
    <xf numFmtId="0" fontId="6" fillId="3" borderId="13" xfId="0" applyFont="1" applyFill="1" applyBorder="1" applyAlignment="1"/>
    <xf numFmtId="0" fontId="0" fillId="0" borderId="0" xfId="0" applyFont="1"/>
    <xf numFmtId="0" fontId="0" fillId="0" borderId="17" xfId="0" applyBorder="1" applyAlignment="1">
      <alignment horizontal="center"/>
    </xf>
    <xf numFmtId="164" fontId="0" fillId="0" borderId="2" xfId="0" applyNumberFormat="1" applyBorder="1" applyAlignment="1">
      <alignment horizontal="center"/>
    </xf>
    <xf numFmtId="164" fontId="5" fillId="3" borderId="2" xfId="0" applyNumberFormat="1" applyFont="1" applyFill="1" applyBorder="1" applyAlignment="1">
      <alignment horizontal="center"/>
    </xf>
    <xf numFmtId="0" fontId="0" fillId="0" borderId="12" xfId="0" applyBorder="1" applyAlignment="1">
      <alignment horizontal="left"/>
    </xf>
    <xf numFmtId="0" fontId="0" fillId="0" borderId="13" xfId="0" applyBorder="1" applyAlignment="1">
      <alignment horizontal="left"/>
    </xf>
    <xf numFmtId="0" fontId="0" fillId="0" borderId="14" xfId="0" applyBorder="1" applyAlignment="1">
      <alignment horizontal="left"/>
    </xf>
    <xf numFmtId="0" fontId="0" fillId="0" borderId="0" xfId="0" applyAlignment="1">
      <alignment horizontal="center"/>
    </xf>
    <xf numFmtId="164" fontId="5" fillId="3" borderId="12" xfId="0" applyNumberFormat="1" applyFont="1" applyFill="1" applyBorder="1" applyAlignment="1">
      <alignment horizontal="center"/>
    </xf>
    <xf numFmtId="164" fontId="5" fillId="3" borderId="13" xfId="0" applyNumberFormat="1" applyFont="1" applyFill="1" applyBorder="1" applyAlignment="1">
      <alignment horizontal="center"/>
    </xf>
    <xf numFmtId="164" fontId="5" fillId="3" borderId="14" xfId="0" applyNumberFormat="1" applyFont="1" applyFill="1" applyBorder="1" applyAlignment="1">
      <alignment horizontal="center"/>
    </xf>
    <xf numFmtId="9" fontId="0" fillId="0" borderId="2" xfId="1" applyFont="1" applyBorder="1" applyAlignment="1">
      <alignment horizontal="center"/>
    </xf>
    <xf numFmtId="9" fontId="5" fillId="3" borderId="2" xfId="1" applyFont="1" applyFill="1" applyBorder="1" applyAlignment="1">
      <alignment horizontal="center"/>
    </xf>
    <xf numFmtId="0" fontId="3" fillId="0" borderId="3" xfId="0" applyFont="1" applyBorder="1" applyAlignment="1">
      <alignment horizontal="center" vertical="center" wrapText="1"/>
    </xf>
    <xf numFmtId="0" fontId="4" fillId="3" borderId="2" xfId="0" applyFont="1" applyFill="1" applyBorder="1" applyAlignment="1">
      <alignment horizontal="center" vertical="center"/>
    </xf>
    <xf numFmtId="6" fontId="6" fillId="4" borderId="2" xfId="0" applyNumberFormat="1" applyFont="1" applyFill="1" applyBorder="1" applyAlignment="1">
      <alignment horizontal="right"/>
    </xf>
    <xf numFmtId="0" fontId="7" fillId="3" borderId="16" xfId="0" applyFont="1" applyFill="1" applyBorder="1" applyAlignment="1">
      <alignment horizontal="center"/>
    </xf>
    <xf numFmtId="0" fontId="7" fillId="3" borderId="15" xfId="0" applyFont="1" applyFill="1" applyBorder="1" applyAlignment="1">
      <alignment horizontal="center"/>
    </xf>
    <xf numFmtId="6" fontId="0" fillId="0" borderId="2" xfId="0" applyNumberFormat="1" applyBorder="1" applyAlignment="1">
      <alignment horizontal="right"/>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0" xfId="0" applyFont="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0" xfId="0" applyFont="1" applyFill="1" applyAlignment="1">
      <alignment horizontal="center" vertical="center"/>
    </xf>
    <xf numFmtId="0" fontId="4" fillId="3" borderId="8" xfId="0" applyFont="1" applyFill="1" applyBorder="1" applyAlignment="1">
      <alignment horizontal="center" vertical="center"/>
    </xf>
    <xf numFmtId="0" fontId="6" fillId="3" borderId="12" xfId="0" applyFont="1" applyFill="1" applyBorder="1" applyAlignment="1">
      <alignment horizontal="center"/>
    </xf>
    <xf numFmtId="0" fontId="6" fillId="3" borderId="13" xfId="0" applyFont="1" applyFill="1" applyBorder="1" applyAlignment="1">
      <alignment horizontal="center"/>
    </xf>
    <xf numFmtId="0" fontId="6" fillId="3" borderId="14" xfId="0" applyFont="1" applyFill="1" applyBorder="1" applyAlignment="1">
      <alignment horizontal="center"/>
    </xf>
    <xf numFmtId="0" fontId="5" fillId="3" borderId="2" xfId="0" applyFont="1" applyFill="1" applyBorder="1" applyAlignment="1">
      <alignment horizontal="center"/>
    </xf>
    <xf numFmtId="0" fontId="7" fillId="3" borderId="12" xfId="0" applyFont="1" applyFill="1" applyBorder="1" applyAlignment="1">
      <alignment horizontal="center"/>
    </xf>
    <xf numFmtId="0" fontId="7" fillId="3" borderId="13" xfId="0" applyFont="1" applyFill="1" applyBorder="1" applyAlignment="1">
      <alignment horizontal="center"/>
    </xf>
    <xf numFmtId="0" fontId="7" fillId="3" borderId="18" xfId="0" applyFont="1" applyFill="1" applyBorder="1" applyAlignment="1">
      <alignment horizontal="center"/>
    </xf>
    <xf numFmtId="0" fontId="7" fillId="3" borderId="0" xfId="0" applyFont="1" applyFill="1" applyBorder="1" applyAlignment="1">
      <alignment horizontal="center"/>
    </xf>
    <xf numFmtId="0" fontId="7" fillId="3" borderId="2" xfId="0" applyFont="1" applyFill="1" applyBorder="1" applyAlignment="1">
      <alignment horizontal="center"/>
    </xf>
    <xf numFmtId="0" fontId="0" fillId="0" borderId="19" xfId="0" applyBorder="1" applyAlignment="1">
      <alignment horizontal="left" vertical="top" wrapText="1"/>
    </xf>
    <xf numFmtId="0" fontId="0" fillId="0" borderId="0" xfId="0" applyBorder="1" applyAlignment="1">
      <alignment horizontal="left" vertical="top" wrapText="1"/>
    </xf>
  </cellXfs>
  <cellStyles count="4">
    <cellStyle name="Millares" xfId="2" builtinId="3"/>
    <cellStyle name="Moneda" xfId="3" builtinId="4"/>
    <cellStyle name="Normal" xfId="0" builtinId="0"/>
    <cellStyle name="Porcentaje" xfId="1" builtinId="5"/>
  </cellStyles>
  <dxfs count="8">
    <dxf>
      <numFmt numFmtId="164" formatCode="_-&quot;$&quot;\ * #,##0_-;\-&quot;$&quot;\ * #,##0_-;_-&quot;$&quot;\ * &quot;-&quot;??_-;_-@_-"/>
    </dxf>
    <dxf>
      <numFmt numFmtId="164" formatCode="_-&quot;$&quot;\ * #,##0_-;\-&quot;$&quot;\ * #,##0_-;_-&quot;$&quot;\ * &quot;-&quot;??_-;_-@_-"/>
    </dxf>
    <dxf>
      <numFmt numFmtId="164" formatCode="_-&quot;$&quot;\ * #,##0_-;\-&quot;$&quot;\ * #,##0_-;_-&quot;$&quot;\ * &quot;-&quot;??_-;_-@_-"/>
    </dxf>
    <dxf>
      <numFmt numFmtId="164" formatCode="_-&quot;$&quot;\ * #,##0_-;\-&quot;$&quot;\ * #,##0_-;_-&quot;$&quot;\ * &quot;-&quot;??_-;_-@_-"/>
    </dxf>
    <dxf>
      <numFmt numFmtId="164" formatCode="_-&quot;$&quot;\ * #,##0_-;\-&quot;$&quot;\ * #,##0_-;_-&quot;$&quot;\ * &quot;-&quot;??_-;_-@_-"/>
    </dxf>
    <dxf>
      <numFmt numFmtId="164" formatCode="_-&quot;$&quot;\ * #,##0_-;\-&quot;$&quot;\ * #,##0_-;_-&quot;$&quot;\ * &quot;-&quot;??_-;_-@_-"/>
    </dxf>
    <dxf>
      <numFmt numFmtId="164" formatCode="_-&quot;$&quot;\ * #,##0_-;\-&quot;$&quot;\ * #,##0_-;_-&quot;$&quot;\ * &quot;-&quot;??_-;_-@_-"/>
    </dxf>
    <dxf>
      <numFmt numFmtId="164" formatCode="_-&quot;$&quot;\ * #,##0_-;\-&quot;$&quot;\ * #,##0_-;_-&quot;$&quot;\ * &quot;-&quot;??_-;_-@_-"/>
    </dxf>
  </dxfs>
  <tableStyles count="0" defaultTableStyle="TableStyleMedium2" defaultPivotStyle="PivotStyleLight16"/>
  <colors>
    <mruColors>
      <color rgb="FFB114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pivotCacheDefinition" Target="pivotCache/pivotCacheDefinition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5000000000000001E-2"/>
          <c:y val="5.5555555555555552E-2"/>
          <c:w val="0.93888888888888888"/>
          <c:h val="0.73577136191309422"/>
        </c:manualLayout>
      </c:layout>
      <c:barChart>
        <c:barDir val="col"/>
        <c:grouping val="clustered"/>
        <c:varyColors val="0"/>
        <c:ser>
          <c:idx val="0"/>
          <c:order val="0"/>
          <c:tx>
            <c:strRef>
              <c:f>BCS_Trimestre_1_20240930!$AE$49</c:f>
              <c:strCache>
                <c:ptCount val="1"/>
                <c:pt idx="0">
                  <c:v>Total</c:v>
                </c:pt>
              </c:strCache>
            </c:strRef>
          </c:tx>
          <c:spPr>
            <a:solidFill>
              <a:schemeClr val="accent1"/>
            </a:solidFill>
            <a:ln>
              <a:noFill/>
            </a:ln>
            <a:effectLst/>
            <a:scene3d>
              <a:camera prst="orthographicFront"/>
              <a:lightRig rig="threePt" dir="t"/>
            </a:scene3d>
            <a:sp3d>
              <a:bevelT/>
              <a:bevelB/>
            </a:sp3d>
          </c:spPr>
          <c:invertIfNegative val="0"/>
          <c:dPt>
            <c:idx val="0"/>
            <c:invertIfNegative val="0"/>
            <c:bubble3D val="0"/>
            <c:spPr>
              <a:pattFill prst="ltDnDiag">
                <a:fgClr>
                  <a:schemeClr val="accent1">
                    <a:lumMod val="50000"/>
                  </a:schemeClr>
                </a:fgClr>
                <a:bgClr>
                  <a:schemeClr val="bg1"/>
                </a:bgClr>
              </a:pattFill>
              <a:ln>
                <a:noFill/>
              </a:ln>
              <a:effectLst/>
              <a:scene3d>
                <a:camera prst="orthographicFront"/>
                <a:lightRig rig="threePt" dir="t"/>
              </a:scene3d>
              <a:sp3d>
                <a:bevelT/>
                <a:bevelB/>
              </a:sp3d>
            </c:spPr>
            <c:extLst>
              <c:ext xmlns:c16="http://schemas.microsoft.com/office/drawing/2014/chart" uri="{C3380CC4-5D6E-409C-BE32-E72D297353CC}">
                <c16:uniqueId val="{00000000-E19B-451C-8125-F00E05039D20}"/>
              </c:ext>
            </c:extLst>
          </c:dPt>
          <c:dPt>
            <c:idx val="1"/>
            <c:invertIfNegative val="0"/>
            <c:bubble3D val="0"/>
            <c:spPr>
              <a:pattFill prst="dkDnDiag">
                <a:fgClr>
                  <a:schemeClr val="accent2"/>
                </a:fgClr>
                <a:bgClr>
                  <a:schemeClr val="bg1"/>
                </a:bgClr>
              </a:pattFill>
              <a:ln>
                <a:noFill/>
              </a:ln>
              <a:effectLst/>
              <a:scene3d>
                <a:camera prst="orthographicFront"/>
                <a:lightRig rig="threePt" dir="t"/>
              </a:scene3d>
              <a:sp3d>
                <a:bevelT/>
                <a:bevelB/>
              </a:sp3d>
            </c:spPr>
            <c:extLst>
              <c:ext xmlns:c16="http://schemas.microsoft.com/office/drawing/2014/chart" uri="{C3380CC4-5D6E-409C-BE32-E72D297353CC}">
                <c16:uniqueId val="{00000001-E19B-451C-8125-F00E05039D20}"/>
              </c:ext>
            </c:extLst>
          </c:dPt>
          <c:dPt>
            <c:idx val="2"/>
            <c:invertIfNegative val="0"/>
            <c:bubble3D val="0"/>
            <c:spPr>
              <a:solidFill>
                <a:schemeClr val="accent1">
                  <a:lumMod val="75000"/>
                </a:schemeClr>
              </a:solidFill>
              <a:ln>
                <a:noFill/>
              </a:ln>
              <a:effectLst/>
              <a:scene3d>
                <a:camera prst="orthographicFront"/>
                <a:lightRig rig="threePt" dir="t"/>
              </a:scene3d>
              <a:sp3d>
                <a:bevelT/>
                <a:bevelB/>
              </a:sp3d>
            </c:spPr>
            <c:extLst>
              <c:ext xmlns:c16="http://schemas.microsoft.com/office/drawing/2014/chart" uri="{C3380CC4-5D6E-409C-BE32-E72D297353CC}">
                <c16:uniqueId val="{00000002-E19B-451C-8125-F00E05039D20}"/>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Candara" panose="020E0502030303020204" pitchFamily="34" charset="0"/>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BCS_Trimestre_1_20240930!$AD$50:$AD$52</c:f>
              <c:strCache>
                <c:ptCount val="3"/>
                <c:pt idx="0">
                  <c:v>Programado</c:v>
                </c:pt>
                <c:pt idx="1">
                  <c:v>Contratado</c:v>
                </c:pt>
                <c:pt idx="2">
                  <c:v>Giro</c:v>
                </c:pt>
              </c:strCache>
            </c:strRef>
          </c:cat>
          <c:val>
            <c:numRef>
              <c:f>BCS_Trimestre_1_20240930!$AE$50:$AE$52</c:f>
              <c:numCache>
                <c:formatCode>"$"#,##0_);[Red]\("$"#,##0\)</c:formatCode>
                <c:ptCount val="3"/>
                <c:pt idx="0">
                  <c:v>13006827.27999999</c:v>
                </c:pt>
                <c:pt idx="1">
                  <c:v>4262491.1100000013</c:v>
                </c:pt>
                <c:pt idx="2">
                  <c:v>2800727.8900000034</c:v>
                </c:pt>
              </c:numCache>
            </c:numRef>
          </c:val>
          <c:extLst>
            <c:ext xmlns:c16="http://schemas.microsoft.com/office/drawing/2014/chart" uri="{C3380CC4-5D6E-409C-BE32-E72D297353CC}">
              <c16:uniqueId val="{00000000-1D54-4A58-8C72-5D3974F43DF6}"/>
            </c:ext>
          </c:extLst>
        </c:ser>
        <c:dLbls>
          <c:showLegendKey val="0"/>
          <c:showVal val="0"/>
          <c:showCatName val="0"/>
          <c:showSerName val="0"/>
          <c:showPercent val="0"/>
          <c:showBubbleSize val="0"/>
        </c:dLbls>
        <c:gapWidth val="50"/>
        <c:overlap val="100"/>
        <c:axId val="1662784895"/>
        <c:axId val="1550204447"/>
      </c:barChart>
      <c:catAx>
        <c:axId val="166278489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Candara" panose="020E0502030303020204" pitchFamily="34" charset="0"/>
                <a:ea typeface="+mn-ea"/>
                <a:cs typeface="+mn-cs"/>
              </a:defRPr>
            </a:pPr>
            <a:endParaRPr lang="es-CO"/>
          </a:p>
        </c:txPr>
        <c:crossAx val="1550204447"/>
        <c:crosses val="autoZero"/>
        <c:auto val="1"/>
        <c:lblAlgn val="ctr"/>
        <c:lblOffset val="100"/>
        <c:noMultiLvlLbl val="0"/>
      </c:catAx>
      <c:valAx>
        <c:axId val="1550204447"/>
        <c:scaling>
          <c:orientation val="minMax"/>
        </c:scaling>
        <c:delete val="1"/>
        <c:axPos val="l"/>
        <c:numFmt formatCode="&quot;$&quot;#,##0_);[Red]\(&quot;$&quot;#,##0\)" sourceLinked="1"/>
        <c:majorTickMark val="none"/>
        <c:minorTickMark val="none"/>
        <c:tickLblPos val="nextTo"/>
        <c:crossAx val="166278489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Candara" panose="020E0502030303020204" pitchFamily="34" charset="0"/>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BCS_Trimestre_1_20240930!$AE$38</c:f>
              <c:strCache>
                <c:ptCount val="1"/>
                <c:pt idx="0">
                  <c:v>Programado</c:v>
                </c:pt>
              </c:strCache>
            </c:strRef>
          </c:tx>
          <c:spPr>
            <a:pattFill prst="ltDnDiag">
              <a:fgClr>
                <a:srgbClr val="B11403"/>
              </a:fgClr>
              <a:bgClr>
                <a:schemeClr val="bg1"/>
              </a:bgClr>
            </a:pattFill>
            <a:ln>
              <a:noFill/>
            </a:ln>
            <a:effectLst/>
          </c:spPr>
          <c:dLbls>
            <c:dLbl>
              <c:idx val="0"/>
              <c:layout>
                <c:manualLayout>
                  <c:x val="0"/>
                  <c:y val="-8.3333333333333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6E8-4B0D-89AB-131A31D52F94}"/>
                </c:ext>
              </c:extLst>
            </c:dLbl>
            <c:dLbl>
              <c:idx val="1"/>
              <c:layout>
                <c:manualLayout>
                  <c:x val="3.9741679085941381E-3"/>
                  <c:y val="-0.2222222222222222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6E8-4B0D-89AB-131A31D52F94}"/>
                </c:ext>
              </c:extLst>
            </c:dLbl>
            <c:dLbl>
              <c:idx val="2"/>
              <c:layout>
                <c:manualLayout>
                  <c:x val="-1.9870839542970763E-2"/>
                  <c:y val="-0.13888888888888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6E8-4B0D-89AB-131A31D52F94}"/>
                </c:ext>
              </c:extLst>
            </c:dLbl>
            <c:dLbl>
              <c:idx val="3"/>
              <c:layout>
                <c:manualLayout>
                  <c:x val="-5.9612518628912071E-3"/>
                  <c:y val="-0.3148148148148148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6E8-4B0D-89AB-131A31D52F94}"/>
                </c:ext>
              </c:extLst>
            </c:dLbl>
            <c:dLbl>
              <c:idx val="4"/>
              <c:layout>
                <c:manualLayout>
                  <c:x val="1.1922503725782414E-2"/>
                  <c:y val="-0.1157407407407408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6E8-4B0D-89AB-131A31D52F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BCS_Trimestre_1_20240930!$AD$39:$AD$43</c:f>
              <c:strCache>
                <c:ptCount val="5"/>
                <c:pt idx="0">
                  <c:v>Avanza en su seguridad</c:v>
                </c:pt>
                <c:pt idx="1">
                  <c:v>Confía en su bien-estar</c:v>
                </c:pt>
                <c:pt idx="2">
                  <c:v>Confía en su potencial</c:v>
                </c:pt>
                <c:pt idx="3">
                  <c:v>Ordena su territorio</c:v>
                </c:pt>
                <c:pt idx="4">
                  <c:v>Confía en su gobierno</c:v>
                </c:pt>
              </c:strCache>
            </c:strRef>
          </c:cat>
          <c:val>
            <c:numRef>
              <c:f>BCS_Trimestre_1_20240930!$AE$39:$AE$43</c:f>
              <c:numCache>
                <c:formatCode>"$"#,##0_);[Red]\("$"#,##0\)</c:formatCode>
                <c:ptCount val="5"/>
                <c:pt idx="0">
                  <c:v>861951.86999999988</c:v>
                </c:pt>
                <c:pt idx="1">
                  <c:v>3431007.59</c:v>
                </c:pt>
                <c:pt idx="2">
                  <c:v>2225879.1800000006</c:v>
                </c:pt>
                <c:pt idx="3">
                  <c:v>5627717.3399999999</c:v>
                </c:pt>
                <c:pt idx="4">
                  <c:v>860271.2999999997</c:v>
                </c:pt>
              </c:numCache>
            </c:numRef>
          </c:val>
          <c:extLst>
            <c:ext xmlns:c16="http://schemas.microsoft.com/office/drawing/2014/chart" uri="{C3380CC4-5D6E-409C-BE32-E72D297353CC}">
              <c16:uniqueId val="{00000000-86E8-4B0D-89AB-131A31D52F94}"/>
            </c:ext>
          </c:extLst>
        </c:ser>
        <c:ser>
          <c:idx val="1"/>
          <c:order val="1"/>
          <c:tx>
            <c:strRef>
              <c:f>BCS_Trimestre_1_20240930!$AF$38</c:f>
              <c:strCache>
                <c:ptCount val="1"/>
                <c:pt idx="0">
                  <c:v>Contratado</c:v>
                </c:pt>
              </c:strCache>
            </c:strRef>
          </c:tx>
          <c:spPr>
            <a:pattFill prst="dashHorz">
              <a:fgClr>
                <a:schemeClr val="accent6"/>
              </a:fgClr>
              <a:bgClr>
                <a:schemeClr val="bg1"/>
              </a:bgClr>
            </a:pattFill>
            <a:ln>
              <a:noFill/>
            </a:ln>
            <a:effectLst/>
          </c:spPr>
          <c:cat>
            <c:strRef>
              <c:f>BCS_Trimestre_1_20240930!$AD$39:$AD$43</c:f>
              <c:strCache>
                <c:ptCount val="5"/>
                <c:pt idx="0">
                  <c:v>Avanza en su seguridad</c:v>
                </c:pt>
                <c:pt idx="1">
                  <c:v>Confía en su bien-estar</c:v>
                </c:pt>
                <c:pt idx="2">
                  <c:v>Confía en su potencial</c:v>
                </c:pt>
                <c:pt idx="3">
                  <c:v>Ordena su territorio</c:v>
                </c:pt>
                <c:pt idx="4">
                  <c:v>Confía en su gobierno</c:v>
                </c:pt>
              </c:strCache>
            </c:strRef>
          </c:cat>
          <c:val>
            <c:numRef>
              <c:f>BCS_Trimestre_1_20240930!$AF$39:$AF$43</c:f>
              <c:numCache>
                <c:formatCode>"$"#,##0_);[Red]\("$"#,##0\)</c:formatCode>
                <c:ptCount val="5"/>
                <c:pt idx="0">
                  <c:v>209460.62999999998</c:v>
                </c:pt>
                <c:pt idx="1">
                  <c:v>1596306.81</c:v>
                </c:pt>
                <c:pt idx="2">
                  <c:v>1060473.0199999998</c:v>
                </c:pt>
                <c:pt idx="3">
                  <c:v>1056978.21</c:v>
                </c:pt>
                <c:pt idx="4">
                  <c:v>339272.43999999989</c:v>
                </c:pt>
              </c:numCache>
            </c:numRef>
          </c:val>
          <c:extLst>
            <c:ext xmlns:c16="http://schemas.microsoft.com/office/drawing/2014/chart" uri="{C3380CC4-5D6E-409C-BE32-E72D297353CC}">
              <c16:uniqueId val="{00000001-86E8-4B0D-89AB-131A31D52F94}"/>
            </c:ext>
          </c:extLst>
        </c:ser>
        <c:ser>
          <c:idx val="2"/>
          <c:order val="2"/>
          <c:tx>
            <c:strRef>
              <c:f>BCS_Trimestre_1_20240930!$AG$38</c:f>
              <c:strCache>
                <c:ptCount val="1"/>
                <c:pt idx="0">
                  <c:v>Giro</c:v>
                </c:pt>
              </c:strCache>
            </c:strRef>
          </c:tx>
          <c:spPr>
            <a:solidFill>
              <a:schemeClr val="accent2"/>
            </a:solidFill>
            <a:ln>
              <a:noFill/>
            </a:ln>
            <a:effectLst/>
          </c:spPr>
          <c:cat>
            <c:strRef>
              <c:f>BCS_Trimestre_1_20240930!$AD$39:$AD$43</c:f>
              <c:strCache>
                <c:ptCount val="5"/>
                <c:pt idx="0">
                  <c:v>Avanza en su seguridad</c:v>
                </c:pt>
                <c:pt idx="1">
                  <c:v>Confía en su bien-estar</c:v>
                </c:pt>
                <c:pt idx="2">
                  <c:v>Confía en su potencial</c:v>
                </c:pt>
                <c:pt idx="3">
                  <c:v>Ordena su territorio</c:v>
                </c:pt>
                <c:pt idx="4">
                  <c:v>Confía en su gobierno</c:v>
                </c:pt>
              </c:strCache>
            </c:strRef>
          </c:cat>
          <c:val>
            <c:numRef>
              <c:f>BCS_Trimestre_1_20240930!$AG$39:$AG$43</c:f>
              <c:numCache>
                <c:formatCode>"$"#,##0_);[Red]\("$"#,##0\)</c:formatCode>
                <c:ptCount val="5"/>
                <c:pt idx="0">
                  <c:v>59324.21</c:v>
                </c:pt>
                <c:pt idx="1">
                  <c:v>1187695.6599999997</c:v>
                </c:pt>
                <c:pt idx="2">
                  <c:v>849203.75999999978</c:v>
                </c:pt>
                <c:pt idx="3">
                  <c:v>636089.30999999982</c:v>
                </c:pt>
                <c:pt idx="4">
                  <c:v>68414.950000000012</c:v>
                </c:pt>
              </c:numCache>
            </c:numRef>
          </c:val>
          <c:extLst>
            <c:ext xmlns:c16="http://schemas.microsoft.com/office/drawing/2014/chart" uri="{C3380CC4-5D6E-409C-BE32-E72D297353CC}">
              <c16:uniqueId val="{00000002-86E8-4B0D-89AB-131A31D52F94}"/>
            </c:ext>
          </c:extLst>
        </c:ser>
        <c:dLbls>
          <c:showLegendKey val="0"/>
          <c:showVal val="0"/>
          <c:showCatName val="0"/>
          <c:showSerName val="0"/>
          <c:showPercent val="0"/>
          <c:showBubbleSize val="0"/>
        </c:dLbls>
        <c:axId val="1460584895"/>
        <c:axId val="1073896063"/>
      </c:areaChart>
      <c:catAx>
        <c:axId val="1460584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3896063"/>
        <c:crosses val="autoZero"/>
        <c:auto val="1"/>
        <c:lblAlgn val="ctr"/>
        <c:lblOffset val="100"/>
        <c:noMultiLvlLbl val="0"/>
      </c:catAx>
      <c:valAx>
        <c:axId val="1073896063"/>
        <c:scaling>
          <c:orientation val="minMax"/>
        </c:scaling>
        <c:delete val="1"/>
        <c:axPos val="l"/>
        <c:numFmt formatCode="&quot;$&quot;#,##0_);[Red]\(&quot;$&quot;#,##0\)" sourceLinked="1"/>
        <c:majorTickMark val="none"/>
        <c:minorTickMark val="none"/>
        <c:tickLblPos val="nextTo"/>
        <c:crossAx val="1460584895"/>
        <c:crosses val="autoZero"/>
        <c:crossBetween val="midCat"/>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76200</xdr:colOff>
      <xdr:row>6</xdr:row>
      <xdr:rowOff>114300</xdr:rowOff>
    </xdr:from>
    <xdr:to>
      <xdr:col>20</xdr:col>
      <xdr:colOff>247650</xdr:colOff>
      <xdr:row>23</xdr:row>
      <xdr:rowOff>104775</xdr:rowOff>
    </xdr:to>
    <xdr:graphicFrame macro="">
      <xdr:nvGraphicFramePr>
        <xdr:cNvPr id="8" name="Gráfico 7">
          <a:extLst>
            <a:ext uri="{FF2B5EF4-FFF2-40B4-BE49-F238E27FC236}">
              <a16:creationId xmlns:a16="http://schemas.microsoft.com/office/drawing/2014/main" id="{51BF5037-7473-4946-B35E-8B27939E0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64294</xdr:colOff>
      <xdr:row>32</xdr:row>
      <xdr:rowOff>102393</xdr:rowOff>
    </xdr:from>
    <xdr:to>
      <xdr:col>23</xdr:col>
      <xdr:colOff>121444</xdr:colOff>
      <xdr:row>49</xdr:row>
      <xdr:rowOff>92868</xdr:rowOff>
    </xdr:to>
    <xdr:graphicFrame macro="">
      <xdr:nvGraphicFramePr>
        <xdr:cNvPr id="3" name="Gráfico 2">
          <a:extLst>
            <a:ext uri="{FF2B5EF4-FFF2-40B4-BE49-F238E27FC236}">
              <a16:creationId xmlns:a16="http://schemas.microsoft.com/office/drawing/2014/main" id="{A59F6F6F-F60F-491F-BAD9-FB514864C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76200</xdr:colOff>
      <xdr:row>0</xdr:row>
      <xdr:rowOff>152400</xdr:rowOff>
    </xdr:from>
    <xdr:to>
      <xdr:col>9</xdr:col>
      <xdr:colOff>47625</xdr:colOff>
      <xdr:row>3</xdr:row>
      <xdr:rowOff>142873</xdr:rowOff>
    </xdr:to>
    <xdr:pic>
      <xdr:nvPicPr>
        <xdr:cNvPr id="5" name="Imagen 4">
          <a:extLst>
            <a:ext uri="{FF2B5EF4-FFF2-40B4-BE49-F238E27FC236}">
              <a16:creationId xmlns:a16="http://schemas.microsoft.com/office/drawing/2014/main" id="{FF3D1A63-E25F-4A18-9717-8156744BDC18}"/>
            </a:ext>
          </a:extLst>
        </xdr:cNvPr>
        <xdr:cNvPicPr>
          <a:picLocks noChangeAspect="1"/>
        </xdr:cNvPicPr>
      </xdr:nvPicPr>
      <xdr:blipFill rotWithShape="1">
        <a:blip xmlns:r="http://schemas.openxmlformats.org/officeDocument/2006/relationships" r:embed="rId3"/>
        <a:srcRect l="13912" t="25524" r="58661" b="61779"/>
        <a:stretch/>
      </xdr:blipFill>
      <xdr:spPr>
        <a:xfrm>
          <a:off x="438150" y="152400"/>
          <a:ext cx="1838325" cy="47624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LENOVO" refreshedDate="45616.579553587966" createdVersion="8" refreshedVersion="8" minRefreshableVersion="3" recordCount="1591">
  <cacheSource type="worksheet">
    <worksheetSource ref="A1:BT1592" sheet="para_web_datos"/>
  </cacheSource>
  <cacheFields count="72">
    <cacheField name="plan_codigo" numFmtId="0">
      <sharedItems containsSemiMixedTypes="0" containsString="0" containsNumber="1" containsInteger="1" minValue="17" maxValue="17"/>
    </cacheField>
    <cacheField name="plan_nombre" numFmtId="0">
      <sharedItems count="1">
        <s v="Bogotá Camina Segura"/>
      </sharedItems>
    </cacheField>
    <cacheField name="plan_sigla" numFmtId="0">
      <sharedItems/>
    </cacheField>
    <cacheField name="vigencia" numFmtId="0">
      <sharedItems containsSemiMixedTypes="0" containsString="0" containsNumber="1" containsInteger="1" minValue="2024" maxValue="2024"/>
    </cacheField>
    <cacheField name="vigencia_fecha_seguimiento" numFmtId="0">
      <sharedItems/>
    </cacheField>
    <cacheField name="entidad_codigo" numFmtId="0">
      <sharedItems/>
    </cacheField>
    <cacheField name="entidad_nombre" numFmtId="0">
      <sharedItems count="48">
        <s v="Personeria Distrital"/>
        <s v="Secretaria General"/>
        <s v="Veeduria Distrital"/>
        <s v="Secretaria Distrital de Gobierno"/>
        <s v="Secretaria Distrital de Hacienda"/>
        <s v="Secretaria de Educacion del Distrito"/>
        <s v="Secretaria Distrital de Movilidad"/>
        <s v="Secretaria Distrital de Desarrollo Economico"/>
        <s v="Secretaria Distrital de Habitat"/>
        <s v="Secretaria Distrital de Cultura Recreacion y Deporte"/>
        <s v="Secretaria Distrital de Planeacion"/>
        <s v="Secretaria Distrital de la Mujer"/>
        <s v="Secretaria Distrital de Integracion Social"/>
        <s v="Departamento Administrativo del Servicio Civil Distrital"/>
        <s v="Secretaria Distrital de Ambiente"/>
        <s v="Departamento Administrativo de la Defensoria del Espacio Publico-DADEP"/>
        <s v="Unidad Administrativa Especial Cuerpo Oficial de Bomberos"/>
        <s v="Secretaria Juridica Distrital"/>
        <s v="Secretaria Distrital de Seguridad, Convivencia y Justicia"/>
        <s v="Instituto para la Economia Social"/>
        <s v="Secretaria Distrital de Salud / Fondo Financiero Distrital de Salud"/>
        <s v="Instituto Distrital de Gestion de Riesgos y Cambio Climatico"/>
        <s v="Instituto de Desarrollo Urbano"/>
        <s v="Fondo de Prestaciones Economicas Cesantias y Pensiones"/>
        <s v="Caja de Vivienda Popular"/>
        <s v="Instituto Distrital de Recreacion y Deporte"/>
        <s v="Instituto Distrital de Patrimonio Cultural-IDPC"/>
        <s v="Instituto Distrital para la Protección de la Niñez y la Juventud"/>
        <s v="Fundacion Gilberto Alzate Avendaño"/>
        <s v="Orquesta Filarmonica de Bogota"/>
        <s v="Jardin Botanico - Jose Celestino Mutis"/>
        <s v="Instituto para la Investigacion Educativa y el Desarrollo Pedagogico"/>
        <s v="Instituto Distrital de la Participacion y Accion Comunal-IDPAC"/>
        <s v="Instituto Distrital de Turismo"/>
        <s v="Instituto Distrital de las Artes"/>
        <s v="Unidad Administrativa Especial de Catastro Distrital-UAEC"/>
        <s v="Unidad Administrativa Especial de Rehabilitacion y Mantenimiento Vial-UAERMV"/>
        <s v="Unidad Administrativa Especial de Servicios Publicos-UAESP"/>
        <s v="Instituto Distrital de Proteccion y Bienestar Animal"/>
        <s v="Universidad Distrital Francisco Jose de Caldas"/>
        <s v="Contraloria de Bogota"/>
        <s v="Loteria de Bogota"/>
        <s v="Canal Capital"/>
        <s v="Empresa de Transporte del Tercer Milenio Transmilenio S.A"/>
        <s v="Empresa de Renovación y Desarrollo Urbano"/>
        <s v="Empresa de Acueducto y Alcantarillado de Bogota"/>
        <s v="Empresa Metro de Bogota S.A"/>
        <s v="Agencia Distrital para la Educación Superior, La Ciencia y la Tecnología"/>
      </sharedItems>
    </cacheField>
    <cacheField name="entidad_sigla" numFmtId="0">
      <sharedItems/>
    </cacheField>
    <cacheField name="sector_codigo" numFmtId="0">
      <sharedItems/>
    </cacheField>
    <cacheField name="sector_nombre" numFmtId="0">
      <sharedItems/>
    </cacheField>
    <cacheField name="nivel1_plan_codigo" numFmtId="0">
      <sharedItems count="5">
        <s v="05"/>
        <s v="02"/>
        <s v="03"/>
        <s v="01"/>
        <s v="04"/>
      </sharedItems>
    </cacheField>
    <cacheField name="nivel1_plan_nombre" numFmtId="0">
      <sharedItems count="5">
        <s v="Bogotá confía en su gobierno"/>
        <s v="Bogotá confía en su bien-estar"/>
        <s v="Bogotá confía en su potencial"/>
        <s v="Bogotá avanza en su seguridad"/>
        <s v="Bogotá ordena su territorio y avanza en su acción climática"/>
      </sharedItems>
    </cacheField>
    <cacheField name="nivel2_plan_codigo" numFmtId="0">
      <sharedItems/>
    </cacheField>
    <cacheField name="nivel2_plan_nombre" numFmtId="0">
      <sharedItems count="39">
        <s v="Fortalecimiento institucional para un gobierno confiable"/>
        <s v="Camino hacia una democracia deliberativa con un gobierno cercano a la gente y con participación ciudadana"/>
        <s v="Bogotá, un territorio de paz y reconciliación en donde todos puedan volver a empezar"/>
        <s v="Bogotá ciudad Inteligente"/>
        <s v="Bogotá, una ciudad de puertas abiertas al mundo"/>
        <s v="Gobierno abierto, íntegro, transparente y corresponsable"/>
        <s v="Innovación Pública para la generación de confianza ciudadana"/>
        <s v="Diálogo social y cultura ciudadana para la convivencia pacifica y la recuperación de la confianza"/>
        <s v="Bogotá cuida a su gente"/>
        <s v="Gestión eficiente de los ingresos y gastos enfocados en la confianza ciudadana"/>
        <s v="Atención Integral a la Primera Infancia y Educación como Eje del Potencial Humano"/>
        <s v="Atención del déficit social para un hábitat digno"/>
        <s v="Movilidad segura e inclusiva"/>
        <s v="Movilidad Sostenible"/>
        <s v="Ciencia, tecnología e innovación-CTel para desarrollar nuestro potencial y promover el de nuestros vecinos regionales"/>
        <s v="Bogotá Ciudad Portuaria"/>
        <s v="Desarrollo empresarial, productividad y empleo"/>
        <s v="Promoción del emprendimiento formal, equitativo e incluyente"/>
        <s v="Erradicación del hambre en Bogotá"/>
        <s v="Revitalización y renovación urbana y rural con inclusión"/>
        <s v="Espacio público seguro e inclusivo"/>
        <s v="Acceso equitativo de vivienda urbana y rural"/>
        <s v="Bogotá, una ciudad con menos Pobreza"/>
        <s v="Servicios públicos inclusivos y sostenibles"/>
        <s v="Ordenamiento territorial sostenible, equilibrado y participativo"/>
        <s v="Bogotá deportiva, recreativa, artística, patrimonial e intercultural"/>
        <s v="Construyendo confianza con la región"/>
        <s v="Formación para el trabajo y acceso a oportunidades educativas"/>
        <s v="Cero tolerancia a las violencias contra las mujeres y basadas en género"/>
        <s v="Servicios centrados en la justicia"/>
        <s v="Reducción de formas extremas de exclusión"/>
        <s v="Talento Humano unido por la ciudadanía"/>
        <s v="Aumento de la resiliencia al cambio climático y reducción de la vulnerabilidad"/>
        <s v="Reducción de emisiones y control del deterioro ambiental"/>
        <s v="Desmantelamiento de estructuras criminales y delincuenciales con mejores capacidades y activos tecnológicos"/>
        <s v="Salud con calidad y en el territorio"/>
        <s v="Salud Pública Integrada e Integral"/>
        <s v="Gestión del riesgo de desastres para un territorio seguro"/>
        <s v="Bogotá protege todas las formas de vida"/>
      </sharedItems>
    </cacheField>
    <cacheField name="proyecto_codigo" numFmtId="0">
      <sharedItems/>
    </cacheField>
    <cacheField name="proyecto_nombre" numFmtId="0">
      <sharedItems count="342">
        <s v="Modernización institucional de la Personería de Bogotá D.C."/>
        <s v="Fortalecimiento de la gestión de la potestad disciplinaria en la Personería de Bogotá D.C."/>
        <s v="Fortalecimiento del ejercicio de prevención y control a la función pública en la Personería de Bogotá D.C."/>
        <s v="Fortalecimiento del ejercicio de protección de los derechos humanos y el derecho internacional humanitario en la Personería de Bogotá D.C."/>
        <s v="Fortalecimiento de capacidades institucionales y de la sociedad civil para la implementación del acuerdo de paz, la memoria, y los derechos de las víctimas del conflicto armado en Bogotá D.C."/>
        <s v="Optimización de la gestión integral de la Secretaría General de la Alcaldía Mayor de Bogotá D.C."/>
        <s v="Implementación de la estrategia de ciudad inteligente para mejorar la calidad de vida de la ciudadanía en Bogotá D.C."/>
        <s v="Fortalecimiento de las tecnologías de la información y las comunicaciones en el sector gestión pública de Bogotá D.C."/>
        <s v="Fortalecimiento de la gestión y articulación institucional para la generación de valor público en Bogotá D.C."/>
        <s v="Fortalecimiento de la internacionalización de Bogotá D.C."/>
        <s v="Fortalecimiento de la cultura en los actores públicos y privados en integridad y estado abierto que mejore la gobernanza en Bogotá D.C"/>
        <s v="Fortalecimiento de la comunicación pública para que la ciudadanía conozca las acciones, planes, programas y proyectos que adelanta la administración distrital Bogotá D.C."/>
        <s v="Fortalecimiento del Ecosistema de Innovación Pública de Bogotá para mejorar la confianza ciudadana, el valor público y el gobierno colaborativo en Bogotá D.C."/>
        <s v="Fortalecimiento del acceso y difusión de la memoria histórica y del patrimonio documental de Bogotá D.C."/>
        <s v="Optimización del servicio a la ciudadanía para aumentar la confianza en la administración distrital de Bogotá D.C."/>
        <s v="Contribución a una cultura de innovación pública para la eficiencia y el control de carácter preventivo en las entidades del distrito - LABCAPITAL en Bogotá D.C"/>
        <s v="Control Social para la promoción de la Cultura de Integridad, Transparencia y Anticorrupción en las Entidades y Empresas en las que el Distrito tiene participación en Bogotá D.C."/>
        <s v="Fortalecimiento de capacidades institucionales y tecnológicas para el control y la vigilancia de carácter preventivo en Bogotá D.C."/>
        <s v="Fortalecimiento institucional de la gestión local en las localidades de Bogotá D.C."/>
        <s v="Fortalecimiento de la gestión policiva en Bogotá D.C."/>
        <s v="Fortalecimiento de la capacidad institucional y de los actores sociales para la garantía, promoción y protección de los derechos humanos y de libertad religiosa y de conciencia en Bogotá D.C."/>
        <s v="Fortalecimiento del tejido social y la reconstrucción de la confianza con la ciudadanía para promover la cultura de la convivencia basada en el diálogo"/>
        <s v="Implementación de estrategias de innovación publica y social para el fomento de la gestión del conocimiento en Bogotá D.C."/>
        <s v="Implementación de la estrategia de participación ciudadana en espacios de toma de decisiones públicas en Bogotá D.C."/>
        <s v="Fortalecimiento de la capacidad institucional y de los actores sociales para la garantía, promoción y protección de los derechos de las comunidades étnicas en Bogotá D.C."/>
        <s v="Fortalecimiento de las relaciones estratégicas de los actores políticos de los diferentes niveles que influyan en la implementación de los programas de la administración Distrital Bogotá D.C."/>
        <s v="Implementacion de acciones orientadas a la gestion publica efectiva y transparente en la Secretaria Distrital de Gobierno de Bogota D.C"/>
        <s v="Fortalecimiento Tecnológico para una Administración Más Eficiente en la Secretaría Distrital de Gobierno Bogotá D.C."/>
        <s v="Fortalecimiento de la gestión administrativa y operativa de la Secretaria Distrital de Gobierno Bogotá D.C."/>
        <s v="Fortalecimiento  de los criterios de calidad del gasto para el análisis y toma de decisiones en las finanzas públicas de Bogotá D.C."/>
        <s v="Implementación de un modelo de Arquitectura definido para la operación del ERP de la Secretaría Distrital de Hacienda"/>
        <s v="Mejoramiento de los Ingresos Tributarios Bogotá D.C."/>
        <s v="Fortalecimiento de la capacidad tecnológica de la Secretaría Distrital de Hacienda Bogotá D.C."/>
        <s v="Recuperación y gestión de la cartera morosa Bogotá D.C."/>
        <s v="Fortalecimiento de la experiencia ciudadana con los servicios de la Secretaria Distrital de Hacienda Bogotá D.C."/>
        <s v="Fortalecimiento Institucional de la Secretaría Distrital de Hacienda Bogotá D.C"/>
        <s v="Fortalecimiento de la capacidad institucional para responder a los retos que demandan los grupos de interés del Concejo de Bogotá D.C."/>
        <s v="Servicio educativo de Cobertura con Equidad en Bogotá D.C."/>
        <s v="Fortalecimiento de la infraestructura y dotación de ambientes de aprendizaje y sedes administrativas a cargo de la Secretaría de Educación de Bogotá D.C."/>
        <s v="Prestación de los servicios administrativos para la operación del sistema educativo oficial y divulgación de la oferta educativa de Bogotá D.C._x0009__x0009__x0009__x0009__x0009_"/>
        <s v="Modernización y fortalecimiento de los sistemas de información, incluyendo innovación tecnológica, al servicio de la calidad educativa en los colegios públicos de la ciudad de Bogotá D.C."/>
        <s v="Implementación del programa de convivencia y salud mental en las comunidades educativas y entornos priorizados en Bogotá D.C._x0009__x0009__x0009__x0009__x0009_"/>
        <s v="Administración y gestión del Talento Humano para garantizar el servicio educativo oficial de Bogotá D.C._x0009__x0009__x0009__x0009__x0009_"/>
        <s v="Consolidación de las trayectorias educativas en condiciones de calidad de las niñas, niños, adolescentes, jóvenes y adultos para una educación que te responde en Bogotá D.C._x0009__x0009__x0009__x0009__x0009_"/>
        <s v="Fortalecimiento de la atención integral a la primera infancia en los colegios de Bogotá D.C._x0009__x0009__x0009__x0009__x0009_"/>
        <s v="Mejoramiento del bienestar integral de los estudiantes matrículados en los colegios Oficiales de Bogotá D.C._x0009__x0009__x0009__x0009__x0009_"/>
        <s v="Desarrollo y fortalecimiento de las habilidades comunicativas en lengua extranjera de los estudiantes matriculados en los colegios oficiales en el marco de una educación de calidad. Bogotá D.C._x0009__x0009__x0009__x0009__x0009_"/>
        <s v="Fortalecimiento de los aprendizajes de los estudiantes matriculados en los colegios oficiales en el marco de una educación de calidad, inclusiva y equitativa en Bogotá D.C._x0009__x0009__x0009__x0009__x0009_"/>
        <s v="Fortalecimiento del componente de gobernanza para la implementación de la estrategia de seguridad vial en Bogotá D.C."/>
        <s v="Mejoramiento en la gestión de las acciones de transparencia e integridad de la Secretaría Distrital de Movilidad en Bogotá D.C"/>
        <s v="Fortalecimiento de los procesos contravencionales asociados a las infracciones de normas de tránsito y transporte público en Bogotá D.C."/>
        <s v="Implementación de acciones para una movilidad sostenible, segura y confiable para Bogotá D.C."/>
        <s v="Implementación de intervenciones integrales de cultura, comunicación y pedagogía, para la movilidad segura en Bogotá D.C"/>
        <s v="Mejoramiento y mantenimiento de los servicios de TI asociados a la infraestructura tecnológica operacional de la Secretaría Distrital de Movilidad de Bogotá D.C."/>
        <s v="Consolidación del trabajo colaborativo y apoyo institucional en la Secretaría Distrital de Movilidad de Bogotá D.C."/>
        <s v="Fortalecimiento de la Gestión Jurídica en la Secretaría Distrital de Movilidad de Bogotá D.C."/>
        <s v="Fortalecimiento del programa niñas y niños primero para mejorar la seguridad vial y la confianza en el camino al colegio en Bogotá D.C."/>
        <s v="Fortalecimiento de la red de cicloinfraestructura en la ciudad de Bogotá D.C."/>
        <s v="Fortalecimiento del sistema de señalización para la movilidad enfocada en la mejora de la seguridad vial en la ciudad de Bogotá D.C"/>
        <s v="Consolidación de las intervenciones en el espacio público para el mejoramiento de las condiciones de movilidad y seguridad vial en los corredores y puntos estratégicos en Bogotá D.C."/>
        <s v="Mejoramiento de los servicios prestados en la Secretaría Distrital de Movilidad de Bogotá D.C."/>
        <s v="Fortalecimiento de las intervenciones de control y prevención del tránsito y el transporte para mejorar la seguridad vial en Bogotá D.C."/>
        <s v="Implementación de espacios de participación ciudadana incidente en la Secretaría Distrital de Movilidad de Bogotá D.C."/>
        <s v="Fortalecimiento de la articulación del ecosistema CTEI, en torno a servicios y equipamientos para el desarrollo de iniciativas que impulsen la productividad y el desarrollo económico de Bogotá D.C."/>
        <s v="Diseño de la estrategia para incrementar la productividad del Distrito Aeroportuario de Bogotá D.C."/>
        <s v="Mejoramiento de las capacidades de innovación, productividad e internacionalización del tejido empresarial de Bogotá Región para acceder a mercados locales, regionales e internacionales. Bogotá D.C."/>
        <s v="Generación y articulación de la información sobre el desarrollo económico de Bogotá D.C."/>
        <s v="Fortalecimiento de la capacidad administrativa y técnica de la SDDE para afrontar los desafíos institucionales en Bogotá D.C."/>
        <s v="Fortalecimiento de la ruta integral de empleo y formación en Bogotá D.C"/>
        <s v="Fortalecimiento de los negocios locales de la ciudad de Bogotá D.C."/>
        <s v="Fortalecimiento de las capacidades institucionales para mejorar la sostenibilidad del sistema integrado de gestión, bajo estándares del MIPG en Bogotá D.C"/>
        <s v="Fortalecimiento de los sistemas productivos acorde a la vocación y potencial económico del territorio mediante la reconversión, innovación y diversificación productiva de la Ruralidad de Bogotá D.C."/>
        <s v="Consolidación del Sistema de Abastecimiento y Distribución de Alimentos de Bogotá D.C"/>
        <s v="Estudios y diseños de proyecto para el mejoramiento integral de Barrios - Bogotá 2020-2024"/>
        <s v="Adecuación de entornos urbanos y/o rurales con déficit de infraestructura y espacio público de Bogotá D.C."/>
        <s v="Asistencia técnica para la habilitación de suelo y la gestión de los trámites de los proyectos que promuevan la generación e iniciación de viviendas VIS y VIP en Bogotá D.C."/>
        <s v="Desarrollo de estrategias que promuevan la participación ciudadana en la revitalización y resiliencia de espacios públicos mediante gobernanza colaborativa, gestión e innovación social en Bogotá D.C."/>
        <s v="Subsidio Distrital de Vivienda para el acceso a soluciones habitacionales por parte de hogares vulnerables en Bogotá D.C."/>
        <s v="Mejoramiento de la prestación y acceso de los servicios públicos domiciliarios, en especial en suelo rural y hogares en condición de vulnerabilidad de Bogotá D.C."/>
        <s v="Implementación de las estrategias de generación y difusión del conocimiento e innovación para la toma de decisiones en política pública sobre las dinámicas del hábitat en Bogotá D.C."/>
        <s v="Implementación de acciones y estrategias que garanticen el desarrollo formal de vivienda, la legalización urbanística y la prevención frente a la urbanización ilegal en Bogotá D.C."/>
        <s v="Fortalecimiento en la gestión pública integral en la SDHT a través del modelo de gestión institucional de la entidad. Bogotá D.C."/>
        <s v="Formación artística, cultural y deportiva a lo largo de la vida en Bogotá D.C."/>
        <s v="Fortalecimiento de alianzas estratégicas a nivel bilateral y multilateral para el posicionamiento de la ciudad como referente cultural y recreodeportivo en escenarios internacionales en Bogotá D.C."/>
        <s v="Fortalecimiento de prácticas y transformaciones culturales, patrimoniales, urbanas y sociales para el bienestar integral de Bogotá D.C."/>
        <s v="Fortalecimiento de la sostenibilidad económica del sector cultural y creativo, a través de la implementación de programas que permitan aumentar crecimiento y competitividad, en Bogotá D.C."/>
        <s v="Fortalecimiento del fomento para el desarrollo de procesos culturales sostenibles en Bogotá D.C."/>
        <s v="Fortalecimiento del acceso a la cultura escrita de los habitantes de Bogotá D.C"/>
        <s v="Asistencia Técnica para el desarrollo de infraestructuras culturales sostenibles en el Distrito Capital en Bogotá D.C."/>
        <s v="Innovación y cambio cultural para la transformación de comportamientos que promuevan el orgullo por la ciudad de Bogotá D.C."/>
        <s v="Fortalecimiento de la gobernanza territorial, la participación incidente y la atención diferenciada de los grupos étnicos, etarios y sectores sociales desde las prácticas culturales en Bogotá D.C."/>
        <s v="Fortalecimiento Institucional para una Gobernanza Pública Confiable en Bogotá D.C."/>
        <s v="Desarrollo de un modelo de gobernanza colaborativa y multinivel que favorezca la planeación y gestión articulada del Aeropuerto El Dorado y su entorno urbano - regional. Bogotá D.C."/>
        <s v="Fortalecimiento de los procesos de información para la toma de decisiones en Bogotá D.C."/>
        <s v="Contribución a la concreción del modelo de ordenamiento territorial mediante la generación de condiciones técnicas, normativas y de gestión en Bogotá D.C."/>
        <s v="Implementación de retos y uso de metodologías de innovación abierta, basadas en información estratégica para la generación de mayor valor público en procesos de planeación de Bogotá D.C."/>
        <s v="Fortalecimiento del modelo de operación de la SDP a través del desarrollo de estrategias que mejoren la capacidad institucional y atiendan las necesidades de la ciudadanía Bogotá D.C."/>
        <s v="Implementación del Modelo Colaborativo para la Participación Ciudadana en los Instrumentos de Planeación, en el Marco de la Transparencia, la deliberación y el Control Social en Bogotá D.C."/>
        <s v="Fortalecimiento de la información oportuna, clara y confiable para un seguimiento integral de los proyectos de inversión y los planes de desarrollo distrital y local Bogotá D.C."/>
        <s v="Desarrollo de las acciones requeridas para implementar el plan estratégico de articulación interna distrital y externa multinivel para la integración territorial en el entorno funcional de Bogotá D.C."/>
        <s v="Asistencia Técnica para el fortalecimiento de la PP LGBTI y sus componentes, hacia la garantía de los derechos de las personas LGBTI y otras orientaciones sexuales e identidades de género Bogotá D.C."/>
        <s v="Fortalecimiento para el desarrollo de mecanismos e instrumentos de coordinación y rectoría para las PP dirigidas a la población en condiciones de vulnerabilidad y el desarrollo rural de Bogotá D.C."/>
        <s v="Asistencia técnica para Generar información cualitativa y cuantitativa articulada sobre la implementación de intervenciones públicas en la ciudad para toma de decisiones basadas en evidencias Bogotá"/>
        <s v="Producción de información sobre los derechos de las mujeres para potenciar la toma de decisiones en Bogotá D.C."/>
        <s v="Desarrollo de capacidades digitales para potenciar la inclusión social de las mujeres en zonas urbanas y rurales en Bogotá D.C."/>
        <s v="Implementación de la estrategia de transformación cultural de la Secretaría Distrital de la Mujer en Bogotá D.C."/>
        <s v="Implementación de las políticas públicas PPMYEG y PPASP para la garantía de los derechos de las mujeres, la transversalización del enfoque de género y la igualdad en Bogotá D.C."/>
        <s v="Fortalecimiento de la estrategia de acogida, atención y prevención de violencias contra las mujeres en el espacio público y privado en Bogotá D.C."/>
        <s v="Implementación de una estrategia de comunicación para la promoción de los derechos de las mujeres, la prevención y atención de las violencias de género en Bogotá D.C."/>
        <s v="Consolidación de la Estrategia de Justicia de Género como mecanismo para promover los derechos de las mujeres a una vida libre de violencias en Bogotá D.C."/>
        <s v="Fortalecimiento a la implementación, seguimiento y coordinación del Sistema Distrital de Cuidado en Bogotá D.C."/>
        <s v="Ampliación de los servicios con enfoque diferencial para la atención a mujeres que ejercen actividades sexuales pagadas (ASP) en Bogotá D.C."/>
        <s v="Fortalecimiento de los servicios y estrategias con enfoque diferencial en el sector público y privado que vinculen a la ciudadanía y a las mujeres en sus diferencias y diversidad en Bogotá D.C."/>
        <s v="Implementación de estrategias de participación, territorialización y transversalización de la Política Pública de Mujeres y Equidad de Género a nivel local en Bogotá D.C."/>
        <s v="Mejoramiento del modelo de operación por procesos de la Secretaría Distrital de la Mujer en Bogotá D.C."/>
        <s v="Implementación de estrategias para el empoderamiento económico de las mujeres en toda su diversidad en Bogotá D.C."/>
        <s v="Generación de oportunidades para la inclusión social y productiva de las personas mayores en Bogotá D.C."/>
        <s v="Implementación de Transferencias monetarias para hogares en condición de pobreza o vulnerabilidad en Bogotá D.C."/>
        <s v="Desarrollo de capacidades para las gestantes, niñas, niños, adolescentes y sus familias que promuevan su desarrollo integral en Bogotá D.C."/>
        <s v="Implementación de estrategias de inclusión social y productiva para la población joven en situación de pobreza y vulnerabilidad en Bogotá D.C."/>
        <s v="Fortalecimiento de las Comisarías de Familia para el mejoramiento en el acceso a la justicia de víctimas de violencias por razones de género y otras violencias en el contexto familiar en Bogotá D.C"/>
        <s v="Fortalecimiento técnico de la política social y de la calidad en la prestación de los servicios de la SDIS en Bogotá D.C."/>
        <s v="Fortalecimiento de la infraestructura de los servicios sociales en Bogotá D.C."/>
        <s v="Fortalecimiento de la Gestión Pública Institucional en Bogotá D.C."/>
        <s v="Fortalecimiento de la gestión territorial para la promoción de la gobernanza, inclusión y movilidad social en los territorios urbanos y rurales de Bogotá D.C."/>
        <s v="Desarrollo del abordaje integral del fenómeno de habitabilidad en calle para contribuir a la reducción de formas extremas de exclusión en Bogotá D.C"/>
        <s v="Generación del bien-estar alimentario y nutricional en Bogotá D.C."/>
        <s v="Generación de la información, gestión del conocimiento y la innovación para la transformación social en Bogotá"/>
        <s v="Generación de respuestas integradoras para la Inclusión social y productiva, y la prevención de todas las formas de violencia y discriminación en Bogotá D.C"/>
        <s v="Fortalecimiento institucional del DASCD: Hacia una gestión pública centrada en la ciudadanía. Bogotá D.C."/>
        <s v="Desarrollo de capacidades para una gestión innovadora e incluyente del talento humano, fomentando la confianza ciudadana en el gobierno de Bogotá D.C."/>
        <s v="Fortalecimiento de la apropiación social del conocimiento para la resiliencia climática en Bogotá D.C."/>
        <s v="Fortalecimiento de la capacidad en la Gestión Legal Ambiental de la SDA. Bogotá D.C."/>
        <s v="Fortalecimiento Institucional para la gestión ambiental Bogotá D.C."/>
        <s v="Fortalecimiento en la evaluación, seguimiento y control ambiental a los recursos naturales y la estructura ecologica principal en Bogotá D.C"/>
        <s v="Incorporación de criterios de ecourbanismo, producción y consumo sostenible en Bogotá D.C."/>
        <s v="Fortalecimiento de la planeación y gestión del conocimiento ambiental Bogotá D.C"/>
        <s v="Fortalecimiento de la gestión de TI en la Secretaría Distrital de Ambiente Bogotá D.C."/>
        <s v="Incremento de las acciones que contribuyen a la adaptación de los socioecosistemas de Bogotá Región ante los fenómenos de variabilidad y cambio climático Bogotá D.C."/>
        <s v="Mejoramiento de la calidad del Aire, Auditiva y Visual, construyendo una ciudad más justa y saludable en Bogotá D.C"/>
        <s v="Consolidación de la defensa del espacio público y la apropiación del patrimonio inmobiliario de Bogotá D.C."/>
        <s v="Generación de proyectos de bienestar con enfoque de género, poblacional y diferencial en espacios públicos de Bogotá D.C."/>
        <s v="Implementación de la estrategia de fortalecimiento de la gestión institucional y operativa para mejorar el servicio a la ciudadanía en Bogotá D.C."/>
        <s v="Fortalecimiento del proceso de actualización del inventario de uso Público y Bienes Fiscales en Bogotá D.C."/>
        <s v="Fortalecimiento de las TIC para apalancar la capacidad institucional del espacio público en Bogotá D.C."/>
        <s v="Fortalecimiento institucional de la UAECOB para un gobierno confiable Bogotá D.C."/>
        <s v="Modernización de las capacidades del Cuerpo Oficial de Bomberos Bogotá D.C."/>
        <s v="Fortalecimiento estratégico institucional y mejora de la gestión de la Secretaría Jurídica Distrital. Bogotá D.C."/>
        <s v="Modernización integral de la Infraestructura TIC de la Secretaria Jurídica Distrital. Bogotá D.C."/>
        <s v="Fortalecimiento de la participación ciudadana en el ciclo de gobernanza regulatoria del Distrito Capital. Bogotá D.C."/>
        <s v="Fortalecimiento del modelo de gestión jurídica y prevención del daño antijurídico en Bogotá D.C."/>
        <s v="Fortalecimiento institucional para optimizar la gestión jurídica y normativa en la Secretaría Jurídica Distrital Bogotá D.C."/>
        <s v="Fortalecimiento de la capacidad institucional y operativa de la Secretaría Jurídica para gestionar los aspectos jurídicos. Bogotá D.C."/>
        <s v="Fortalecimiento de capacidades operativas de vigilancia policial, funciones militares y otras de apoyo a la seguridad la convivencia y la justicia en Bogotá D.C."/>
        <s v="Fortalecimiento de la Gestión Integral de la Seguridad en la Región Metropolitana Bogotá D.C"/>
        <s v="Recuperación de la seguridad de los entornos comerciales, industriales y residenciales a partir de la articulación de esfuerzos de seguridad pública en Bogotá D.C"/>
        <s v="Fortalecimiento de las capacidades del Sistema de operación y Tecnológico del C4 en Bogotá D.C."/>
        <s v="Desarrollo de las Estrategias para la Implementación del Sistema Distrital de Apropiación del Código Nacional de Seguridad y Convivencia Ciudadana en Bogotá D.C."/>
        <s v="Modernización del Sistema Distrital de Justicia para el establecimiento de servicios funcionales de acceso a la justicia y de resolución de conflictos en Bogotá D.C."/>
        <s v="Desarrollo de un sistema de información integrado y de gestión del conocimiento para el análisis estratégico en el Sector Seguridad, Convivencia y Justicia en Bogotá D.C."/>
        <s v="Fortalecimiento del pie de fuerza policial y de la gestión territorial para la Convivencia y Seguridad en Bogotá D.C._x0009__x0009__x0009_"/>
        <s v="Fortalecimiento de la Gestión Administrativa y Operativa de la Secretaría Distrital de Seguridad, Convivencia y Justicia en Bogotá D.C."/>
        <s v="Ampliación de las capacidades del Programa Distrital de Justicia Juvenil Restaurativa en Bogotá D.C."/>
        <s v="Ampliación de equipamientos de justicia con enfoque territorial para la garantía y protección de derechos en Bogotá D.C."/>
        <s v="Implementación de un modelo de gestión carcelario y de detención con enfoque restaurativo para la población privada de la libertad y pospenada en Bogotá D.C."/>
        <s v="Fortalecimiento para la integración económica y productiva de las unidades de negocio de la economía informal de Bogotá D.C"/>
        <s v="Fortalecimiento para optimizar los procesos, la gestión estratégica y operativa del IPES Bogotá D.C."/>
        <s v="Implementación de la Política Pública Distrital de Vendedoras y Vendedores Informales. Bogotá D.C."/>
        <s v="Fortalecimiento de la ruta de formación integral y orientación para el empleo para los vendedores de la economía informal de Bogotá D.C."/>
        <s v="Mantenimiento para fortalecer la infraestructura a través de mantenimiento preventivo, correctivo, Embellecimiento y/o reforzamiento estructural de las Plazas Distritales de Mercado de Bogotá D.C."/>
        <s v="Administración y Fortalecimiento de las Plazas Distritales de Mercado de Bogotá D.C."/>
        <s v="Aprovechamiento del espacio público donde converge la población vendedora informal para fortalecer la economía social. Bogotá D.C."/>
        <s v="Fortalecimiento para optimizar la calidad, confiabilidad, seguridad y accesibilidad de la información de los datos del Instituto Para la Economía Social - IPES Bogotá D.C."/>
        <s v="Fortalecimiento de la infraestructura y dotación del sector salud Bogotá"/>
        <s v="Construcción y mejora de la capacidad instalada UMHES Cll 80 para fortalecer servicios de salud integral implementando la central de Emerg y Urg al gran parque hospitalario de Engativá ¿ APP ENGATIVA"/>
        <s v="Generación de capacidades para la creación del centro de desarrollo tecnológico de producción de biológicos. Bogotá"/>
        <s v="Fortalecimiento del ecosistema de CTeI para la salud pública de Bogotá D.C."/>
        <s v="Fortalecimiento de la Red Integrada de Servicios de Salud y Capital Salud Bogotá D.C."/>
        <s v="Actualización e implementación de la arquitectura empresarial y modernización de la infraestructura tecnológica en la Secretaria Distrital de Salud. Bogotá D.C."/>
        <s v="Implementación del Modelo de salud centrado en atención primaria social para el bienestar de la población Bogotá D.C."/>
        <s v="Modernización y desarrollo administrativo de la Secretaria Distrital de Salud Bogotá D.C."/>
        <s v="Implementación de Salud Digital para Bogotá D.C."/>
        <s v="Servicio Integral y Buen Gobierno para ciudadanías dignificadas Bogotá D.C."/>
        <s v="Implementación Aseguramiento y prestación integral de servicios de salud Bogotá D.C."/>
        <s v="Transformación de la Participación social para el Bien-Estar Bogotá D.C"/>
        <s v="Fortalecimiento para el acceso a los servicios de salud con calidad en la población Bogotá D.C."/>
        <s v="Fortalecimiento de la Gobernanza y Gobernabilidad de la Salud Pública en el marco de la atención primaria social Bogotá D.C."/>
        <s v="Implementación de intervenciones colectivas que promuevan conductas de cuidado priorizando la movilidad segura y saludable. Bogotá D.C."/>
        <s v="Implementación de procesos de atención psicosocial en las diferentes modalidades para la población víctima de conflicto armado. Bogotá D.C"/>
        <s v="Implementación de acciones del sector salud para la prevención y atención de diferentes formas de violencia intrafamiliar y de género a través de un plan de acción Bogotá D.C."/>
        <s v="Mejoramiento del sistema de Emergencias Médicas en el nuevo Modelo de atención en salud más Bien-estar Bogotá D.C."/>
        <s v="Incremento de las acciones de reducción del riesgo y adaptación al cambio climático en las unidades de Planeamiento Local UPL, que cuenten con análisis de riesgo en Bogotá D.C."/>
        <s v="Generación de acciones para la reducción de la condición de vulnerabilidad de las familias ubicadas en zona de alto riesgo no mitigable en la ciudad de Bogotá D.C"/>
        <s v="Optimización del proceso de manejo de emergencias y desastres en Bogotá D.C."/>
        <s v="Fortalecimiento de la gobernanza del Riesgo y Adaptación al Cambio Climático en la Ciudad de Bogotá D.C."/>
        <s v="Generación de Conocimiento del Riesgo de Desastres y los Efectos del Cambio Climático en Bogotá D.C."/>
        <s v="Implementación de acciones de fortalecimiento institucional para mejorar el desempeño institucional del IDIGER en el Distrito Capital Bogotá D.C."/>
        <s v="Fortalecimiento de la capacidad institucional de la entidad coordinadora del Sistema Distrital de Gestión de Riesgos y Cambio Climático en las instancias locales de Bogotá D.C."/>
        <s v="Integración funcional del Regiotram a la estructura urbana de la Ciudad"/>
        <s v="Fortalecimiento del modelo de operación institucional del Instituto de Desarrollo Urbano en Bogotá D.C."/>
        <s v="Construcción de infraestructura de transporte para una movilidad sostenible, eficiente, inclusiva que promueve la integración modal en Bogotá D.C."/>
        <s v="Consolidación del sistema del espacio público, para brindar movilidad segura, inclusiva y sostenible en Bogotá D.C."/>
        <s v="Consolidación de infraestructura vial y ciclo infraestructura para una movilidad sostenible, eficiente, inclusiva que promueve la integración modal en Bogotá D.C."/>
        <s v="Fortalecimiento de la gestión de derechos prestacionales y de la política de atención al pensionado en Bogotá D.C"/>
        <s v="Mejoramiento Integral de Barrios con Entornos Seguros Bogotá D.C."/>
        <s v="Mejoramiento integral de vivienda a familias en condiciones de vulnerabilidad en Bogotá D.C."/>
        <s v="Contribución en la formalización de vivienda de barrios legalizados y mejora en la conformación y apropiación del espacio público en Bogotá D.C."/>
        <s v="Fortalecimiento de la capacidad institucional para la modernización de la Caja de la Vivienda Popular de la ciudad de Bogotá D.C."/>
        <s v="Titulación de predios e iniciación de viviendas nuevas Bogotá D.C."/>
        <s v="Traslado de hogares localizados en zonas de alto riesgo no mitigable en Bogotá D.C."/>
        <s v="Implementación de los programas de BOGOTÁ DEPORTIVA desde la iniciación hasta el rendimiento en Bogotá D.C"/>
        <s v="Desarrollo de programas recreativos y de actividad física en Bogotá D.C."/>
        <s v="Formación integral de la primera infancia, infancia, adolescencia y juventud a través de procesos de exploración, apropiación e iniciación mediante el juego y el deporte en Bogotá D.C."/>
        <s v="Administración de parques y escenarios confiables y seguros para promover el encuentro y apropiación del espacio público de Bogotá D.C."/>
        <s v="Fortalecimiento de la capacidad institucional para una gestión pública, eficiente y oportuna en Bogotá D.C."/>
        <s v="Fortalecimiento de la economía del deporte y la recreación en Bogotá D.C"/>
        <s v="Fortalecimiento de la gestión recreodeportiva, la participación incidente y la construcción de comunidad desde los barrios en Bogotá D.C."/>
        <s v="Construcción y adecuación de parques y escenarios recreodeportivos para el encuentro y disfrute de los habitantes de Bogotá D.C."/>
        <s v="Desarrollo de instrumentos de planeación y gestión territorial asociados a los patrimonios de Bogotá D.C."/>
        <s v="Fortalecimiento de la eficiencia administrativa del Instituto Distrital de Patrimonio Cultural de Bogotá D.C."/>
        <s v="Desarrollo de acciones para la gestión del patrimonio arqueológico de Bogotá D.C."/>
        <s v="Desarrollo de procesos de valoración, identificación, documentación y registro de prácticas y manifestaciones del patrimonio vivo en Bogotá D.C."/>
        <s v="Consolidación de estrategias y mecanismos que aporten al reconocimiento, divulgación y apropiación de los patrimonios a nivel territorial y poblacional en Bogotá D.C."/>
        <s v="Desarrollo de procesos pedagógicos en patrimonio cultural con niños, niñas, adolescentes, jóvenes y otros actores en Bogotá D.C."/>
        <s v="Desarrollo acciones de intervención para la protección y conservación de los valores del paisaje histórico, urbano y rural de los espacios patrimoniales de Bogotá D.C."/>
        <s v="Mejoramiento de la capacidad institucional para la atención de trámites y servicios orientados a la intervención, protección y conservación del patrimonio cultural material de Bogotá D.C."/>
        <s v="Implementación de procesos de valoración para el inventario del patrimonio cultural material en Bogotá D.C."/>
        <s v="Prevención, Atención y Protección integral a Niñez, Adolescencia y Juventud en formas de exclusión extrema asociados al Fenómeno de habitabilidad en calle Bogotá D.C."/>
        <s v="Mejoramiento de capacidades y oportunidades a jóvenes inmersos en formas extremas de exclusión, asociados al fenómeno de habitabilidad en calle, para su integración productiva y social. Bogotá D.C."/>
        <s v="Optimización de la Infraestructura Física de Unidades de Protección Integral y dependencias del IDIPRON Bogotá D.C"/>
        <s v="Fortalecimiento de la infraestructura tecnológica y de comunicaciones del IDIPRON Bogotá D.C"/>
        <s v="Prestación de servicios de apoyo y gestión administrativa e institucional del IDIPRON Bogotá D.C."/>
        <s v="Fortalecimiento institucional de la FUGA Bogotá D.C."/>
        <s v="Consolidación del Distrito Creativo en el Bronx para la revitalización del centro de la ciudad Bogotá D.C."/>
        <s v="Mantenimiento de los equipamientos de la FUGA para la circulación artística en el Centro de Bogotá D.C."/>
        <s v="Consolidación del ecosistema de la economía cultural y creativa del centro de Bogotá D.C"/>
        <s v="Fortalecimiento de espacios de transformación cultural, memoria, valoración social y participación incidente en el Centro de la Ciudad Bogotá D.C."/>
        <s v="Fortalecimiento del ecosistema artístico y cultural en el Centro de Bogotá D.C."/>
        <s v="Fortalecimiento Ciudad Creativa de la Música Bogotá D.C."/>
        <s v="Consolidación Programa de Formación Musical &quot;Vamos a la Filarmónica&quot; Bogotá D.C."/>
        <s v="Implementación programa de fomento de la Orquesta Filarmónica Bogotá D.C."/>
        <s v="Fortalecimiento capacidad administrativa y de la gestión institucional de la OFB Bogotá D.C."/>
        <s v="Mantenimiento equipamientos culturales de la OFB Bogotá D.C."/>
        <s v="Consolidación de las coberturas vegetales como estrategia de adaptación y mitigación al cambio climático en el Distrito Capital. Bogotá D.C."/>
        <s v="Fortalecimiento de la agricultura urbana en el Distrito Capital como estrategia de adaptación al cambio climático y dinamización económica Bogotá D.C."/>
        <s v="Investigación fortalecimiento del tropicario del Jardín Botánico de Bogotá como estrategia para la conservación ex situ de la flora colombiana. Bogotá D.C."/>
        <s v="Investigación para la conservación de los ecosistemas y la flora de Bogotá D.C."/>
        <s v="Consolidación de acciones y procesos de educación ambiental y de participación para la comprensión de la conservación, el uso sostenible de la biodiversidad y los retos del cambio climático en Bogotá"/>
        <s v="Fortalecimiento de las capacidades organizacionales, físicas y tecnológicas del Jardín Botánico José Celestino Mutis Bogotá D.C."/>
        <s v="Generación y divulgación de conocimiento para el desarrollo y la transformación educativa en Bogotá D.C."/>
        <s v="Implementación del aprovechamiento en bienes fiscales y en zonas de cesión de carácter comunitario en Bogotá D.C."/>
        <s v="Fortalecimiento de la gestión institucional del IDPAC en el marco de la ejecución del Plan de Desarrollo de Bogotá D.C."/>
        <s v="Formación en capacidades democráticas en interrelación con la cualificación de la participación incidente con enfoques de cultura ciudadana, democrática y de paz Bogotá D.C."/>
        <s v="Implementación de mecanismos de participación que potencian el desarrollo territorial Bogotá D.C."/>
        <s v="Construcción de Ciudadanía Activa Crece La Participación en el Territorio con Promoción, Información e Innovación en Bogotá D.C."/>
        <s v="Implementación de acciones de innovación social que promuevan la participación incidente y la solución de problemas públicos Bogotá D.C."/>
        <s v="Fortalecimiento de la capacidad del Sistema Distrital de Turismo para el fomento de la actividad turística de Bogotá-Región como destino competitivo, responsable, sostenible y accesible Bogotá D.C."/>
        <s v="Desarrollo de acciones de marketing que permitan el posicionamiento y consolidación de la ciudad como destino turístico a nivel regional, nacional e internacional a Bogotá D.C."/>
        <s v="Desarrollo de estrategias de mercadeo y fortalecimiento de capacidades de actores de la cadena de valor del turismo para mejorar el posicionamiento a nivel nacional e internacional de Bogotá D.C."/>
        <s v="Fortalecimiento del Fondo de Desarrollo Turístico de Bogotá-FONDETUR Bogotá D.C"/>
        <s v="Implementación de 10 productos que aporten a mantener la certificacion de Bogotá como Destino Turístico Inteligente Bogotá D.C"/>
        <s v="Implementación de un modelo de gestión de información estadística para el sector turismo de Bogotá D.C"/>
        <s v="Fortalecimiento de la gestión institucional y operativa del Instituto Distrital de Turismo Bogotá D.C"/>
        <s v="Apoyo a Proyectos Turísticos que contribuyan al desarrollo social, cultural y económico de la ciudad de Bogotá D.C"/>
        <s v="Consolidación de procesos desde las artes que aporten al desarrollo integral de la primera infancia en Bogotá D.C."/>
        <s v="Consolidación de procesos creativos, innovadores, incluyentes, participativos y de transformación social a través del fomento a las prácticas artísticas en Bogotá D.C."/>
        <s v="Generación de contenidos digitales de experiencias y formación artística para la apropiación en Bogotá D.C."/>
        <s v="Consolidación de la Red de Escenarios Culturales en Bogotá D.C."/>
        <s v="Fortalecimiento de la infraestructura tecnológica, comunicativa y la gestión institucional para la cualificación de capacidades y mejoramiento de los servicios dirigidos a la ciudadanía en Bogotá D.C"/>
        <s v="Fortalecimiento y posicionamiento del sector artístico mediante la promoción del conocimiento y la internacionalización cultural en Bogotá D.C."/>
        <s v="Implementación de procesos de formación artística con las comunidades en Bogotá D.C."/>
        <s v="Implementación de prácticas artísticas y creativas para la promoción del bienestar y la innovación social en Bogotá D.C."/>
        <s v="Adecuación, mantenimiento y modernización de los equipamientos culturales a cargo del Idartes en Bogotá D.C."/>
        <s v="Implementacion del ecosistema sostenible para las artes en Bogota D.C"/>
        <s v="Fortalecimiento de las prácticas artísticas en el espacio público, para promover la convivencia, apropiación ciudadana y la generación de confianza en Bogota D.C."/>
        <s v="Optimización de la gestión catastral mediante la interoperabilidad, automatización de actividades y captura oportuna de cambios en los predios de la ciudad de Bogotá D.C"/>
        <s v="Fortalecimiento de la infraestructura de datos espaciales para facilitar la producción, integración, explotación de información geográfica y catastral para potenciar la toma de decisiones en Bogotá"/>
        <s v="Fortalecimiento tecnológico e institucional orientado a la mejora en la prestación de los servicios a la ciudadanía en Bogotá D.C."/>
        <s v="Fortalecimiento del acceso y cobertura de los servicios y trámites digitales de la UAECD en Bogotá D.C."/>
        <s v="Conservación de la red de infraestructura peatonal en Bogotá D.C."/>
        <s v="Conservación de la red vial y red de cicloinfraestructura de Bogotá D.C."/>
        <s v="Fortalecimiento de los Componentes tecnológicos para garantizar la demanda en la operación de la UAERMV de Bogotá D.C."/>
        <s v="Fortalecimiento de la gestión institucional de la UAERMV de Bogotá D.C."/>
        <s v="Fortalecimiento de la atención y participación ciudadana con enfoques de género, diferencial y territorial en Bogotá D.C."/>
        <s v="Fortalecimiento de la operación y de la prestación del servicio de Alumbrado Público en Bogotá D.C."/>
        <s v="Fortalecimiento de la actividad de aprovechamiento en Bogotá D.C."/>
        <s v="Mejoramiento de la infraestructura y de los servicios de destino final en los cementerios públicos distritales Bogotá D.C."/>
        <s v="Implementación de un modelo de Gestión integral de residuos como garantía de saneamiento básico bajo un enfoque de economía circular Bogotá D.C."/>
        <s v="Fortalecimiento de los procesos de planificación y gestión de la UAESP Bogotá D.C."/>
        <s v="Implementación de estrategias integrales para la gestión de residuos sólidos de puntos críticos y de arrojo clandestino como garantía de área limpia en el espacio público de Bogotá D.C."/>
        <s v="Implementación y transformación del Relleno Sanitario Doña Juana hacia un parque Tecnológico en manejo de residuos, Bogotá D.C."/>
        <s v="Desarrollo de un proceso institucional de gestión del conocimiento para el fortalecimiento de la politica pública de protección y bienestar animal en Bogota D.C."/>
        <s v="Optimización de los servicios para la atención integral y bienestar de animales domésticos, de granja y especies no convencionales en Bogotá D.C."/>
        <s v="Fortalecimiento de la apropiación de la cultura ciudadana para la convivencia interespecie armónica, la protección y el bienestar de los animales en Bogotá D.C."/>
        <s v="Mejoramiento de la gestión pública y administrativa del Instituto Distrital de Protección y Bienestar Animal en Bogotá D.C."/>
        <s v="Ampliación y mejoramiento de la infraestructura física de las sedes de la Universidad Distrital Francisco Jóse de Caldas Bogotá D.C"/>
        <s v="Fortalecimiento de estrategias para disminuir la tasa de riesgo de deserción, promoción de la permanencia y bienestar de los estudiantes de pregrado de la Universidad Distrital Bogotá D.C"/>
        <s v="Desarrollo y modernización de los procesos relacionados con la gestión institucional de la Universidad Distrital Francisco José de Caldas Bogotá D.C"/>
        <s v="Fortalecimiento de los componentes tecnológicos para lograr la Transformación Digital en la institución, especialmente en los procesos respaldados por las áreas de tecnología. Bogotá D.C."/>
        <s v="Fortalecimiento del Uso y Apropiación De TIC Como Soporte de Propuestas de formación hibridas, virtuales o con incorporación tecnológica en la UD. Bogotá D.C."/>
        <s v="Fortalecimiento de las líneas de servicios CRAI que conforman el portafolio de servicios y recursos de las bibliotecas y unidades de información de la UDFJC, Bogotá DC"/>
        <s v="Incremento del Acceso y el impacto Socio-cultural de los resultados de conocimientos generados por los Doctorados de la universidad Francisco José de Caldas Bogotá D.C."/>
        <s v="Fortalecimiento de las capacidades del sistema de investigaciones frente a los retos de CTeI a nivel regional, nacional e internacional en la UDFJC. Bogotá D.C."/>
        <s v="Fortalecimiento de la capacidad para la prestación del servicio en las Unidades Académicas de laboratorio en la docencia, investigación, extensión y proyección social de la U D F J C Bogotá D.C"/>
        <s v="Implementación del Control Fiscal Digital al servicio del ciudadano. Bogotá D.C."/>
        <s v="Fortalecimiento de la capacidad Institucional de la Contraloia de Bogota"/>
        <s v="Fortalecimiento de la gestión y la infraestructura de TI que soporte el modelo de operación e innovación tecnológica para el cumplimiento de los objetivos de la Contraloría de Bogotá D.C."/>
        <s v="Fortalecimiento de la Infraestructura Física y Dotación de Mobiliario de la Contraloría de Bogotá D.C."/>
        <s v="Fortalecimiento del Control Social como Insumo para el Control Fiscal Bogotá D.C."/>
        <s v="Implementación Programa de Beneficios Económicos Periódicos para Colocadores de Lotería Bogotá Bogotá D.C"/>
        <s v="Incremento de la capacidad instalada para la producción y circulación masiva de contenidos audiovisuales y digitales en el Canal publico de Bogotá D.C."/>
        <s v="Control y Operación del Sistema Integrado de Transporte Público de Bogotá"/>
        <s v="Desarrollo y Gestión de la Infraestructura del Sistema Integrado de Transporte Público de Bogotá"/>
        <s v="Fortalecimiento de la seguridad integral del Sistema Integrado de Transporte Público de Bogotá D.C."/>
        <s v="Desarrollo del Modelo de Gestión Institucional en TRANSMILENIO S.A. en Bogotá D.C."/>
        <s v="Fortalecimiento de la Información, Comunicación y Atención al Usuario en el uso del Sistema Integrado de Transporte Público de Bogotá D.C."/>
        <s v="Fortalecimiento de la cultura ciudadana en el Sistema Integrado de Transporte Público de Bogotá D.C."/>
        <s v="Diseño y Estructuración del Sistema Interoperable de Recaudo en su componente tecnológico en el Sistema de Transporte Público de Bogotá D.C."/>
        <s v="Desarrollo y explotación colateral del Sistema Integrado de Transporte Público de Bogotá D.C."/>
        <s v="Desarrollo de Proyectos y Gestión Inmobiliaria Bogotá"/>
        <s v="Fortalecimiento Institucional RenoBo Bogotá D.C."/>
        <s v="Implementación de un portafolio de vivienda para Bogotá D.C."/>
        <s v="Formulación gestión y estructuración de proyectos de desarrollo, revitalización o renovación urbana Bogotá D.C."/>
        <s v="Construcción y expansión del sistema de abastecimiento y matriz de acueducto en el área de cobertura de la Empresa de Acueducto y Alcantarillado de Bogotá"/>
        <s v="Construcción de redes locales para el servicio de acueducto en el área de cobertura de la Empresa de Acueducto y Alcantarillado de Bogotá"/>
        <s v="Adecuación hidráulica y recuperación ambiental de humedales, quebradas, ríos y cuencas abastecedoras en el área de cobertura de la Empresa de Acueducto y Alcantarillado de Bogotá"/>
        <s v="Construcción de la infraestructura para la prestación de servicios de acueducto y alcantarillado en el área de cobertura de la Empresa de Acueducto y Alcantarillado de Bogotá D.C."/>
        <s v="Renovación de la infraestructura para la prestación de servicios de acueducto, alcantarillado pluvial y sanitario en el área de cobertura de la Empresa de Acueducto y Alcantarillado de Bogotá D.C."/>
        <s v="Implementación de acciones para el saneamiento del río Bogotá en el área de cobertura de la Empresa de Acueducto y Alcantarillado de Bogotá D.C."/>
        <s v="Mejoramiento hidráulico y recuperación ambiental de humedales, quebradas, ríos y cuencas abastecedoras en el área de cobertura de la Empresa de Acueducto y Alcantarillado de Bogotá D.C."/>
        <s v="Implementación de acciones para el fortalecimiento administrativo y operativo de la Empresa de Acueducto y Alcantarillado de Bogotá D.C."/>
        <s v="Primera Línea de Metro de Bogotá"/>
        <s v="Diseño, construcción y puesta en operación de la Primera Línea del Metro de Bogotá Tramo 1, incluidas sus obras complementarias."/>
        <s v="Desarrollo, identificación, planeación, estructuración y adjudicación de la fase 2 de la PLMB."/>
        <s v="Implementación del programa de cultura ciudadana para la Red Metro de Bogotá D.C."/>
        <s v="Fortalecimiento de la capacidad institucional en el marco del Modelo Integrado de Planeación y Gestión - MIPG. Bogotá D.C."/>
        <s v="Elaboración de los estudios y diseños a nivel de factibilidad para la expansión del Sistema de Transporte Público Metroferroviario ajustado a las condiciones de la demanda. Bogota D.C."/>
        <s v="Implementación del sistema de educación postmedia para Bogotá D.C."/>
        <s v="Fortalecimiento institucional para la gestión de la educación posmedia, la ciencia y la tecnología en Bogotá."/>
        <s v="Consolidación del ecosistema de ciencia, tecnología e innovación para facilitar la resolución de necesidades y retos de Bogotá D.C"/>
        <s v="Fortalecimiento e implementación de estrategias de acceso y permanencia en programas de educación posmedia pertinentes y acordes con las demandas sociales y productivas de Bogotá D.C."/>
        <s v="Implementación de estrategias de formación a través de ciclos cortos y/o certificaciones que permitan adquirir las habilidades y competencias necesarias para mejorar la empleabilidad en Bogotá D.C."/>
      </sharedItems>
    </cacheField>
    <cacheField name="actividad_codigo" numFmtId="0">
      <sharedItems containsSemiMixedTypes="0" containsString="0" containsNumber="1" containsInteger="1" minValue="1" maxValue="57"/>
    </cacheField>
    <cacheField name="actividad_nombre" numFmtId="0">
      <sharedItems longText="1"/>
    </cacheField>
    <cacheField name="actividad_tipo_anualizacion" numFmtId="0">
      <sharedItems/>
    </cacheField>
    <cacheField name="actividad_estado" numFmtId="0">
      <sharedItems/>
    </cacheField>
    <cacheField name="magvig1_programado" numFmtId="4">
      <sharedItems containsSemiMixedTypes="0" containsString="0" containsNumber="1" minValue="0" maxValue="11000000"/>
    </cacheField>
    <cacheField name="magvig1_compromisos_contratado" numFmtId="4">
      <sharedItems containsSemiMixedTypes="0" containsString="0" containsNumber="1" minValue="0" maxValue="4428060"/>
    </cacheField>
    <cacheField name="magvig1_porccompromisos" numFmtId="4">
      <sharedItems containsSemiMixedTypes="0" containsString="0" containsNumber="1" minValue="0" maxValue="4000"/>
    </cacheField>
    <cacheField name="magvig1_entregado" numFmtId="4">
      <sharedItems containsSemiMixedTypes="0" containsString="0" containsNumber="1" minValue="0" maxValue="4428060"/>
    </cacheField>
    <cacheField name="magvig1_porcentregado" numFmtId="4">
      <sharedItems containsSemiMixedTypes="0" containsString="0" containsNumber="1" minValue="0" maxValue="4000"/>
    </cacheField>
    <cacheField name="magvig2_programado" numFmtId="4">
      <sharedItems containsSemiMixedTypes="0" containsString="0" containsNumber="1" minValue="0" maxValue="22000000"/>
    </cacheField>
    <cacheField name="magvig2_compromisos_contratado" numFmtId="4">
      <sharedItems containsSemiMixedTypes="0" containsString="0" containsNumber="1" containsInteger="1" minValue="0" maxValue="0"/>
    </cacheField>
    <cacheField name="magvig2_porccompromisos" numFmtId="4">
      <sharedItems containsSemiMixedTypes="0" containsString="0" containsNumber="1" containsInteger="1" minValue="0" maxValue="0"/>
    </cacheField>
    <cacheField name="magvig2_entregado" numFmtId="4">
      <sharedItems containsSemiMixedTypes="0" containsString="0" containsNumber="1" containsInteger="1" minValue="0" maxValue="0"/>
    </cacheField>
    <cacheField name="magvig2_porcentregado" numFmtId="4">
      <sharedItems containsSemiMixedTypes="0" containsString="0" containsNumber="1" containsInteger="1" minValue="0" maxValue="0"/>
    </cacheField>
    <cacheField name="magvig3_programado" numFmtId="4">
      <sharedItems containsSemiMixedTypes="0" containsString="0" containsNumber="1" minValue="0" maxValue="22000000"/>
    </cacheField>
    <cacheField name="magvig3_compromisos_contratado" numFmtId="4">
      <sharedItems containsSemiMixedTypes="0" containsString="0" containsNumber="1" containsInteger="1" minValue="0" maxValue="0"/>
    </cacheField>
    <cacheField name="magvig3_porccompromisos" numFmtId="4">
      <sharedItems containsSemiMixedTypes="0" containsString="0" containsNumber="1" containsInteger="1" minValue="0" maxValue="0"/>
    </cacheField>
    <cacheField name="magvig3_entregado" numFmtId="4">
      <sharedItems containsSemiMixedTypes="0" containsString="0" containsNumber="1" containsInteger="1" minValue="0" maxValue="0"/>
    </cacheField>
    <cacheField name="magvig3_porcentregado" numFmtId="4">
      <sharedItems containsSemiMixedTypes="0" containsString="0" containsNumber="1" containsInteger="1" minValue="0" maxValue="0"/>
    </cacheField>
    <cacheField name="magvig4_programado" numFmtId="4">
      <sharedItems containsSemiMixedTypes="0" containsString="0" containsNumber="1" minValue="0" maxValue="22000000"/>
    </cacheField>
    <cacheField name="magvig4_compromisos_contratado" numFmtId="4">
      <sharedItems containsSemiMixedTypes="0" containsString="0" containsNumber="1" containsInteger="1" minValue="0" maxValue="0"/>
    </cacheField>
    <cacheField name="magvig4_porccompromisos" numFmtId="4">
      <sharedItems containsSemiMixedTypes="0" containsString="0" containsNumber="1" containsInteger="1" minValue="0" maxValue="0"/>
    </cacheField>
    <cacheField name="magvig4_entregado" numFmtId="4">
      <sharedItems containsSemiMixedTypes="0" containsString="0" containsNumber="1" containsInteger="1" minValue="0" maxValue="0"/>
    </cacheField>
    <cacheField name="magvig4_porcentregado" numFmtId="4">
      <sharedItems containsSemiMixedTypes="0" containsString="0" containsNumber="1" containsInteger="1" minValue="0" maxValue="0"/>
    </cacheField>
    <cacheField name="magtotal_programado" numFmtId="4">
      <sharedItems containsSemiMixedTypes="0" containsString="0" containsNumber="1" minValue="0" maxValue="77000000"/>
    </cacheField>
    <cacheField name="magtotal_compromisos_contratado" numFmtId="4">
      <sharedItems containsSemiMixedTypes="0" containsString="0" containsNumber="1" minValue="0" maxValue="4428060"/>
    </cacheField>
    <cacheField name="magtotal_porccompromisos" numFmtId="4">
      <sharedItems containsSemiMixedTypes="0" containsString="0" containsNumber="1" minValue="0" maxValue="695"/>
    </cacheField>
    <cacheField name="magtotal_entregado" numFmtId="4">
      <sharedItems containsSemiMixedTypes="0" containsString="0" containsNumber="1" minValue="0" maxValue="4428060"/>
    </cacheField>
    <cacheField name="magtotal_porcentregado" numFmtId="4">
      <sharedItems containsSemiMixedTypes="0" containsString="0" containsNumber="1" minValue="0" maxValue="695"/>
    </cacheField>
    <cacheField name="recvig1_programado" numFmtId="8">
      <sharedItems containsSemiMixedTypes="0" containsString="0" containsNumber="1" minValue="0" maxValue="1918405.18"/>
    </cacheField>
    <cacheField name="recvig1_compromisos_contratado" numFmtId="8">
      <sharedItems containsSemiMixedTypes="0" containsString="0" containsNumber="1" minValue="0" maxValue="960130.29"/>
    </cacheField>
    <cacheField name="recvig1_giros" numFmtId="8">
      <sharedItems containsSemiMixedTypes="0" containsString="0" containsNumber="1" minValue="0" maxValue="958386.36"/>
    </cacheField>
    <cacheField name="recvig2_programado" numFmtId="8">
      <sharedItems containsSemiMixedTypes="0" containsString="0" containsNumber="1" minValue="0" maxValue="4007356.74"/>
    </cacheField>
    <cacheField name="recvig2_compromisos_contratado" numFmtId="8">
      <sharedItems containsSemiMixedTypes="0" containsString="0" containsNumber="1" containsInteger="1" minValue="0" maxValue="0"/>
    </cacheField>
    <cacheField name="recvig2_giros" numFmtId="8">
      <sharedItems containsSemiMixedTypes="0" containsString="0" containsNumber="1" containsInteger="1" minValue="0" maxValue="0"/>
    </cacheField>
    <cacheField name="recvig3_programado" numFmtId="8">
      <sharedItems containsSemiMixedTypes="0" containsString="0" containsNumber="1" minValue="0" maxValue="4763209.24"/>
    </cacheField>
    <cacheField name="recvig3_compromisos_contratado" numFmtId="8">
      <sharedItems containsSemiMixedTypes="0" containsString="0" containsNumber="1" containsInteger="1" minValue="0" maxValue="0"/>
    </cacheField>
    <cacheField name="recvig3_giros" numFmtId="8">
      <sharedItems containsSemiMixedTypes="0" containsString="0" containsNumber="1" containsInteger="1" minValue="0" maxValue="0"/>
    </cacheField>
    <cacheField name="recvig4_programado" numFmtId="8">
      <sharedItems containsSemiMixedTypes="0" containsString="0" containsNumber="1" minValue="0" maxValue="5490657.71"/>
    </cacheField>
    <cacheField name="recvig4_compromisos_contratado" numFmtId="8">
      <sharedItems containsSemiMixedTypes="0" containsString="0" containsNumber="1" containsInteger="1" minValue="0" maxValue="0"/>
    </cacheField>
    <cacheField name="recvig4_giros" numFmtId="8">
      <sharedItems containsSemiMixedTypes="0" containsString="0" containsNumber="1" containsInteger="1" minValue="0" maxValue="0"/>
    </cacheField>
    <cacheField name="reckvig1_programado" numFmtId="8">
      <sharedItems containsSemiMixedTypes="0" containsString="0" containsNumber="1" minValue="0" maxValue="1918405.18"/>
    </cacheField>
    <cacheField name="reckvig1_compromisos_contratado" numFmtId="8">
      <sharedItems containsSemiMixedTypes="0" containsString="0" containsNumber="1" minValue="0" maxValue="960130.29"/>
    </cacheField>
    <cacheField name="reckvig1_giros" numFmtId="8">
      <sharedItems containsSemiMixedTypes="0" containsString="0" containsNumber="1" minValue="0" maxValue="958386.36"/>
    </cacheField>
    <cacheField name="reckvig2_programado" numFmtId="8">
      <sharedItems containsSemiMixedTypes="0" containsString="0" containsNumber="1" minValue="0" maxValue="3881969.1368788145"/>
    </cacheField>
    <cacheField name="reckvig2_compromisos_contratado" numFmtId="8">
      <sharedItems containsSemiMixedTypes="0" containsString="0" containsNumber="1" containsInteger="1" minValue="0" maxValue="0"/>
    </cacheField>
    <cacheField name="reckvig2_giros" numFmtId="8">
      <sharedItems containsSemiMixedTypes="0" containsString="0" containsNumber="1" containsInteger="1" minValue="0" maxValue="0"/>
    </cacheField>
    <cacheField name="reckvig3_programado" numFmtId="8">
      <sharedItems containsSemiMixedTypes="0" containsString="0" containsNumber="1" minValue="0" maxValue="4479778.1558570787"/>
    </cacheField>
    <cacheField name="reckvig3_compromisos_contratado" numFmtId="8">
      <sharedItems containsSemiMixedTypes="0" containsString="0" containsNumber="1" containsInteger="1" minValue="0" maxValue="0"/>
    </cacheField>
    <cacheField name="reckvig3_giros" numFmtId="8">
      <sharedItems containsSemiMixedTypes="0" containsString="0" containsNumber="1" containsInteger="1" minValue="0" maxValue="0"/>
    </cacheField>
    <cacheField name="reckvig4_programado" numFmtId="8">
      <sharedItems containsSemiMixedTypes="0" containsString="0" containsNumber="1" minValue="0" maxValue="5013534.3368204087"/>
    </cacheField>
    <cacheField name="reckvig4_compromisos_contratado" numFmtId="8">
      <sharedItems containsSemiMixedTypes="0" containsString="0" containsNumber="1" containsInteger="1" minValue="0" maxValue="0"/>
    </cacheField>
    <cacheField name="reckvig4_giros" numFmtId="8">
      <sharedItems containsSemiMixedTypes="0" containsString="0" containsNumber="1" containsInteger="1" minValue="0" maxValue="0"/>
    </cacheField>
    <cacheField name="recktotal_programado" numFmtId="8">
      <sharedItems containsSemiMixedTypes="0" containsString="0" containsNumber="1" minValue="0" maxValue="11958398.100638431"/>
    </cacheField>
    <cacheField name="recktotal_compromisos_contratado" numFmtId="8">
      <sharedItems containsSemiMixedTypes="0" containsString="0" containsNumber="1" minValue="0" maxValue="960130.29"/>
    </cacheField>
    <cacheField name="recktotal_giros" numFmtId="8">
      <sharedItems containsSemiMixedTypes="0" containsString="0" containsNumber="1" minValue="0" maxValue="958386.3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91">
  <r>
    <n v="17"/>
    <x v="0"/>
    <s v="BCS"/>
    <n v="2024"/>
    <s v="30/09/2024 (Terminado)"/>
    <s v="0102"/>
    <x v="0"/>
    <s v="PD"/>
    <s v="017"/>
    <s v="Otras entidades distritales"/>
    <x v="0"/>
    <x v="0"/>
    <s v="33"/>
    <x v="0"/>
    <s v="008199"/>
    <x v="0"/>
    <n v="1"/>
    <s v="Adquirir 1390 Unidad(es) entre equipos, elementos y dispositivos tecnológicos y/o de prensa"/>
    <s v="Suma"/>
    <s v="En ejecución"/>
    <n v="1"/>
    <n v="0"/>
    <n v="0"/>
    <n v="0"/>
    <n v="0"/>
    <n v="595"/>
    <n v="0"/>
    <n v="0"/>
    <n v="0"/>
    <n v="0"/>
    <n v="313"/>
    <n v="0"/>
    <n v="0"/>
    <n v="0"/>
    <n v="0"/>
    <n v="481"/>
    <n v="0"/>
    <n v="0"/>
    <n v="0"/>
    <n v="0"/>
    <n v="1390"/>
    <n v="0"/>
    <n v="0"/>
    <n v="0"/>
    <n v="0"/>
    <n v="4518"/>
    <n v="14.11"/>
    <n v="0"/>
    <n v="1090"/>
    <n v="0"/>
    <n v="0"/>
    <n v="2790.21"/>
    <n v="0"/>
    <n v="0"/>
    <n v="3848.43"/>
    <n v="0"/>
    <n v="0"/>
    <n v="4518"/>
    <n v="14.11"/>
    <n v="0"/>
    <n v="1055.894604281701"/>
    <n v="0"/>
    <n v="0"/>
    <n v="2624.1807106197962"/>
    <n v="0"/>
    <n v="0"/>
    <n v="3514.011793652634"/>
    <n v="0"/>
    <n v="0"/>
    <n v="11712.087108554129"/>
    <n v="14.11"/>
    <n v="0"/>
  </r>
  <r>
    <n v="17"/>
    <x v="0"/>
    <s v="BCS"/>
    <n v="2024"/>
    <s v="30/09/2024 (Terminado)"/>
    <s v="0102"/>
    <x v="0"/>
    <s v="PD"/>
    <s v="017"/>
    <s v="Otras entidades distritales"/>
    <x v="0"/>
    <x v="0"/>
    <s v="33"/>
    <x v="0"/>
    <s v="008199"/>
    <x v="0"/>
    <n v="2"/>
    <s v="Realizar 100 Porciento de la implementación planeada para la conformación del expediente electrónico"/>
    <s v="Constante "/>
    <s v="En ejecución"/>
    <n v="100"/>
    <n v="0"/>
    <n v="0"/>
    <n v="0"/>
    <n v="0"/>
    <n v="100"/>
    <n v="0"/>
    <n v="0"/>
    <n v="0"/>
    <n v="0"/>
    <n v="100"/>
    <n v="0"/>
    <n v="0"/>
    <n v="0"/>
    <n v="0"/>
    <n v="100"/>
    <n v="0"/>
    <n v="0"/>
    <n v="0"/>
    <n v="0"/>
    <n v="0"/>
    <n v="0"/>
    <n v="0"/>
    <n v="0"/>
    <n v="0"/>
    <n v="0"/>
    <n v="0"/>
    <n v="0"/>
    <n v="110"/>
    <n v="0"/>
    <n v="0"/>
    <n v="380"/>
    <n v="0"/>
    <n v="0"/>
    <n v="760"/>
    <n v="0"/>
    <n v="0"/>
    <n v="0"/>
    <n v="0"/>
    <n v="0"/>
    <n v="106.55817107430011"/>
    <n v="0"/>
    <n v="0"/>
    <n v="357.3883937178644"/>
    <n v="0"/>
    <n v="0"/>
    <n v="693.95804605410569"/>
    <n v="0"/>
    <n v="0"/>
    <n v="1157.9046108462703"/>
    <n v="0"/>
    <n v="0"/>
  </r>
  <r>
    <n v="17"/>
    <x v="0"/>
    <s v="BCS"/>
    <n v="2024"/>
    <s v="30/09/2024 (Terminado)"/>
    <s v="0102"/>
    <x v="0"/>
    <s v="PD"/>
    <s v="017"/>
    <s v="Otras entidades distritales"/>
    <x v="0"/>
    <x v="0"/>
    <s v="33"/>
    <x v="0"/>
    <s v="008199"/>
    <x v="0"/>
    <n v="3"/>
    <s v="Realizar 100 Porciento de la actualización y renovación planeada  de los Sistemas de Información transversales de la entidad, adaptada a las nuevas tecnologías."/>
    <s v="Constante "/>
    <s v="En ejecución"/>
    <n v="100"/>
    <n v="100"/>
    <n v="100"/>
    <n v="100"/>
    <n v="100"/>
    <n v="100"/>
    <n v="0"/>
    <n v="0"/>
    <n v="0"/>
    <n v="0"/>
    <n v="100"/>
    <n v="0"/>
    <n v="0"/>
    <n v="0"/>
    <n v="0"/>
    <n v="100"/>
    <n v="0"/>
    <n v="0"/>
    <n v="0"/>
    <n v="0"/>
    <n v="0"/>
    <n v="0"/>
    <n v="0"/>
    <n v="0"/>
    <n v="0"/>
    <n v="150.56"/>
    <n v="141.6"/>
    <n v="18.16"/>
    <n v="300.2"/>
    <n v="0"/>
    <n v="0"/>
    <n v="1497.3"/>
    <n v="0"/>
    <n v="0"/>
    <n v="3112.53"/>
    <n v="0"/>
    <n v="0"/>
    <n v="150.56"/>
    <n v="141.6"/>
    <n v="18.16"/>
    <n v="290.8069359682263"/>
    <n v="0"/>
    <n v="0"/>
    <n v="1408.20432082568"/>
    <n v="0"/>
    <n v="0"/>
    <n v="2842.0595224799813"/>
    <n v="0"/>
    <n v="0"/>
    <n v="4691.630779273888"/>
    <n v="141.6"/>
    <n v="18.16"/>
  </r>
  <r>
    <n v="17"/>
    <x v="0"/>
    <s v="BCS"/>
    <n v="2024"/>
    <s v="30/09/2024 (Terminado)"/>
    <s v="0102"/>
    <x v="0"/>
    <s v="PD"/>
    <s v="017"/>
    <s v="Otras entidades distritales"/>
    <x v="0"/>
    <x v="0"/>
    <s v="33"/>
    <x v="0"/>
    <s v="008199"/>
    <x v="0"/>
    <n v="4"/>
    <s v="Realizar 100 Porciento de la actualización y renovación planeada de los Sistemas de Información integrados de la entidad, adaptada a las nuevas tecnologías."/>
    <s v="Constante "/>
    <s v="En ejecución"/>
    <n v="100"/>
    <n v="100"/>
    <n v="100"/>
    <n v="100"/>
    <n v="100"/>
    <n v="100"/>
    <n v="0"/>
    <n v="0"/>
    <n v="0"/>
    <n v="0"/>
    <n v="0"/>
    <n v="0"/>
    <n v="0"/>
    <n v="0"/>
    <n v="0"/>
    <n v="0"/>
    <n v="0"/>
    <n v="0"/>
    <n v="0"/>
    <n v="0"/>
    <n v="0"/>
    <n v="0"/>
    <n v="0"/>
    <n v="0"/>
    <n v="0"/>
    <n v="49.44"/>
    <n v="49.44"/>
    <n v="9.48"/>
    <n v="105"/>
    <n v="0"/>
    <n v="0"/>
    <n v="0"/>
    <n v="0"/>
    <n v="0"/>
    <n v="0"/>
    <n v="0"/>
    <n v="0"/>
    <n v="49.44"/>
    <n v="49.44"/>
    <n v="9.48"/>
    <n v="101.7146178436501"/>
    <n v="0"/>
    <n v="0"/>
    <n v="0"/>
    <n v="0"/>
    <n v="0"/>
    <n v="0"/>
    <n v="0"/>
    <n v="0"/>
    <n v="151.1546178436501"/>
    <n v="49.44"/>
    <n v="9.48"/>
  </r>
  <r>
    <n v="17"/>
    <x v="0"/>
    <s v="BCS"/>
    <n v="2024"/>
    <s v="30/09/2024 (Terminado)"/>
    <s v="0102"/>
    <x v="0"/>
    <s v="PD"/>
    <s v="017"/>
    <s v="Otras entidades distritales"/>
    <x v="0"/>
    <x v="0"/>
    <s v="33"/>
    <x v="0"/>
    <s v="008199"/>
    <x v="0"/>
    <n v="5"/>
    <s v="Implementar 1 Estrategia(s) de comunicación digital que permita brindar información sobre la oferta de servicios y la gestión de la entidad"/>
    <s v="Constante "/>
    <s v="En ejecución"/>
    <n v="1"/>
    <n v="1"/>
    <n v="100"/>
    <n v="1"/>
    <n v="100"/>
    <n v="1"/>
    <n v="0"/>
    <n v="0"/>
    <n v="0"/>
    <n v="0"/>
    <n v="1"/>
    <n v="0"/>
    <n v="0"/>
    <n v="0"/>
    <n v="0"/>
    <n v="1"/>
    <n v="0"/>
    <n v="0"/>
    <n v="0"/>
    <n v="0"/>
    <n v="0"/>
    <n v="0"/>
    <n v="0"/>
    <n v="0"/>
    <n v="0"/>
    <n v="99.35"/>
    <n v="96.9"/>
    <n v="8.58"/>
    <n v="218"/>
    <n v="0"/>
    <n v="0"/>
    <n v="233.53"/>
    <n v="0"/>
    <n v="0"/>
    <n v="504.64"/>
    <n v="0"/>
    <n v="0"/>
    <n v="99.35"/>
    <n v="96.9"/>
    <n v="8.58"/>
    <n v="211.1789208563402"/>
    <n v="0"/>
    <n v="0"/>
    <n v="219.63397785508653"/>
    <n v="0"/>
    <n v="0"/>
    <n v="460.78814257992616"/>
    <n v="0"/>
    <n v="0"/>
    <n v="990.95104129135279"/>
    <n v="96.9"/>
    <n v="8.58"/>
  </r>
  <r>
    <n v="17"/>
    <x v="0"/>
    <s v="BCS"/>
    <n v="2024"/>
    <s v="30/09/2024 (Terminado)"/>
    <s v="0102"/>
    <x v="0"/>
    <s v="PD"/>
    <s v="017"/>
    <s v="Otras entidades distritales"/>
    <x v="0"/>
    <x v="0"/>
    <s v="33"/>
    <x v="0"/>
    <s v="008199"/>
    <x v="0"/>
    <n v="6"/>
    <s v="Adecuar y/o modernizar 4 Dependencia(s) o espacios físicos de la entidad"/>
    <s v="Suma"/>
    <s v="En ejecución"/>
    <n v="0"/>
    <n v="0"/>
    <n v="0"/>
    <n v="0"/>
    <n v="0"/>
    <n v="1"/>
    <n v="0"/>
    <n v="0"/>
    <n v="0"/>
    <n v="0"/>
    <n v="2"/>
    <n v="0"/>
    <n v="0"/>
    <n v="0"/>
    <n v="0"/>
    <n v="1"/>
    <n v="0"/>
    <n v="0"/>
    <n v="0"/>
    <n v="0"/>
    <n v="4"/>
    <n v="0"/>
    <n v="0"/>
    <n v="0"/>
    <n v="0"/>
    <n v="0"/>
    <n v="0"/>
    <n v="0"/>
    <n v="150"/>
    <n v="0"/>
    <n v="0"/>
    <n v="180"/>
    <n v="0"/>
    <n v="0"/>
    <n v="645"/>
    <n v="0"/>
    <n v="0"/>
    <n v="0"/>
    <n v="0"/>
    <n v="0"/>
    <n v="145.30659691950015"/>
    <n v="0"/>
    <n v="0"/>
    <n v="169.28923912951473"/>
    <n v="0"/>
    <n v="0"/>
    <n v="588.95123645381341"/>
    <n v="0"/>
    <n v="0"/>
    <n v="903.54707250282831"/>
    <n v="0"/>
    <n v="0"/>
  </r>
  <r>
    <n v="17"/>
    <x v="0"/>
    <s v="BCS"/>
    <n v="2024"/>
    <s v="30/09/2024 (Terminado)"/>
    <s v="0102"/>
    <x v="0"/>
    <s v="PD"/>
    <s v="017"/>
    <s v="Otras entidades distritales"/>
    <x v="0"/>
    <x v="0"/>
    <s v="33"/>
    <x v="0"/>
    <s v="008199"/>
    <x v="0"/>
    <n v="7"/>
    <s v="Dotar 61 Dependencia(s) o espacios físicos con mobiliario, enseres y equipos"/>
    <s v="Suma"/>
    <s v="En ejecución"/>
    <n v="0"/>
    <n v="0"/>
    <n v="0"/>
    <n v="0"/>
    <n v="0"/>
    <n v="15"/>
    <n v="0"/>
    <n v="0"/>
    <n v="0"/>
    <n v="0"/>
    <n v="16"/>
    <n v="0"/>
    <n v="0"/>
    <n v="0"/>
    <n v="0"/>
    <n v="30"/>
    <n v="0"/>
    <n v="0"/>
    <n v="0"/>
    <n v="0"/>
    <n v="61"/>
    <n v="0"/>
    <n v="0"/>
    <n v="0"/>
    <n v="0"/>
    <n v="0"/>
    <n v="0"/>
    <n v="0"/>
    <n v="269.8"/>
    <n v="0"/>
    <n v="0"/>
    <n v="670.87"/>
    <n v="0"/>
    <n v="0"/>
    <n v="357.28"/>
    <n v="0"/>
    <n v="0"/>
    <n v="0"/>
    <n v="0"/>
    <n v="0"/>
    <n v="261.35813232587429"/>
    <n v="0"/>
    <n v="0"/>
    <n v="630.95039919343083"/>
    <n v="0"/>
    <n v="0"/>
    <n v="326.23332986080379"/>
    <n v="0"/>
    <n v="0"/>
    <n v="1218.5418613801089"/>
    <n v="0"/>
    <n v="0"/>
  </r>
  <r>
    <n v="17"/>
    <x v="0"/>
    <s v="BCS"/>
    <n v="2024"/>
    <s v="30/09/2024 (Terminado)"/>
    <s v="0102"/>
    <x v="0"/>
    <s v="PD"/>
    <s v="017"/>
    <s v="Otras entidades distritales"/>
    <x v="0"/>
    <x v="0"/>
    <s v="33"/>
    <x v="0"/>
    <s v="008199"/>
    <x v="0"/>
    <n v="8"/>
    <s v="Adquirir 16 Unidad(es) entre vehiculos y motos"/>
    <s v="Suma"/>
    <s v="En ejecución"/>
    <n v="0"/>
    <n v="0"/>
    <n v="0"/>
    <n v="0"/>
    <n v="0"/>
    <n v="4"/>
    <n v="0"/>
    <n v="0"/>
    <n v="0"/>
    <n v="0"/>
    <n v="4"/>
    <n v="0"/>
    <n v="0"/>
    <n v="0"/>
    <n v="0"/>
    <n v="8"/>
    <n v="0"/>
    <n v="0"/>
    <n v="0"/>
    <n v="0"/>
    <n v="16"/>
    <n v="0"/>
    <n v="0"/>
    <n v="0"/>
    <n v="0"/>
    <n v="0"/>
    <n v="0"/>
    <n v="0"/>
    <n v="0"/>
    <n v="0"/>
    <n v="0"/>
    <n v="1200"/>
    <n v="0"/>
    <n v="0"/>
    <n v="3168"/>
    <n v="0"/>
    <n v="0"/>
    <n v="0"/>
    <n v="0"/>
    <n v="0"/>
    <n v="0"/>
    <n v="0"/>
    <n v="0"/>
    <n v="1128.5949275300982"/>
    <n v="0"/>
    <n v="0"/>
    <n v="2892.709328815009"/>
    <n v="0"/>
    <n v="0"/>
    <n v="4021.3042563451072"/>
    <n v="0"/>
    <n v="0"/>
  </r>
  <r>
    <n v="17"/>
    <x v="0"/>
    <s v="BCS"/>
    <n v="2024"/>
    <s v="30/09/2024 (Terminado)"/>
    <s v="0102"/>
    <x v="0"/>
    <s v="PD"/>
    <s v="017"/>
    <s v="Otras entidades distritales"/>
    <x v="0"/>
    <x v="0"/>
    <s v="33"/>
    <x v="0"/>
    <s v="008199"/>
    <x v="0"/>
    <n v="9"/>
    <s v="Realizar 100 Porciento de acciones planeadas para la implementación y sostenibilidad del Sistema de Gestión Documental"/>
    <s v="Constante "/>
    <s v="En ejecución"/>
    <n v="100"/>
    <n v="100"/>
    <n v="100"/>
    <n v="100"/>
    <n v="100"/>
    <n v="100"/>
    <n v="0"/>
    <n v="0"/>
    <n v="0"/>
    <n v="0"/>
    <n v="100"/>
    <n v="0"/>
    <n v="0"/>
    <n v="0"/>
    <n v="0"/>
    <n v="100"/>
    <n v="0"/>
    <n v="0"/>
    <n v="0"/>
    <n v="0"/>
    <n v="0"/>
    <n v="0"/>
    <n v="0"/>
    <n v="0"/>
    <n v="0"/>
    <n v="200"/>
    <n v="76.14"/>
    <n v="3.49"/>
    <n v="736"/>
    <n v="0"/>
    <n v="0"/>
    <n v="1054.58"/>
    <n v="0"/>
    <n v="0"/>
    <n v="1976.35"/>
    <n v="0"/>
    <n v="0"/>
    <n v="200"/>
    <n v="76.14"/>
    <n v="3.49"/>
    <n v="712.97103555168076"/>
    <n v="0"/>
    <n v="0"/>
    <n v="991.82803222890902"/>
    <n v="0"/>
    <n v="0"/>
    <n v="1804.6105056829365"/>
    <n v="0"/>
    <n v="0"/>
    <n v="3709.4095734635262"/>
    <n v="76.14"/>
    <n v="3.49"/>
  </r>
  <r>
    <n v="17"/>
    <x v="0"/>
    <s v="BCS"/>
    <n v="2024"/>
    <s v="30/09/2024 (Terminado)"/>
    <s v="0102"/>
    <x v="0"/>
    <s v="PD"/>
    <s v="017"/>
    <s v="Otras entidades distritales"/>
    <x v="0"/>
    <x v="0"/>
    <s v="33"/>
    <x v="0"/>
    <s v="008201"/>
    <x v="1"/>
    <n v="1"/>
    <s v="Sensibilizar 15000 Servidor(es) públicos en el nuevo modelo de investigación disciplinaria y las nuevas realidades y desafíos que afronta la administración pública."/>
    <s v="Suma"/>
    <s v="En ejecución"/>
    <n v="1500"/>
    <n v="1510"/>
    <n v="100.66666669999999"/>
    <n v="1510"/>
    <n v="100.66666669999999"/>
    <n v="4500"/>
    <n v="0"/>
    <n v="0"/>
    <n v="0"/>
    <n v="0"/>
    <n v="4500"/>
    <n v="0"/>
    <n v="0"/>
    <n v="0"/>
    <n v="0"/>
    <n v="4500"/>
    <n v="0"/>
    <n v="0"/>
    <n v="0"/>
    <n v="0"/>
    <n v="15000"/>
    <n v="1510"/>
    <n v="10.06666667"/>
    <n v="1510"/>
    <n v="10.06666667"/>
    <n v="198.21"/>
    <n v="0"/>
    <n v="0"/>
    <n v="300"/>
    <n v="0"/>
    <n v="0"/>
    <n v="342.83"/>
    <n v="0"/>
    <n v="0"/>
    <n v="353.11"/>
    <n v="0"/>
    <n v="0"/>
    <n v="198.21"/>
    <n v="0"/>
    <n v="0"/>
    <n v="290.6131938390003"/>
    <n v="0"/>
    <n v="0"/>
    <n v="322.4301658376196"/>
    <n v="0"/>
    <n v="0"/>
    <n v="322.42569163442801"/>
    <n v="0"/>
    <n v="0"/>
    <n v="1133.6790513110479"/>
    <n v="0"/>
    <n v="0"/>
  </r>
  <r>
    <n v="17"/>
    <x v="0"/>
    <s v="BCS"/>
    <n v="2024"/>
    <s v="30/09/2024 (Terminado)"/>
    <s v="0102"/>
    <x v="0"/>
    <s v="PD"/>
    <s v="017"/>
    <s v="Otras entidades distritales"/>
    <x v="0"/>
    <x v="0"/>
    <s v="33"/>
    <x v="0"/>
    <s v="008201"/>
    <x v="1"/>
    <n v="2"/>
    <s v="Construir y publicar 4 Documento(s) de memorias de los espacios de sensibilización y diálogo sobre los temas de derecho disciplinario, el nuevo modelo de investigación disciplinaria y las nuevas realidades y desafíos que afronta la administración pública."/>
    <s v="Suma"/>
    <s v="En ejecución"/>
    <n v="1"/>
    <n v="0"/>
    <n v="0"/>
    <n v="0"/>
    <n v="0"/>
    <n v="1"/>
    <n v="0"/>
    <n v="0"/>
    <n v="0"/>
    <n v="0"/>
    <n v="1"/>
    <n v="0"/>
    <n v="0"/>
    <n v="0"/>
    <n v="0"/>
    <n v="1"/>
    <n v="0"/>
    <n v="0"/>
    <n v="0"/>
    <n v="0"/>
    <n v="4"/>
    <n v="0"/>
    <n v="0"/>
    <n v="0"/>
    <n v="0"/>
    <n v="15"/>
    <n v="0"/>
    <n v="0"/>
    <n v="100"/>
    <n v="0"/>
    <n v="0"/>
    <n v="10.37"/>
    <n v="0"/>
    <n v="0"/>
    <n v="10.68"/>
    <n v="0"/>
    <n v="0"/>
    <n v="15"/>
    <n v="0"/>
    <n v="0"/>
    <n v="96.871064613000101"/>
    <n v="0"/>
    <n v="0"/>
    <n v="9.7529411654059306"/>
    <n v="0"/>
    <n v="0"/>
    <n v="9.7519367524445375"/>
    <n v="0"/>
    <n v="0"/>
    <n v="131.37594253085058"/>
    <n v="0"/>
    <n v="0"/>
  </r>
  <r>
    <n v="17"/>
    <x v="0"/>
    <s v="BCS"/>
    <n v="2024"/>
    <s v="30/09/2024 (Terminado)"/>
    <s v="0102"/>
    <x v="0"/>
    <s v="PD"/>
    <s v="017"/>
    <s v="Otras entidades distritales"/>
    <x v="0"/>
    <x v="0"/>
    <s v="33"/>
    <x v="0"/>
    <s v="008201"/>
    <x v="1"/>
    <n v="3"/>
    <s v="Diseñar e implementar 1 Marco(s) metodológico de investigación disciplinaria, que incorpore políticas y directrices y la actualización en la caracterización de las conductas."/>
    <s v="Suma"/>
    <s v="En ejecución"/>
    <n v="0.1"/>
    <n v="0.1"/>
    <n v="100"/>
    <n v="0"/>
    <n v="0"/>
    <n v="0.3"/>
    <n v="0"/>
    <n v="0"/>
    <n v="0"/>
    <n v="0"/>
    <n v="0.25"/>
    <n v="0"/>
    <n v="0"/>
    <n v="0"/>
    <n v="0"/>
    <n v="0.35"/>
    <n v="0"/>
    <n v="0"/>
    <n v="0"/>
    <n v="0"/>
    <n v="1"/>
    <n v="0.1"/>
    <n v="10"/>
    <n v="0"/>
    <n v="0"/>
    <n v="22"/>
    <n v="0"/>
    <n v="0"/>
    <n v="124.37"/>
    <n v="0"/>
    <n v="0"/>
    <n v="146.74"/>
    <n v="0"/>
    <n v="0"/>
    <n v="192.67"/>
    <n v="0"/>
    <n v="0"/>
    <n v="22"/>
    <n v="0"/>
    <n v="0"/>
    <n v="120.47854305918823"/>
    <n v="0"/>
    <n v="0"/>
    <n v="138.00834972147217"/>
    <n v="0"/>
    <n v="0"/>
    <n v="175.92749570163755"/>
    <n v="0"/>
    <n v="0"/>
    <n v="456.41438848229791"/>
    <n v="0"/>
    <n v="0"/>
  </r>
  <r>
    <n v="17"/>
    <x v="0"/>
    <s v="BCS"/>
    <n v="2024"/>
    <s v="30/09/2024 (Terminado)"/>
    <s v="0102"/>
    <x v="0"/>
    <s v="PD"/>
    <s v="017"/>
    <s v="Otras entidades distritales"/>
    <x v="0"/>
    <x v="0"/>
    <s v="33"/>
    <x v="0"/>
    <s v="008201"/>
    <x v="1"/>
    <n v="5"/>
    <s v="Diseñar e implementar 1 Estrategia(s) de articulación interinstitucional con entidades del orden nacional y territorial en materia disciplinaria."/>
    <s v="Suma"/>
    <s v="En ejecución"/>
    <n v="0.1"/>
    <n v="0"/>
    <n v="0"/>
    <n v="0"/>
    <n v="0"/>
    <n v="0.3"/>
    <n v="0"/>
    <n v="0"/>
    <n v="0"/>
    <n v="0"/>
    <n v="0.25"/>
    <n v="0"/>
    <n v="0"/>
    <n v="0"/>
    <n v="0"/>
    <n v="0.35"/>
    <n v="0"/>
    <n v="0"/>
    <n v="0"/>
    <n v="0"/>
    <n v="1"/>
    <n v="0"/>
    <n v="0"/>
    <n v="0"/>
    <n v="0"/>
    <n v="22.5"/>
    <n v="0"/>
    <n v="0"/>
    <n v="63.6"/>
    <n v="0"/>
    <n v="0"/>
    <n v="79.92"/>
    <n v="0"/>
    <n v="0"/>
    <n v="110.03"/>
    <n v="0"/>
    <n v="0"/>
    <n v="22.5"/>
    <n v="0"/>
    <n v="0"/>
    <n v="61.60999709386806"/>
    <n v="0"/>
    <n v="0"/>
    <n v="75.164422173504548"/>
    <n v="0"/>
    <n v="0"/>
    <n v="100.46868922017534"/>
    <n v="0"/>
    <n v="0"/>
    <n v="259.74310848754794"/>
    <n v="0"/>
    <n v="0"/>
  </r>
  <r>
    <n v="17"/>
    <x v="0"/>
    <s v="BCS"/>
    <n v="2024"/>
    <s v="30/09/2024 (Terminado)"/>
    <s v="0102"/>
    <x v="0"/>
    <s v="PD"/>
    <s v="017"/>
    <s v="Otras entidades distritales"/>
    <x v="0"/>
    <x v="0"/>
    <s v="33"/>
    <x v="0"/>
    <s v="008201"/>
    <x v="1"/>
    <n v="6"/>
    <s v="Efectuar 208 Acción(es) de seguimiento a las Oficinas de Control Interno Disciplinario del Distrito para la evaluación y verificación de cumplimiento de sus obligaciones."/>
    <s v="Suma"/>
    <s v="En ejecución"/>
    <n v="26"/>
    <n v="35"/>
    <n v="134.6153846"/>
    <n v="35"/>
    <n v="134.6153846"/>
    <n v="52"/>
    <n v="0"/>
    <n v="0"/>
    <n v="0"/>
    <n v="0"/>
    <n v="52"/>
    <n v="0"/>
    <n v="0"/>
    <n v="0"/>
    <n v="0"/>
    <n v="78"/>
    <n v="0"/>
    <n v="0"/>
    <n v="0"/>
    <n v="0"/>
    <n v="208"/>
    <n v="35"/>
    <n v="16.82692308"/>
    <n v="35"/>
    <n v="16.82692308"/>
    <n v="22.5"/>
    <n v="0"/>
    <n v="0"/>
    <n v="127.2"/>
    <n v="0"/>
    <n v="0"/>
    <n v="146.74"/>
    <n v="0"/>
    <n v="0"/>
    <n v="192.67"/>
    <n v="0"/>
    <n v="0"/>
    <n v="22.5"/>
    <n v="0"/>
    <n v="0"/>
    <n v="123.21999418773612"/>
    <n v="0"/>
    <n v="0"/>
    <n v="138.00834972147217"/>
    <n v="0"/>
    <n v="0"/>
    <n v="175.92749570163755"/>
    <n v="0"/>
    <n v="0"/>
    <n v="459.65583961084587"/>
    <n v="0"/>
    <n v="0"/>
  </r>
  <r>
    <n v="17"/>
    <x v="0"/>
    <s v="BCS"/>
    <n v="2024"/>
    <s v="30/09/2024 (Terminado)"/>
    <s v="0102"/>
    <x v="0"/>
    <s v="PD"/>
    <s v="017"/>
    <s v="Otras entidades distritales"/>
    <x v="0"/>
    <x v="0"/>
    <s v="33"/>
    <x v="0"/>
    <s v="008201"/>
    <x v="1"/>
    <n v="7"/>
    <s v="Resolver la situación disciplinaria de 9800 Servidor(es) públicos y particulares con funciones públicas, impulsando los procesos disciplinarios en los términos de ley."/>
    <s v="Suma"/>
    <s v="En ejecución"/>
    <n v="1800"/>
    <n v="1589"/>
    <n v="88.277777779999994"/>
    <n v="1589"/>
    <n v="88.277777779999994"/>
    <n v="2000"/>
    <n v="0"/>
    <n v="0"/>
    <n v="0"/>
    <n v="0"/>
    <n v="2000"/>
    <n v="0"/>
    <n v="0"/>
    <n v="0"/>
    <n v="0"/>
    <n v="4000"/>
    <n v="0"/>
    <n v="0"/>
    <n v="0"/>
    <n v="0"/>
    <n v="9800"/>
    <n v="1589"/>
    <n v="16.214285709999999"/>
    <n v="1589"/>
    <n v="16.214285709999999"/>
    <n v="542.66"/>
    <n v="304.27999999999997"/>
    <n v="6.54"/>
    <n v="749.83"/>
    <n v="0"/>
    <n v="0"/>
    <n v="1027.17"/>
    <n v="0"/>
    <n v="0"/>
    <n v="1348.69"/>
    <n v="0"/>
    <n v="0"/>
    <n v="542.66"/>
    <n v="304.27999999999997"/>
    <n v="6.54"/>
    <n v="726.36830378765865"/>
    <n v="0"/>
    <n v="0"/>
    <n v="966.04904309257586"/>
    <n v="0"/>
    <n v="0"/>
    <n v="1231.4924699114629"/>
    <n v="0"/>
    <n v="0"/>
    <n v="3466.5698167916971"/>
    <n v="304.27999999999997"/>
    <n v="6.54"/>
  </r>
  <r>
    <n v="17"/>
    <x v="0"/>
    <s v="BCS"/>
    <n v="2024"/>
    <s v="30/09/2024 (Terminado)"/>
    <s v="0102"/>
    <x v="0"/>
    <s v="PD"/>
    <s v="017"/>
    <s v="Otras entidades distritales"/>
    <x v="0"/>
    <x v="0"/>
    <s v="39"/>
    <x v="1"/>
    <s v="008204"/>
    <x v="2"/>
    <n v="1"/>
    <s v="Realizar 791 Ejercicio(s) de prevención y control a la función pública a las entidades distritales del nivel central"/>
    <s v="Suma"/>
    <s v="En ejecución"/>
    <n v="103"/>
    <n v="35"/>
    <n v="33.980582519999999"/>
    <n v="35"/>
    <n v="33.980582519999999"/>
    <n v="196"/>
    <n v="0"/>
    <n v="0"/>
    <n v="0"/>
    <n v="0"/>
    <n v="196"/>
    <n v="0"/>
    <n v="0"/>
    <n v="0"/>
    <n v="0"/>
    <n v="296"/>
    <n v="0"/>
    <n v="0"/>
    <n v="0"/>
    <n v="0"/>
    <n v="791"/>
    <n v="35"/>
    <n v="4.4247787609999998"/>
    <n v="35"/>
    <n v="4.4247787609999998"/>
    <n v="768.12"/>
    <n v="634.72"/>
    <n v="58.84"/>
    <n v="600.54"/>
    <n v="0"/>
    <n v="0"/>
    <n v="2980.61"/>
    <n v="0"/>
    <n v="0"/>
    <n v="6232.17"/>
    <n v="0"/>
    <n v="0"/>
    <n v="768.12"/>
    <n v="634.72"/>
    <n v="58.84"/>
    <n v="581.74949142691071"/>
    <n v="0"/>
    <n v="0"/>
    <n v="2803.2511057879051"/>
    <n v="0"/>
    <n v="0"/>
    <n v="5690.611205101337"/>
    <n v="0"/>
    <n v="0"/>
    <n v="9843.7318023161533"/>
    <n v="634.72"/>
    <n v="58.84"/>
  </r>
  <r>
    <n v="17"/>
    <x v="0"/>
    <s v="BCS"/>
    <n v="2024"/>
    <s v="30/09/2024 (Terminado)"/>
    <s v="0102"/>
    <x v="0"/>
    <s v="PD"/>
    <s v="017"/>
    <s v="Otras entidades distritales"/>
    <x v="0"/>
    <x v="0"/>
    <s v="39"/>
    <x v="1"/>
    <s v="008204"/>
    <x v="2"/>
    <n v="2"/>
    <s v="Realizar 1280 Ejercicio(s) de prevención y control a la función pública a las entidades distritales del nivel local"/>
    <s v="Suma"/>
    <s v="En ejecución"/>
    <n v="160"/>
    <n v="80"/>
    <n v="50"/>
    <n v="80"/>
    <n v="50"/>
    <n v="320"/>
    <n v="0"/>
    <n v="0"/>
    <n v="0"/>
    <n v="0"/>
    <n v="320"/>
    <n v="0"/>
    <n v="0"/>
    <n v="0"/>
    <n v="0"/>
    <n v="480"/>
    <n v="0"/>
    <n v="0"/>
    <n v="0"/>
    <n v="0"/>
    <n v="1280"/>
    <n v="80"/>
    <n v="6.25"/>
    <n v="80"/>
    <n v="6.25"/>
    <n v="353.01"/>
    <n v="42.48"/>
    <n v="0"/>
    <n v="600.54"/>
    <n v="0"/>
    <n v="0"/>
    <n v="2980.61"/>
    <n v="0"/>
    <n v="0"/>
    <n v="6232.17"/>
    <n v="0"/>
    <n v="0"/>
    <n v="353.01"/>
    <n v="42.48"/>
    <n v="0"/>
    <n v="581.74949142691071"/>
    <n v="0"/>
    <n v="0"/>
    <n v="2803.2511057879051"/>
    <n v="0"/>
    <n v="0"/>
    <n v="5690.611205101337"/>
    <n v="0"/>
    <n v="0"/>
    <n v="9428.6218023161528"/>
    <n v="42.48"/>
    <n v="0"/>
  </r>
  <r>
    <n v="17"/>
    <x v="0"/>
    <s v="BCS"/>
    <n v="2024"/>
    <s v="30/09/2024 (Terminado)"/>
    <s v="0102"/>
    <x v="0"/>
    <s v="PD"/>
    <s v="017"/>
    <s v="Otras entidades distritales"/>
    <x v="0"/>
    <x v="0"/>
    <s v="39"/>
    <x v="1"/>
    <s v="008204"/>
    <x v="2"/>
    <n v="3"/>
    <s v="Elaborar y socializar 5 Informe(s) de seguimiento de políticas públicas distritales o de análisis sectorial"/>
    <s v="Suma"/>
    <s v="En ejecución"/>
    <n v="1"/>
    <n v="0.5"/>
    <n v="50"/>
    <n v="0.5"/>
    <n v="50"/>
    <n v="1"/>
    <n v="0"/>
    <n v="0"/>
    <n v="0"/>
    <n v="0"/>
    <n v="1"/>
    <n v="0"/>
    <n v="0"/>
    <n v="0"/>
    <n v="0"/>
    <n v="2"/>
    <n v="0"/>
    <n v="0"/>
    <n v="0"/>
    <n v="0"/>
    <n v="5"/>
    <n v="0.5"/>
    <n v="10"/>
    <n v="0.5"/>
    <n v="10"/>
    <n v="24"/>
    <n v="0"/>
    <n v="0"/>
    <n v="67.84"/>
    <n v="0"/>
    <n v="0"/>
    <n v="179.06"/>
    <n v="0"/>
    <n v="0"/>
    <n v="349.9"/>
    <n v="0"/>
    <n v="0"/>
    <n v="24"/>
    <n v="0"/>
    <n v="0"/>
    <n v="65.717330233459265"/>
    <n v="0"/>
    <n v="0"/>
    <n v="168.40517310294948"/>
    <n v="0"/>
    <n v="0"/>
    <n v="319.49463199254154"/>
    <n v="0"/>
    <n v="0"/>
    <n v="577.61713532895033"/>
    <n v="0"/>
    <n v="0"/>
  </r>
  <r>
    <n v="17"/>
    <x v="0"/>
    <s v="BCS"/>
    <n v="2024"/>
    <s v="30/09/2024 (Terminado)"/>
    <s v="0102"/>
    <x v="0"/>
    <s v="PD"/>
    <s v="017"/>
    <s v="Otras entidades distritales"/>
    <x v="0"/>
    <x v="0"/>
    <s v="39"/>
    <x v="1"/>
    <s v="008204"/>
    <x v="2"/>
    <n v="4"/>
    <s v="Crear 1 Unidad(es) de análisis de datos"/>
    <s v="Suma"/>
    <s v="En ejecución"/>
    <n v="0.13"/>
    <n v="0.06"/>
    <n v="46.15384615"/>
    <n v="0.06"/>
    <n v="46.15384615"/>
    <n v="0.25"/>
    <n v="0"/>
    <n v="0"/>
    <n v="0"/>
    <n v="0"/>
    <n v="0.25"/>
    <n v="0"/>
    <n v="0"/>
    <n v="0"/>
    <n v="0"/>
    <n v="0.37"/>
    <n v="0"/>
    <n v="0"/>
    <n v="0"/>
    <n v="0"/>
    <n v="1"/>
    <n v="0.06"/>
    <n v="6"/>
    <n v="0.06"/>
    <n v="6"/>
    <n v="101.7"/>
    <n v="0"/>
    <n v="0"/>
    <n v="181.12"/>
    <n v="0"/>
    <n v="0"/>
    <n v="263.12"/>
    <n v="0"/>
    <n v="0"/>
    <n v="550.16999999999996"/>
    <n v="0"/>
    <n v="0"/>
    <n v="101.7"/>
    <n v="0"/>
    <n v="0"/>
    <n v="175.45287222706577"/>
    <n v="0"/>
    <n v="0"/>
    <n v="247.46324777643287"/>
    <n v="0"/>
    <n v="0"/>
    <n v="502.36170815472013"/>
    <n v="0"/>
    <n v="0"/>
    <n v="1026.9778281582187"/>
    <n v="0"/>
    <n v="0"/>
  </r>
  <r>
    <n v="17"/>
    <x v="0"/>
    <s v="BCS"/>
    <n v="2024"/>
    <s v="30/09/2024 (Terminado)"/>
    <s v="0102"/>
    <x v="0"/>
    <s v="PD"/>
    <s v="017"/>
    <s v="Otras entidades distritales"/>
    <x v="0"/>
    <x v="0"/>
    <s v="39"/>
    <x v="1"/>
    <s v="008204"/>
    <x v="2"/>
    <n v="5"/>
    <s v="Elaborar 15 Tablero(s) de control sectoriales como insumo para los informes preventivos y para los análisis sectoriales."/>
    <s v="Suma"/>
    <s v="En ejecución"/>
    <n v="1"/>
    <n v="0.5"/>
    <n v="50"/>
    <n v="0.5"/>
    <n v="50"/>
    <n v="4"/>
    <n v="0"/>
    <n v="0"/>
    <n v="0"/>
    <n v="0"/>
    <n v="4"/>
    <n v="0"/>
    <n v="0"/>
    <n v="0"/>
    <n v="0"/>
    <n v="6"/>
    <n v="0"/>
    <n v="0"/>
    <n v="0"/>
    <n v="0"/>
    <n v="15"/>
    <n v="0.5"/>
    <n v="3.3333333330000001"/>
    <n v="0.5"/>
    <n v="3.3333333330000001"/>
    <n v="16.2"/>
    <n v="16.2"/>
    <n v="0"/>
    <n v="45.79"/>
    <n v="0"/>
    <n v="0"/>
    <n v="131.02000000000001"/>
    <n v="0"/>
    <n v="0"/>
    <n v="273.94"/>
    <n v="0"/>
    <n v="0"/>
    <n v="16.2"/>
    <n v="16.2"/>
    <n v="0"/>
    <n v="44.357260486292745"/>
    <n v="0"/>
    <n v="0"/>
    <n v="123.2237561708279"/>
    <n v="0"/>
    <n v="0"/>
    <n v="250.13535149481805"/>
    <n v="0"/>
    <n v="0"/>
    <n v="433.91636815193868"/>
    <n v="16.2"/>
    <n v="0"/>
  </r>
  <r>
    <n v="17"/>
    <x v="0"/>
    <s v="BCS"/>
    <n v="2024"/>
    <s v="30/09/2024 (Terminado)"/>
    <s v="0102"/>
    <x v="0"/>
    <s v="PD"/>
    <s v="017"/>
    <s v="Otras entidades distritales"/>
    <x v="0"/>
    <x v="0"/>
    <s v="39"/>
    <x v="1"/>
    <s v="008204"/>
    <x v="2"/>
    <n v="6"/>
    <s v="Elaborar e implementar 1 Plan(es) anual para la recolección y análisis de muestras y medios de contraste"/>
    <s v="Constante "/>
    <s v="En ejecución"/>
    <n v="1"/>
    <n v="0"/>
    <n v="0"/>
    <n v="0"/>
    <n v="0"/>
    <n v="1"/>
    <n v="0"/>
    <n v="0"/>
    <n v="0"/>
    <n v="0"/>
    <n v="1"/>
    <n v="0"/>
    <n v="0"/>
    <n v="0"/>
    <n v="0"/>
    <n v="1"/>
    <n v="0"/>
    <n v="0"/>
    <n v="0"/>
    <n v="0"/>
    <n v="0"/>
    <n v="0"/>
    <n v="0"/>
    <n v="0"/>
    <n v="0"/>
    <n v="9.6"/>
    <n v="0"/>
    <n v="0"/>
    <n v="45"/>
    <n v="0"/>
    <n v="0"/>
    <n v="218.36"/>
    <n v="0"/>
    <n v="0"/>
    <n v="456.57"/>
    <n v="0"/>
    <n v="0"/>
    <n v="9.6"/>
    <n v="0"/>
    <n v="0"/>
    <n v="43.591979075850041"/>
    <n v="0"/>
    <n v="0"/>
    <n v="205.36665697956022"/>
    <n v="0"/>
    <n v="0"/>
    <n v="416.89529616700401"/>
    <n v="0"/>
    <n v="0"/>
    <n v="675.45393222241432"/>
    <n v="0"/>
    <n v="0"/>
  </r>
  <r>
    <n v="17"/>
    <x v="0"/>
    <s v="BCS"/>
    <n v="2024"/>
    <s v="30/09/2024 (Terminado)"/>
    <s v="0102"/>
    <x v="0"/>
    <s v="PD"/>
    <s v="017"/>
    <s v="Otras entidades distritales"/>
    <x v="0"/>
    <x v="0"/>
    <s v="39"/>
    <x v="1"/>
    <s v="008204"/>
    <x v="2"/>
    <n v="7"/>
    <s v="Realizar 105 Mesa(s) resolutivas sectoriales"/>
    <s v="Suma"/>
    <s v="En ejecución"/>
    <n v="15"/>
    <n v="10"/>
    <n v="66.666666669999998"/>
    <n v="10"/>
    <n v="66.666666669999998"/>
    <n v="25"/>
    <n v="0"/>
    <n v="0"/>
    <n v="0"/>
    <n v="0"/>
    <n v="25"/>
    <n v="0"/>
    <n v="0"/>
    <n v="0"/>
    <n v="0"/>
    <n v="40"/>
    <n v="0"/>
    <n v="0"/>
    <n v="0"/>
    <n v="0"/>
    <n v="105"/>
    <n v="10"/>
    <n v="9.5238095240000007"/>
    <n v="10"/>
    <n v="9.5238095240000007"/>
    <n v="0"/>
    <n v="0"/>
    <n v="0"/>
    <n v="4"/>
    <n v="0"/>
    <n v="0"/>
    <n v="5.46"/>
    <n v="0"/>
    <n v="0"/>
    <n v="9.1"/>
    <n v="0"/>
    <n v="0"/>
    <n v="0"/>
    <n v="0"/>
    <n v="0"/>
    <n v="3.8748425845200041"/>
    <n v="0"/>
    <n v="0"/>
    <n v="5.135106920261947"/>
    <n v="0"/>
    <n v="0"/>
    <n v="8.3092344988057381"/>
    <n v="0"/>
    <n v="0"/>
    <n v="17.319184003587687"/>
    <n v="0"/>
    <n v="0"/>
  </r>
  <r>
    <n v="17"/>
    <x v="0"/>
    <s v="BCS"/>
    <n v="2024"/>
    <s v="30/09/2024 (Terminado)"/>
    <s v="0102"/>
    <x v="0"/>
    <s v="PD"/>
    <s v="017"/>
    <s v="Otras entidades distritales"/>
    <x v="0"/>
    <x v="0"/>
    <s v="39"/>
    <x v="1"/>
    <s v="008204"/>
    <x v="2"/>
    <n v="8"/>
    <s v="Diseñar e implementar 1 Plan(es) institucional de participación ciudadana de la Personería de Bogotá"/>
    <s v="Constante "/>
    <s v="En ejecución"/>
    <n v="1"/>
    <n v="1"/>
    <n v="100"/>
    <n v="1"/>
    <n v="100"/>
    <n v="1"/>
    <n v="0"/>
    <n v="0"/>
    <n v="0"/>
    <n v="0"/>
    <n v="1"/>
    <n v="0"/>
    <n v="0"/>
    <n v="0"/>
    <n v="0"/>
    <n v="1"/>
    <n v="0"/>
    <n v="0"/>
    <n v="0"/>
    <n v="0"/>
    <n v="0"/>
    <n v="0"/>
    <n v="0"/>
    <n v="0"/>
    <n v="0"/>
    <n v="29.72"/>
    <n v="0"/>
    <n v="0"/>
    <n v="84.01"/>
    <n v="0"/>
    <n v="0"/>
    <n v="858.53"/>
    <n v="0"/>
    <n v="0"/>
    <n v="1791.07"/>
    <n v="0"/>
    <n v="0"/>
    <n v="29.72"/>
    <n v="0"/>
    <n v="0"/>
    <n v="81.381381381381388"/>
    <n v="0"/>
    <n v="0"/>
    <n v="807.44383594367935"/>
    <n v="0"/>
    <n v="0"/>
    <n v="1635.430838876483"/>
    <n v="0"/>
    <n v="0"/>
    <n v="2553.9760562015435"/>
    <n v="0"/>
    <n v="0"/>
  </r>
  <r>
    <n v="17"/>
    <x v="0"/>
    <s v="BCS"/>
    <n v="2024"/>
    <s v="30/09/2024 (Terminado)"/>
    <s v="0102"/>
    <x v="0"/>
    <s v="PD"/>
    <s v="017"/>
    <s v="Otras entidades distritales"/>
    <x v="0"/>
    <x v="0"/>
    <s v="39"/>
    <x v="1"/>
    <s v="008209"/>
    <x v="3"/>
    <n v="1"/>
    <s v="Realizar 3657 Monitoreo(s) a escenarios de posible vulneración de derechos y verificaciones a la Fuerza Pública."/>
    <s v="Suma"/>
    <s v="En ejecución"/>
    <n v="370"/>
    <n v="194"/>
    <n v="52.432432429999999"/>
    <n v="194"/>
    <n v="52.432432429999999"/>
    <n v="962"/>
    <n v="0"/>
    <n v="0"/>
    <n v="0"/>
    <n v="0"/>
    <n v="962"/>
    <n v="0"/>
    <n v="0"/>
    <n v="0"/>
    <n v="0"/>
    <n v="1363"/>
    <n v="0"/>
    <n v="0"/>
    <n v="0"/>
    <n v="0"/>
    <n v="3657"/>
    <n v="194"/>
    <n v="5.3048947220000002"/>
    <n v="194"/>
    <n v="5.3048947220000002"/>
    <n v="14.4"/>
    <n v="0"/>
    <n v="0"/>
    <n v="81.41"/>
    <n v="0"/>
    <n v="0"/>
    <n v="669.75"/>
    <n v="0"/>
    <n v="0"/>
    <n v="1400.39"/>
    <n v="0"/>
    <n v="0"/>
    <n v="14.4"/>
    <n v="0"/>
    <n v="0"/>
    <n v="78.862733701443375"/>
    <n v="0"/>
    <n v="0"/>
    <n v="629.89704392773604"/>
    <n v="0"/>
    <n v="0"/>
    <n v="1278.6998790969858"/>
    <n v="0"/>
    <n v="0"/>
    <n v="2001.8596567261652"/>
    <n v="0"/>
    <n v="0"/>
  </r>
  <r>
    <n v="17"/>
    <x v="0"/>
    <s v="BCS"/>
    <n v="2024"/>
    <s v="30/09/2024 (Terminado)"/>
    <s v="0102"/>
    <x v="0"/>
    <s v="PD"/>
    <s v="017"/>
    <s v="Otras entidades distritales"/>
    <x v="0"/>
    <x v="0"/>
    <s v="39"/>
    <x v="1"/>
    <s v="008209"/>
    <x v="3"/>
    <n v="2"/>
    <s v="Desarrollar 22 Actividad(es) de acercamiento de la Entidad a la comunidad, grupos poblacionales vulnerables y/o sujetos de especial protección constitucional."/>
    <s v="Suma"/>
    <s v="En ejecución"/>
    <n v="3"/>
    <n v="1"/>
    <n v="33.333333330000002"/>
    <n v="1"/>
    <n v="33.333333330000002"/>
    <n v="5"/>
    <n v="0"/>
    <n v="0"/>
    <n v="0"/>
    <n v="0"/>
    <n v="5"/>
    <n v="0"/>
    <n v="0"/>
    <n v="0"/>
    <n v="0"/>
    <n v="9"/>
    <n v="0"/>
    <n v="0"/>
    <n v="0"/>
    <n v="0"/>
    <n v="22"/>
    <n v="1"/>
    <n v="4.5454545450000001"/>
    <n v="1"/>
    <n v="4.5454545450000001"/>
    <n v="10.8"/>
    <n v="0"/>
    <n v="0"/>
    <n v="35.619999999999997"/>
    <n v="0"/>
    <n v="0"/>
    <n v="490.79"/>
    <n v="0"/>
    <n v="0"/>
    <n v="1026.18"/>
    <n v="0"/>
    <n v="0"/>
    <n v="10.8"/>
    <n v="0"/>
    <n v="0"/>
    <n v="34.50547321515063"/>
    <n v="0"/>
    <n v="0"/>
    <n v="461.58592040208077"/>
    <n v="0"/>
    <n v="0"/>
    <n v="937.00772065763454"/>
    <n v="0"/>
    <n v="0"/>
    <n v="1443.899114274866"/>
    <n v="0"/>
    <n v="0"/>
  </r>
  <r>
    <n v="17"/>
    <x v="0"/>
    <s v="BCS"/>
    <n v="2024"/>
    <s v="30/09/2024 (Terminado)"/>
    <s v="0102"/>
    <x v="0"/>
    <s v="PD"/>
    <s v="017"/>
    <s v="Otras entidades distritales"/>
    <x v="0"/>
    <x v="0"/>
    <s v="39"/>
    <x v="1"/>
    <s v="008209"/>
    <x v="3"/>
    <n v="3"/>
    <s v="Realizar 860 Seguimiento(s) a los derechos humanos y derecho internacional humanitario."/>
    <s v="Suma"/>
    <s v="En ejecución"/>
    <n v="90"/>
    <n v="82"/>
    <n v="91.111111109999996"/>
    <n v="82"/>
    <n v="91.111111109999996"/>
    <n v="228"/>
    <n v="0"/>
    <n v="0"/>
    <n v="0"/>
    <n v="0"/>
    <n v="228"/>
    <n v="0"/>
    <n v="0"/>
    <n v="0"/>
    <n v="0"/>
    <n v="314"/>
    <n v="0"/>
    <n v="0"/>
    <n v="0"/>
    <n v="0"/>
    <n v="860"/>
    <n v="82"/>
    <n v="9.5348837209999999"/>
    <n v="82"/>
    <n v="9.5348837209999999"/>
    <n v="65.2"/>
    <n v="60"/>
    <n v="0"/>
    <n v="169.6"/>
    <n v="0"/>
    <n v="0"/>
    <n v="815.97"/>
    <n v="0"/>
    <n v="0"/>
    <n v="1706.11"/>
    <n v="0"/>
    <n v="0"/>
    <n v="65.2"/>
    <n v="60"/>
    <n v="0"/>
    <n v="164.29332558364817"/>
    <n v="0"/>
    <n v="0"/>
    <n v="767.41633584727856"/>
    <n v="0"/>
    <n v="0"/>
    <n v="1557.8536341491713"/>
    <n v="0"/>
    <n v="0"/>
    <n v="2554.7632955800982"/>
    <n v="60"/>
    <n v="0"/>
  </r>
  <r>
    <n v="17"/>
    <x v="0"/>
    <s v="BCS"/>
    <n v="2024"/>
    <s v="30/09/2024 (Terminado)"/>
    <s v="0102"/>
    <x v="0"/>
    <s v="PD"/>
    <s v="017"/>
    <s v="Otras entidades distritales"/>
    <x v="0"/>
    <x v="0"/>
    <s v="39"/>
    <x v="1"/>
    <s v="008209"/>
    <x v="3"/>
    <n v="4"/>
    <s v="Participar en 2177 Comité(s) mesas o consejos interinstitucionales en garantía de los derechos humanos y el derecho internacional humanitario."/>
    <s v="Suma"/>
    <s v="En ejecución"/>
    <n v="305"/>
    <n v="273"/>
    <n v="89.508196720000001"/>
    <n v="273"/>
    <n v="89.508196720000001"/>
    <n v="550"/>
    <n v="0"/>
    <n v="0"/>
    <n v="0"/>
    <n v="0"/>
    <n v="550"/>
    <n v="0"/>
    <n v="0"/>
    <n v="0"/>
    <n v="0"/>
    <n v="772"/>
    <n v="0"/>
    <n v="0"/>
    <n v="0"/>
    <n v="0"/>
    <n v="2177"/>
    <n v="273"/>
    <n v="12.54019293"/>
    <n v="273"/>
    <n v="12.54019293"/>
    <n v="82.54"/>
    <n v="60.48"/>
    <n v="7.49"/>
    <n v="170.96"/>
    <n v="0"/>
    <n v="0"/>
    <n v="325.44"/>
    <n v="0"/>
    <n v="0"/>
    <n v="680.47"/>
    <n v="0"/>
    <n v="0"/>
    <n v="82.54"/>
    <n v="60.48"/>
    <n v="7.49"/>
    <n v="165.61077206238497"/>
    <n v="0"/>
    <n v="0"/>
    <n v="306.07494434616262"/>
    <n v="0"/>
    <n v="0"/>
    <n v="621.33898894531228"/>
    <n v="0"/>
    <n v="0"/>
    <n v="1175.5647053538601"/>
    <n v="60.48"/>
    <n v="7.49"/>
  </r>
  <r>
    <n v="17"/>
    <x v="0"/>
    <s v="BCS"/>
    <n v="2024"/>
    <s v="30/09/2024 (Terminado)"/>
    <s v="0102"/>
    <x v="0"/>
    <s v="PD"/>
    <s v="017"/>
    <s v="Otras entidades distritales"/>
    <x v="0"/>
    <x v="0"/>
    <s v="39"/>
    <x v="1"/>
    <s v="008209"/>
    <x v="3"/>
    <n v="5"/>
    <s v="Elaborar y socializar 3 Informe(s) de interes en materia de derechos humanos, derecho internacional humanitario o políticas públicas distritales."/>
    <s v="Suma"/>
    <s v="En ejecución"/>
    <n v="0"/>
    <n v="0"/>
    <n v="0"/>
    <n v="0"/>
    <n v="0"/>
    <n v="1"/>
    <n v="0"/>
    <n v="0"/>
    <n v="0"/>
    <n v="0"/>
    <n v="1"/>
    <n v="0"/>
    <n v="0"/>
    <n v="0"/>
    <n v="0"/>
    <n v="1"/>
    <n v="0"/>
    <n v="0"/>
    <n v="0"/>
    <n v="0"/>
    <n v="3"/>
    <n v="0"/>
    <n v="0"/>
    <n v="0"/>
    <n v="0"/>
    <n v="0"/>
    <n v="0"/>
    <n v="0"/>
    <n v="43.2"/>
    <n v="0"/>
    <n v="0"/>
    <n v="179.06"/>
    <n v="0"/>
    <n v="0"/>
    <n v="348.9"/>
    <n v="0"/>
    <n v="0"/>
    <n v="0"/>
    <n v="0"/>
    <n v="0"/>
    <n v="41.848299912816046"/>
    <n v="0"/>
    <n v="0"/>
    <n v="168.40517310294948"/>
    <n v="0"/>
    <n v="0"/>
    <n v="318.5815293003651"/>
    <n v="0"/>
    <n v="0"/>
    <n v="528.83500231613061"/>
    <n v="0"/>
    <n v="0"/>
  </r>
  <r>
    <n v="17"/>
    <x v="0"/>
    <s v="BCS"/>
    <n v="2024"/>
    <s v="30/09/2024 (Terminado)"/>
    <s v="0102"/>
    <x v="0"/>
    <s v="PD"/>
    <s v="017"/>
    <s v="Otras entidades distritales"/>
    <x v="0"/>
    <x v="0"/>
    <s v="39"/>
    <x v="1"/>
    <s v="008209"/>
    <x v="3"/>
    <n v="6"/>
    <s v="Sensibilizar 292907 Persona(s) en derechos humanos, derecho internacional humanitario, deberes y oferta institucional"/>
    <s v="Suma"/>
    <s v="En ejecución"/>
    <n v="32605"/>
    <n v="17502"/>
    <n v="53.67888361"/>
    <n v="17502"/>
    <n v="53.67888361"/>
    <n v="77463"/>
    <n v="0"/>
    <n v="0"/>
    <n v="0"/>
    <n v="0"/>
    <n v="77463"/>
    <n v="0"/>
    <n v="0"/>
    <n v="0"/>
    <n v="0"/>
    <n v="105376"/>
    <n v="0"/>
    <n v="0"/>
    <n v="0"/>
    <n v="0"/>
    <n v="292907"/>
    <n v="17502"/>
    <n v="5.9752754289999999"/>
    <n v="17502"/>
    <n v="5.9752754289999999"/>
    <n v="82.76"/>
    <n v="59.64"/>
    <n v="12.22"/>
    <n v="168.58"/>
    <n v="0"/>
    <n v="0"/>
    <n v="161.94"/>
    <n v="0"/>
    <n v="0"/>
    <n v="338.59"/>
    <n v="0"/>
    <n v="0"/>
    <n v="82.76"/>
    <n v="59.64"/>
    <n v="12.22"/>
    <n v="163.30524072459556"/>
    <n v="0"/>
    <n v="0"/>
    <n v="152.30388547018674"/>
    <n v="0"/>
    <n v="0"/>
    <n v="309.16744054402585"/>
    <n v="0"/>
    <n v="0"/>
    <n v="707.53656673880823"/>
    <n v="59.64"/>
    <n v="12.22"/>
  </r>
  <r>
    <n v="17"/>
    <x v="0"/>
    <s v="BCS"/>
    <n v="2024"/>
    <s v="30/09/2024 (Terminado)"/>
    <s v="0102"/>
    <x v="0"/>
    <s v="PD"/>
    <s v="017"/>
    <s v="Otras entidades distritales"/>
    <x v="0"/>
    <x v="0"/>
    <s v="39"/>
    <x v="1"/>
    <s v="008209"/>
    <x v="3"/>
    <n v="7"/>
    <s v="Orientar 502697 Persona(s) en derechos humanos y derecho internacional humanitario."/>
    <s v="Suma"/>
    <s v="En ejecución"/>
    <n v="52907"/>
    <n v="30807"/>
    <n v="58.228589790000001"/>
    <n v="30807"/>
    <n v="58.228589790000001"/>
    <n v="132276"/>
    <n v="0"/>
    <n v="0"/>
    <n v="0"/>
    <n v="0"/>
    <n v="132276"/>
    <n v="0"/>
    <n v="0"/>
    <n v="0"/>
    <n v="0"/>
    <n v="185238"/>
    <n v="0"/>
    <n v="0"/>
    <n v="0"/>
    <n v="0"/>
    <n v="502697"/>
    <n v="30807"/>
    <n v="6.1283437139999997"/>
    <n v="30807"/>
    <n v="6.1283437139999997"/>
    <n v="99.4"/>
    <n v="76.2"/>
    <n v="12.16"/>
    <n v="135.68"/>
    <n v="0"/>
    <n v="0"/>
    <n v="1892.6"/>
    <n v="0"/>
    <n v="0"/>
    <n v="3957.25"/>
    <n v="0"/>
    <n v="0"/>
    <n v="99.4"/>
    <n v="76.2"/>
    <n v="12.16"/>
    <n v="131.43466046691853"/>
    <n v="0"/>
    <n v="0"/>
    <n v="1779.9822998695531"/>
    <n v="0"/>
    <n v="0"/>
    <n v="3613.3756286152761"/>
    <n v="0"/>
    <n v="0"/>
    <n v="5624.1925889517479"/>
    <n v="76.2"/>
    <n v="12.16"/>
  </r>
  <r>
    <n v="17"/>
    <x v="0"/>
    <s v="BCS"/>
    <n v="2024"/>
    <s v="30/09/2024 (Terminado)"/>
    <s v="0102"/>
    <x v="0"/>
    <s v="PD"/>
    <s v="017"/>
    <s v="Otras entidades distritales"/>
    <x v="0"/>
    <x v="0"/>
    <s v="39"/>
    <x v="1"/>
    <s v="008209"/>
    <x v="3"/>
    <n v="8"/>
    <s v="Asistir 231828 Persona(s) en derechos humanos y derecho internacional humanitario."/>
    <s v="Suma"/>
    <s v="En ejecución"/>
    <n v="23036"/>
    <n v="14772"/>
    <n v="64.125716269999998"/>
    <n v="14772"/>
    <n v="64.125716269999998"/>
    <n v="61374"/>
    <n v="0"/>
    <n v="0"/>
    <n v="0"/>
    <n v="0"/>
    <n v="61374"/>
    <n v="0"/>
    <n v="0"/>
    <n v="0"/>
    <n v="0"/>
    <n v="86044"/>
    <n v="0"/>
    <n v="0"/>
    <n v="0"/>
    <n v="0"/>
    <n v="231828"/>
    <n v="14772"/>
    <n v="6.3719654229999998"/>
    <n v="14772"/>
    <n v="6.3719654229999998"/>
    <n v="306.57"/>
    <n v="227.34"/>
    <n v="23.78"/>
    <n v="203.41"/>
    <n v="0"/>
    <n v="0"/>
    <n v="2727.75"/>
    <n v="0"/>
    <n v="0"/>
    <n v="5703.46"/>
    <n v="0"/>
    <n v="0"/>
    <n v="306.57"/>
    <n v="227.34"/>
    <n v="23.78"/>
    <n v="197.0454325293035"/>
    <n v="0"/>
    <n v="0"/>
    <n v="2565.4373446418545"/>
    <n v="0"/>
    <n v="0"/>
    <n v="5207.8446807207229"/>
    <n v="0"/>
    <n v="0"/>
    <n v="8276.8974578918805"/>
    <n v="227.34"/>
    <n v="23.78"/>
  </r>
  <r>
    <n v="17"/>
    <x v="0"/>
    <s v="BCS"/>
    <n v="2024"/>
    <s v="30/09/2024 (Terminado)"/>
    <s v="0102"/>
    <x v="0"/>
    <s v="PD"/>
    <s v="017"/>
    <s v="Otras entidades distritales"/>
    <x v="0"/>
    <x v="0"/>
    <s v="39"/>
    <x v="1"/>
    <s v="008209"/>
    <x v="3"/>
    <n v="9"/>
    <s v="Realizar 469099 Intervención(es) dentro del ejercicio del ministerio público para prevenir la vulneración de derechos y/o restablecimiento de los mismos."/>
    <s v="Suma"/>
    <s v="En ejecución"/>
    <n v="60091"/>
    <n v="32116"/>
    <n v="53.445607500000001"/>
    <n v="32116"/>
    <n v="53.445607500000001"/>
    <n v="119761"/>
    <n v="0"/>
    <n v="0"/>
    <n v="0"/>
    <n v="0"/>
    <n v="119761"/>
    <n v="0"/>
    <n v="0"/>
    <n v="0"/>
    <n v="0"/>
    <n v="169486"/>
    <n v="0"/>
    <n v="0"/>
    <n v="0"/>
    <n v="0"/>
    <n v="469099"/>
    <n v="32116"/>
    <n v="6.846316023"/>
    <n v="32116"/>
    <n v="6.846316023"/>
    <n v="36.86"/>
    <n v="26.88"/>
    <n v="4.3499999999999996"/>
    <n v="75.98"/>
    <n v="0"/>
    <n v="0"/>
    <n v="707.49"/>
    <n v="0"/>
    <n v="0"/>
    <n v="1479.28"/>
    <n v="0"/>
    <n v="0"/>
    <n v="36.86"/>
    <n v="26.88"/>
    <n v="4.3499999999999996"/>
    <n v="73.602634892957482"/>
    <n v="0"/>
    <n v="0"/>
    <n v="665.39135439855761"/>
    <n v="0"/>
    <n v="0"/>
    <n v="1350.7345504827861"/>
    <n v="0"/>
    <n v="0"/>
    <n v="2126.5885397743014"/>
    <n v="26.88"/>
    <n v="4.3499999999999996"/>
  </r>
  <r>
    <n v="17"/>
    <x v="0"/>
    <s v="BCS"/>
    <n v="2024"/>
    <s v="30/09/2024 (Terminado)"/>
    <s v="0102"/>
    <x v="0"/>
    <s v="PD"/>
    <s v="017"/>
    <s v="Otras entidades distritales"/>
    <x v="0"/>
    <x v="0"/>
    <s v="39"/>
    <x v="1"/>
    <s v="008209"/>
    <x v="3"/>
    <n v="10"/>
    <s v="Gestionar 36000 Petición(es) de los ciudadanos en defensa de sus derechos y del interes público en el ambito local."/>
    <s v="Suma"/>
    <s v="En ejecución"/>
    <n v="4000"/>
    <n v="2017"/>
    <n v="50.424999999999997"/>
    <n v="2017"/>
    <n v="50.424999999999997"/>
    <n v="8000"/>
    <n v="0"/>
    <n v="0"/>
    <n v="0"/>
    <n v="0"/>
    <n v="8000"/>
    <n v="0"/>
    <n v="0"/>
    <n v="0"/>
    <n v="0"/>
    <n v="16000"/>
    <n v="0"/>
    <n v="0"/>
    <n v="0"/>
    <n v="0"/>
    <n v="36000"/>
    <n v="2017"/>
    <n v="5.6027777780000001"/>
    <n v="2017"/>
    <n v="5.6027777780000001"/>
    <n v="72"/>
    <n v="36"/>
    <n v="0"/>
    <n v="264.58"/>
    <n v="0"/>
    <n v="0"/>
    <n v="1367.81"/>
    <n v="0"/>
    <n v="0"/>
    <n v="2859.95"/>
    <n v="0"/>
    <n v="0"/>
    <n v="72"/>
    <n v="36"/>
    <n v="0"/>
    <n v="256.30146275307567"/>
    <n v="0"/>
    <n v="0"/>
    <n v="1286.419523187453"/>
    <n v="0"/>
    <n v="0"/>
    <n v="2611.4280444900519"/>
    <n v="0"/>
    <n v="0"/>
    <n v="4226.1490304305808"/>
    <n v="36"/>
    <n v="0"/>
  </r>
  <r>
    <n v="17"/>
    <x v="0"/>
    <s v="BCS"/>
    <n v="2024"/>
    <s v="30/09/2024 (Terminado)"/>
    <s v="0102"/>
    <x v="0"/>
    <s v="PD"/>
    <s v="017"/>
    <s v="Otras entidades distritales"/>
    <x v="0"/>
    <x v="0"/>
    <s v="39"/>
    <x v="1"/>
    <s v="008209"/>
    <x v="3"/>
    <n v="11"/>
    <s v="Realizar 90 Evento(s) a nivel local, para promover y brindar la oferta institucional de la entidad."/>
    <s v="Suma"/>
    <s v="En ejecución"/>
    <n v="10"/>
    <n v="5"/>
    <n v="50"/>
    <n v="5"/>
    <n v="50"/>
    <n v="20"/>
    <n v="0"/>
    <n v="0"/>
    <n v="0"/>
    <n v="0"/>
    <n v="20"/>
    <n v="0"/>
    <n v="0"/>
    <n v="0"/>
    <n v="0"/>
    <n v="40"/>
    <n v="0"/>
    <n v="0"/>
    <n v="0"/>
    <n v="0"/>
    <n v="90"/>
    <n v="5"/>
    <n v="5.5555555559999998"/>
    <n v="5"/>
    <n v="5.5555555559999998"/>
    <n v="18"/>
    <n v="0"/>
    <n v="0"/>
    <n v="50.88"/>
    <n v="0"/>
    <n v="0"/>
    <n v="394.62"/>
    <n v="0"/>
    <n v="0"/>
    <n v="825.11"/>
    <n v="0"/>
    <n v="0"/>
    <n v="18"/>
    <n v="0"/>
    <n v="0"/>
    <n v="49.287997675094452"/>
    <n v="0"/>
    <n v="0"/>
    <n v="371.1384419182728"/>
    <n v="0"/>
    <n v="0"/>
    <n v="753.41016234171468"/>
    <n v="0"/>
    <n v="0"/>
    <n v="1191.8366019350819"/>
    <n v="0"/>
    <n v="0"/>
  </r>
  <r>
    <n v="17"/>
    <x v="0"/>
    <s v="BCS"/>
    <n v="2024"/>
    <s v="30/09/2024 (Terminado)"/>
    <s v="0102"/>
    <x v="0"/>
    <s v="PD"/>
    <s v="017"/>
    <s v="Otras entidades distritales"/>
    <x v="0"/>
    <x v="0"/>
    <s v="39"/>
    <x v="1"/>
    <s v="008209"/>
    <x v="3"/>
    <n v="12"/>
    <s v="Realizar 90 Capacitación(es) y/o sensibilizaciones a la ciudadanía en materia de participación ciudadana."/>
    <s v="Suma"/>
    <s v="En ejecución"/>
    <n v="10"/>
    <n v="2"/>
    <n v="20"/>
    <n v="2"/>
    <n v="20"/>
    <n v="20"/>
    <n v="0"/>
    <n v="0"/>
    <n v="0"/>
    <n v="0"/>
    <n v="20"/>
    <n v="0"/>
    <n v="0"/>
    <n v="0"/>
    <n v="0"/>
    <n v="40"/>
    <n v="0"/>
    <n v="0"/>
    <n v="0"/>
    <n v="0"/>
    <n v="90"/>
    <n v="2"/>
    <n v="2.2222222220000001"/>
    <n v="2"/>
    <n v="2.2222222220000001"/>
    <n v="17"/>
    <n v="0"/>
    <n v="0"/>
    <n v="48.05"/>
    <n v="0"/>
    <n v="0"/>
    <n v="353.74"/>
    <n v="0"/>
    <n v="0"/>
    <n v="739.64"/>
    <n v="0"/>
    <n v="0"/>
    <n v="17"/>
    <n v="0"/>
    <n v="0"/>
    <n v="46.546546546546544"/>
    <n v="0"/>
    <n v="0"/>
    <n v="332.69097472041415"/>
    <n v="0"/>
    <n v="0"/>
    <n v="675.36727524139303"/>
    <n v="0"/>
    <n v="0"/>
    <n v="1071.6047965083537"/>
    <n v="0"/>
    <n v="0"/>
  </r>
  <r>
    <n v="17"/>
    <x v="0"/>
    <s v="BCS"/>
    <n v="2024"/>
    <s v="30/09/2024 (Terminado)"/>
    <s v="0102"/>
    <x v="0"/>
    <s v="PD"/>
    <s v="017"/>
    <s v="Otras entidades distritales"/>
    <x v="0"/>
    <x v="0"/>
    <s v="39"/>
    <x v="1"/>
    <s v="008209"/>
    <x v="3"/>
    <n v="13"/>
    <s v="Realizar 18000 Actividad(es) de apoyo en los procesos policivos de primera instancia en las inspecciones de policia y alcaldìas locales."/>
    <s v="Suma"/>
    <s v="En ejecución"/>
    <n v="2000"/>
    <n v="1022"/>
    <n v="51.1"/>
    <n v="1022"/>
    <n v="51.1"/>
    <n v="4000"/>
    <n v="0"/>
    <n v="0"/>
    <n v="0"/>
    <n v="0"/>
    <n v="4000"/>
    <n v="0"/>
    <n v="0"/>
    <n v="0"/>
    <n v="0"/>
    <n v="8000"/>
    <n v="0"/>
    <n v="0"/>
    <n v="0"/>
    <n v="0"/>
    <n v="18000"/>
    <n v="1022"/>
    <n v="5.6777777780000003"/>
    <n v="1022"/>
    <n v="5.6777777780000003"/>
    <n v="17"/>
    <n v="0"/>
    <n v="0"/>
    <n v="48.05"/>
    <n v="0"/>
    <n v="0"/>
    <n v="707.49"/>
    <n v="0"/>
    <n v="0"/>
    <n v="1479.28"/>
    <n v="0"/>
    <n v="0"/>
    <n v="17"/>
    <n v="0"/>
    <n v="0"/>
    <n v="46.546546546546544"/>
    <n v="0"/>
    <n v="0"/>
    <n v="665.39135439855761"/>
    <n v="0"/>
    <n v="0"/>
    <n v="1350.7345504827861"/>
    <n v="0"/>
    <n v="0"/>
    <n v="2079.6724514278903"/>
    <n v="0"/>
    <n v="0"/>
  </r>
  <r>
    <n v="17"/>
    <x v="0"/>
    <s v="BCS"/>
    <n v="2024"/>
    <s v="30/09/2024 (Terminado)"/>
    <s v="0104"/>
    <x v="1"/>
    <s v="SGRAL"/>
    <s v="001"/>
    <s v="Sector Gestión pública"/>
    <x v="1"/>
    <x v="1"/>
    <s v="13"/>
    <x v="2"/>
    <s v="008094"/>
    <x v="4"/>
    <n v="1"/>
    <s v="Coordinar el 100 Porciento del Plan de Acción Distrital para la Atención, Asistencia y Reparación Integral a las víctimas"/>
    <s v="Constante "/>
    <s v="En ejecución"/>
    <n v="100"/>
    <n v="100"/>
    <n v="100"/>
    <n v="50"/>
    <n v="50"/>
    <n v="100"/>
    <n v="0"/>
    <n v="0"/>
    <n v="0"/>
    <n v="0"/>
    <n v="100"/>
    <n v="0"/>
    <n v="0"/>
    <n v="0"/>
    <n v="0"/>
    <n v="100"/>
    <n v="0"/>
    <n v="0"/>
    <n v="0"/>
    <n v="0"/>
    <n v="0"/>
    <n v="0"/>
    <n v="0"/>
    <n v="0"/>
    <n v="0"/>
    <n v="52.07"/>
    <n v="46.15"/>
    <n v="2.75"/>
    <n v="121.31"/>
    <n v="0"/>
    <n v="0"/>
    <n v="110.5"/>
    <n v="0"/>
    <n v="0"/>
    <n v="110.16"/>
    <n v="0"/>
    <n v="0"/>
    <n v="52.07"/>
    <n v="46.15"/>
    <n v="2.75"/>
    <n v="117.51428848203042"/>
    <n v="0"/>
    <n v="0"/>
    <n v="103.92478291006321"/>
    <n v="0"/>
    <n v="0"/>
    <n v="100.58739257015826"/>
    <n v="0"/>
    <n v="0"/>
    <n v="374.0964639622519"/>
    <n v="46.15"/>
    <n v="2.75"/>
  </r>
  <r>
    <n v="17"/>
    <x v="0"/>
    <s v="BCS"/>
    <n v="2024"/>
    <s v="30/09/2024 (Terminado)"/>
    <s v="0104"/>
    <x v="1"/>
    <s v="SGRAL"/>
    <s v="001"/>
    <s v="Sector Gestión pública"/>
    <x v="1"/>
    <x v="1"/>
    <s v="13"/>
    <x v="2"/>
    <s v="008094"/>
    <x v="4"/>
    <n v="2"/>
    <s v="Implementar el 100 Porciento de las medidas de atención y asistencia a víctimas, conforme a la competencia del Distrito"/>
    <s v="Constante "/>
    <s v="En ejecución"/>
    <n v="100"/>
    <n v="100"/>
    <n v="100"/>
    <n v="100"/>
    <n v="100"/>
    <n v="100"/>
    <n v="0"/>
    <n v="0"/>
    <n v="0"/>
    <n v="0"/>
    <n v="100"/>
    <n v="0"/>
    <n v="0"/>
    <n v="0"/>
    <n v="0"/>
    <n v="100"/>
    <n v="0"/>
    <n v="0"/>
    <n v="0"/>
    <n v="0"/>
    <n v="0"/>
    <n v="0"/>
    <n v="0"/>
    <n v="0"/>
    <n v="0"/>
    <n v="10044.4"/>
    <n v="7746.09"/>
    <n v="672.39"/>
    <n v="15704.49"/>
    <n v="0"/>
    <n v="0"/>
    <n v="22407.64"/>
    <n v="0"/>
    <n v="0"/>
    <n v="23473.94"/>
    <n v="0"/>
    <n v="0"/>
    <n v="10044.4"/>
    <n v="7746.09"/>
    <n v="672.39"/>
    <n v="15213.106655042138"/>
    <n v="0"/>
    <n v="0"/>
    <n v="21074.290701600439"/>
    <n v="0"/>
    <n v="0"/>
    <n v="21434.117809988569"/>
    <n v="0"/>
    <n v="0"/>
    <n v="67765.915166631152"/>
    <n v="7746.09"/>
    <n v="672.39"/>
  </r>
  <r>
    <n v="17"/>
    <x v="0"/>
    <s v="BCS"/>
    <n v="2024"/>
    <s v="30/09/2024 (Terminado)"/>
    <s v="0104"/>
    <x v="1"/>
    <s v="SGRAL"/>
    <s v="001"/>
    <s v="Sector Gestión pública"/>
    <x v="1"/>
    <x v="1"/>
    <s v="13"/>
    <x v="2"/>
    <s v="008094"/>
    <x v="4"/>
    <n v="3"/>
    <s v="Implementar el 100 Porciento de actividades para la implementación del Acuerdo de Paz"/>
    <s v="Constante "/>
    <s v="En ejecución"/>
    <n v="100"/>
    <n v="100"/>
    <n v="100"/>
    <n v="100"/>
    <n v="100"/>
    <n v="100"/>
    <n v="0"/>
    <n v="0"/>
    <n v="0"/>
    <n v="0"/>
    <n v="100"/>
    <n v="0"/>
    <n v="0"/>
    <n v="0"/>
    <n v="0"/>
    <n v="100"/>
    <n v="0"/>
    <n v="0"/>
    <n v="0"/>
    <n v="0"/>
    <n v="0"/>
    <n v="0"/>
    <n v="0"/>
    <n v="0"/>
    <n v="0"/>
    <n v="1382.97"/>
    <n v="1047.5899999999999"/>
    <n v="134.66999999999999"/>
    <n v="4257.2"/>
    <n v="0"/>
    <n v="0"/>
    <n v="3551.47"/>
    <n v="0"/>
    <n v="0"/>
    <n v="3576.31"/>
    <n v="0"/>
    <n v="0"/>
    <n v="1382.97"/>
    <n v="1047.5899999999999"/>
    <n v="134.66999999999999"/>
    <n v="4123.9949627046399"/>
    <n v="0"/>
    <n v="0"/>
    <n v="3340.1425227294312"/>
    <n v="0"/>
    <n v="0"/>
    <n v="3265.538289057577"/>
    <n v="0"/>
    <n v="0"/>
    <n v="12112.645774491648"/>
    <n v="1047.5899999999999"/>
    <n v="134.66999999999999"/>
  </r>
  <r>
    <n v="17"/>
    <x v="0"/>
    <s v="BCS"/>
    <n v="2024"/>
    <s v="30/09/2024 (Terminado)"/>
    <s v="0104"/>
    <x v="1"/>
    <s v="SGRAL"/>
    <s v="001"/>
    <s v="Sector Gestión pública"/>
    <x v="1"/>
    <x v="1"/>
    <s v="13"/>
    <x v="2"/>
    <s v="008094"/>
    <x v="4"/>
    <n v="4"/>
    <s v="Desarrollar el 100 Porciento de las actividades de secretaría técnica y apoyo operativo a las instancias y procesos de participación y coordinación que contribuyan a la implementación del Acuerdo de Paz, iniciativas de memoria y a la satisfacción de los derechos de las víctimas"/>
    <s v="Constante "/>
    <s v="En ejecución"/>
    <n v="100"/>
    <n v="100"/>
    <n v="100"/>
    <n v="100"/>
    <n v="100"/>
    <n v="100"/>
    <n v="0"/>
    <n v="0"/>
    <n v="0"/>
    <n v="0"/>
    <n v="100"/>
    <n v="0"/>
    <n v="0"/>
    <n v="0"/>
    <n v="0"/>
    <n v="100"/>
    <n v="0"/>
    <n v="0"/>
    <n v="0"/>
    <n v="0"/>
    <n v="0"/>
    <n v="0"/>
    <n v="0"/>
    <n v="0"/>
    <n v="0"/>
    <n v="541.51"/>
    <n v="487.93"/>
    <n v="39.590000000000003"/>
    <n v="1596.62"/>
    <n v="0"/>
    <n v="0"/>
    <n v="2042.39"/>
    <n v="0"/>
    <n v="0"/>
    <n v="2086.7199999999998"/>
    <n v="0"/>
    <n v="0"/>
    <n v="541.51"/>
    <n v="487.93"/>
    <n v="39.590000000000003"/>
    <n v="1546.662791824082"/>
    <n v="0"/>
    <n v="0"/>
    <n v="1920.8591616984977"/>
    <n v="0"/>
    <n v="0"/>
    <n v="1905.3896498184517"/>
    <n v="0"/>
    <n v="0"/>
    <n v="5914.4216033410321"/>
    <n v="487.93"/>
    <n v="39.590000000000003"/>
  </r>
  <r>
    <n v="17"/>
    <x v="0"/>
    <s v="BCS"/>
    <n v="2024"/>
    <s v="30/09/2024 (Terminado)"/>
    <s v="0104"/>
    <x v="1"/>
    <s v="SGRAL"/>
    <s v="001"/>
    <s v="Sector Gestión pública"/>
    <x v="1"/>
    <x v="1"/>
    <s v="13"/>
    <x v="2"/>
    <s v="008094"/>
    <x v="4"/>
    <n v="5"/>
    <s v="Consolidar 1 Modelo(s) para generar Transformaciones Rurales Integrales en los bordes urbano rurales priorizados para el cierre de brechas de exclusión social"/>
    <s v="Creciente "/>
    <s v="En ejecución"/>
    <n v="0.1"/>
    <n v="0.1"/>
    <n v="100"/>
    <n v="0.1"/>
    <n v="100"/>
    <n v="0.4"/>
    <n v="0"/>
    <n v="0"/>
    <n v="0"/>
    <n v="0"/>
    <n v="0.7"/>
    <n v="0"/>
    <n v="0"/>
    <n v="0"/>
    <n v="0"/>
    <n v="1"/>
    <n v="0"/>
    <n v="0"/>
    <n v="0"/>
    <n v="0"/>
    <n v="0"/>
    <n v="0"/>
    <n v="0"/>
    <n v="0"/>
    <n v="0"/>
    <n v="122.52"/>
    <n v="98.45"/>
    <n v="2.72"/>
    <n v="876.24"/>
    <n v="0"/>
    <n v="0"/>
    <n v="172.61"/>
    <n v="0"/>
    <n v="0"/>
    <n v="137.96"/>
    <n v="0"/>
    <n v="0"/>
    <n v="122.52"/>
    <n v="98.45"/>
    <n v="2.72"/>
    <n v="848.82301656495201"/>
    <n v="0"/>
    <n v="0"/>
    <n v="162.33897536747523"/>
    <n v="0"/>
    <n v="0"/>
    <n v="125.97164741266371"/>
    <n v="0"/>
    <n v="0"/>
    <n v="1259.6536393450911"/>
    <n v="98.45"/>
    <n v="2.72"/>
  </r>
  <r>
    <n v="17"/>
    <x v="0"/>
    <s v="BCS"/>
    <n v="2024"/>
    <s v="30/09/2024 (Terminado)"/>
    <s v="0104"/>
    <x v="1"/>
    <s v="SGRAL"/>
    <s v="001"/>
    <s v="Sector Gestión pública"/>
    <x v="1"/>
    <x v="1"/>
    <s v="13"/>
    <x v="2"/>
    <s v="008094"/>
    <x v="4"/>
    <n v="6"/>
    <s v="Formular 1 Política(s) pública que promueva la articulación de servicios institucionales para la integración local de las víctimas del conflicto"/>
    <s v="Creciente "/>
    <s v="En ejecución"/>
    <n v="0.1"/>
    <n v="0.1"/>
    <n v="100"/>
    <n v="0.01"/>
    <n v="10"/>
    <n v="0.5"/>
    <n v="0"/>
    <n v="0"/>
    <n v="0"/>
    <n v="0"/>
    <n v="0.75"/>
    <n v="0"/>
    <n v="0"/>
    <n v="0"/>
    <n v="0"/>
    <n v="1"/>
    <n v="0"/>
    <n v="0"/>
    <n v="0"/>
    <n v="0"/>
    <n v="0"/>
    <n v="0"/>
    <n v="0"/>
    <n v="0"/>
    <n v="0"/>
    <n v="122.52"/>
    <n v="93.47"/>
    <n v="0.76"/>
    <n v="516.9"/>
    <n v="0"/>
    <n v="0"/>
    <n v="137.78"/>
    <n v="0"/>
    <n v="0"/>
    <n v="97.92"/>
    <n v="0"/>
    <n v="0"/>
    <n v="122.52"/>
    <n v="93.47"/>
    <n v="0.76"/>
    <n v="500.7265329845975"/>
    <n v="0"/>
    <n v="0"/>
    <n v="129.5815075959141"/>
    <n v="0"/>
    <n v="0"/>
    <n v="89.411015617918466"/>
    <n v="0"/>
    <n v="0"/>
    <n v="842.23905619843003"/>
    <n v="93.47"/>
    <n v="0.76"/>
  </r>
  <r>
    <n v="17"/>
    <x v="0"/>
    <s v="BCS"/>
    <n v="2024"/>
    <s v="30/09/2024 (Terminado)"/>
    <s v="0104"/>
    <x v="1"/>
    <s v="SGRAL"/>
    <s v="001"/>
    <s v="Sector Gestión pública"/>
    <x v="1"/>
    <x v="1"/>
    <s v="13"/>
    <x v="2"/>
    <s v="008094"/>
    <x v="4"/>
    <n v="7"/>
    <s v="Impulsar el 100 Porciento de actividades tendientes a la reparación integral de las víctimas, que sean competencia del Distrito"/>
    <s v="Constante "/>
    <s v="En ejecución"/>
    <n v="100"/>
    <n v="100"/>
    <n v="100"/>
    <n v="100"/>
    <n v="100"/>
    <n v="100"/>
    <n v="0"/>
    <n v="0"/>
    <n v="0"/>
    <n v="0"/>
    <n v="100"/>
    <n v="0"/>
    <n v="0"/>
    <n v="0"/>
    <n v="0"/>
    <n v="100"/>
    <n v="0"/>
    <n v="0"/>
    <n v="0"/>
    <n v="0"/>
    <n v="0"/>
    <n v="0"/>
    <n v="0"/>
    <n v="0"/>
    <n v="0"/>
    <n v="1427.28"/>
    <n v="567.55999999999995"/>
    <n v="276.58999999999997"/>
    <n v="4139.71"/>
    <n v="0"/>
    <n v="0"/>
    <n v="1532.29"/>
    <n v="0"/>
    <n v="0"/>
    <n v="1393.96"/>
    <n v="0"/>
    <n v="0"/>
    <n v="1427.28"/>
    <n v="567.55999999999995"/>
    <n v="276.58999999999997"/>
    <n v="4010.1811488908265"/>
    <n v="0"/>
    <n v="0"/>
    <n v="1441.1122679209118"/>
    <n v="0"/>
    <n v="0"/>
    <n v="1272.8286287862911"/>
    <n v="0"/>
    <n v="0"/>
    <n v="8151.4020455980299"/>
    <n v="567.55999999999995"/>
    <n v="276.58999999999997"/>
  </r>
  <r>
    <n v="17"/>
    <x v="0"/>
    <s v="BCS"/>
    <n v="2024"/>
    <s v="30/09/2024 (Terminado)"/>
    <s v="0104"/>
    <x v="1"/>
    <s v="SGRAL"/>
    <s v="001"/>
    <s v="Sector Gestión pública"/>
    <x v="1"/>
    <x v="1"/>
    <s v="13"/>
    <x v="2"/>
    <s v="008094"/>
    <x v="4"/>
    <n v="8"/>
    <s v="Implementar 1 Ruta(s) distrital en alianza con el sector privado para la inclusión laboral y sostenibilidad económica de personas en proceso de reincorporación, reintegración, que hayan culminado la ruta de reintegración o comparecientes ante la JEP"/>
    <s v="Creciente "/>
    <s v="En ejecución"/>
    <n v="0.1"/>
    <n v="0.1"/>
    <n v="100"/>
    <n v="0.02"/>
    <n v="20"/>
    <n v="0.4"/>
    <n v="0"/>
    <n v="0"/>
    <n v="0"/>
    <n v="0"/>
    <n v="0.7"/>
    <n v="0"/>
    <n v="0"/>
    <n v="0"/>
    <n v="0"/>
    <n v="1"/>
    <n v="0"/>
    <n v="0"/>
    <n v="0"/>
    <n v="0"/>
    <n v="0"/>
    <n v="0"/>
    <n v="0"/>
    <n v="0"/>
    <n v="0"/>
    <n v="440.47"/>
    <n v="34.03"/>
    <n v="1.36"/>
    <n v="613.27"/>
    <n v="0"/>
    <n v="0"/>
    <n v="543.04999999999995"/>
    <n v="0"/>
    <n v="0"/>
    <n v="552.47"/>
    <n v="0"/>
    <n v="0"/>
    <n v="440.47"/>
    <n v="34.03"/>
    <n v="1.36"/>
    <n v="594.08117795214571"/>
    <n v="0"/>
    <n v="0"/>
    <n v="510.73622949601651"/>
    <n v="0"/>
    <n v="0"/>
    <n v="504.46184434672602"/>
    <n v="0"/>
    <n v="0"/>
    <n v="2049.7492517948881"/>
    <n v="34.03"/>
    <n v="1.36"/>
  </r>
  <r>
    <n v="17"/>
    <x v="0"/>
    <s v="BCS"/>
    <n v="2024"/>
    <s v="30/09/2024 (Terminado)"/>
    <s v="0104"/>
    <x v="1"/>
    <s v="SGRAL"/>
    <s v="001"/>
    <s v="Sector Gestión pública"/>
    <x v="1"/>
    <x v="1"/>
    <s v="13"/>
    <x v="2"/>
    <s v="008094"/>
    <x v="4"/>
    <n v="9"/>
    <s v="Implementar 81 Proceso(s) de investigación memoria y verdad como aporte a la reconciliación en Bogotá"/>
    <s v="Suma"/>
    <s v="En ejecución"/>
    <n v="2"/>
    <n v="2"/>
    <n v="100"/>
    <n v="0"/>
    <n v="0"/>
    <n v="26"/>
    <n v="0"/>
    <n v="0"/>
    <n v="0"/>
    <n v="0"/>
    <n v="26"/>
    <n v="0"/>
    <n v="0"/>
    <n v="0"/>
    <n v="0"/>
    <n v="27"/>
    <n v="0"/>
    <n v="0"/>
    <n v="0"/>
    <n v="0"/>
    <n v="81"/>
    <n v="2"/>
    <n v="2.4691358019999998"/>
    <n v="0"/>
    <n v="0"/>
    <n v="492.28"/>
    <n v="486.01"/>
    <n v="84.3"/>
    <n v="2784.26"/>
    <n v="0"/>
    <n v="0"/>
    <n v="1975.11"/>
    <n v="0"/>
    <n v="0"/>
    <n v="2338.02"/>
    <n v="0"/>
    <n v="0"/>
    <n v="492.28"/>
    <n v="486.01"/>
    <n v="84.3"/>
    <n v="2697.1423035939165"/>
    <n v="0"/>
    <n v="0"/>
    <n v="1857.5826060949769"/>
    <n v="0"/>
    <n v="0"/>
    <n v="2134.8523563623949"/>
    <n v="0"/>
    <n v="0"/>
    <n v="7181.8572660512882"/>
    <n v="486.01"/>
    <n v="84.3"/>
  </r>
  <r>
    <n v="17"/>
    <x v="0"/>
    <s v="BCS"/>
    <n v="2024"/>
    <s v="30/09/2024 (Terminado)"/>
    <s v="0104"/>
    <x v="1"/>
    <s v="SGRAL"/>
    <s v="001"/>
    <s v="Sector Gestión pública"/>
    <x v="1"/>
    <x v="1"/>
    <s v="13"/>
    <x v="2"/>
    <s v="008094"/>
    <x v="4"/>
    <n v="10"/>
    <s v="Implementar el 100 Porciento de las iniciativas de pedagogia de la memoria, gestion del conocimiento y de servicios que ofrece el Centro de Memoria, Paz y Reconciliación para promover la construcción colectiva de una cultura de paz y la reconciliación en los territorios de la ciudad."/>
    <s v="Constante "/>
    <s v="En ejecución"/>
    <n v="100"/>
    <n v="100"/>
    <n v="100"/>
    <n v="100"/>
    <n v="100"/>
    <n v="100"/>
    <n v="0"/>
    <n v="0"/>
    <n v="0"/>
    <n v="0"/>
    <n v="100"/>
    <n v="0"/>
    <n v="0"/>
    <n v="0"/>
    <n v="0"/>
    <n v="100"/>
    <n v="0"/>
    <n v="0"/>
    <n v="0"/>
    <n v="0"/>
    <n v="0"/>
    <n v="0"/>
    <n v="0"/>
    <n v="0"/>
    <n v="0"/>
    <n v="160.91"/>
    <n v="147.57"/>
    <n v="13.4"/>
    <n v="335.75"/>
    <n v="0"/>
    <n v="0"/>
    <n v="418.54"/>
    <n v="0"/>
    <n v="0"/>
    <n v="419.32"/>
    <n v="0"/>
    <n v="0"/>
    <n v="160.91"/>
    <n v="147.57"/>
    <n v="13.4"/>
    <n v="325.24459943814782"/>
    <n v="0"/>
    <n v="0"/>
    <n v="393.63510080703941"/>
    <n v="0"/>
    <n v="0"/>
    <n v="382.88222088343105"/>
    <n v="0"/>
    <n v="0"/>
    <n v="1262.6719211286181"/>
    <n v="147.57"/>
    <n v="13.4"/>
  </r>
  <r>
    <n v="17"/>
    <x v="0"/>
    <s v="BCS"/>
    <n v="2024"/>
    <s v="30/09/2024 (Terminado)"/>
    <s v="0104"/>
    <x v="1"/>
    <s v="SGRAL"/>
    <s v="001"/>
    <s v="Sector Gestión pública"/>
    <x v="1"/>
    <x v="1"/>
    <s v="13"/>
    <x v="2"/>
    <s v="008094"/>
    <x v="4"/>
    <n v="11"/>
    <s v="Implementar 20 Proceso(s) pedagógicos que contribuyan al cumplimiento de los objetivos del Sistema Integral de Verdad, Justicia, Reparación y No Repetición"/>
    <s v="Suma"/>
    <s v="En ejecución"/>
    <n v="1"/>
    <n v="1"/>
    <n v="100"/>
    <n v="0"/>
    <n v="0"/>
    <n v="7"/>
    <n v="0"/>
    <n v="0"/>
    <n v="0"/>
    <n v="0"/>
    <n v="8"/>
    <n v="0"/>
    <n v="0"/>
    <n v="0"/>
    <n v="0"/>
    <n v="4"/>
    <n v="0"/>
    <n v="0"/>
    <n v="0"/>
    <n v="0"/>
    <n v="20"/>
    <n v="1"/>
    <n v="5"/>
    <n v="0"/>
    <n v="0"/>
    <n v="164.18"/>
    <n v="138.44999999999999"/>
    <n v="1.23"/>
    <n v="924.82"/>
    <n v="0"/>
    <n v="0"/>
    <n v="2706.33"/>
    <n v="0"/>
    <n v="0"/>
    <n v="2395.69"/>
    <n v="0"/>
    <n v="0"/>
    <n v="164.18"/>
    <n v="138.44999999999999"/>
    <n v="1.23"/>
    <n v="895.88297975394755"/>
    <n v="0"/>
    <n v="0"/>
    <n v="2545.2919251854423"/>
    <n v="0"/>
    <n v="0"/>
    <n v="2187.5109886202113"/>
    <n v="0"/>
    <n v="0"/>
    <n v="5792.8658935596013"/>
    <n v="138.44999999999999"/>
    <n v="1.23"/>
  </r>
  <r>
    <n v="17"/>
    <x v="0"/>
    <s v="BCS"/>
    <n v="2024"/>
    <s v="30/09/2024 (Terminado)"/>
    <s v="0104"/>
    <x v="1"/>
    <s v="SGRAL"/>
    <s v="001"/>
    <s v="Sector Gestión pública"/>
    <x v="1"/>
    <x v="1"/>
    <s v="13"/>
    <x v="2"/>
    <s v="008094"/>
    <x v="4"/>
    <n v="12"/>
    <s v="Impulsar minimo 3 Proyecto(s) restaurativos que respondan a las líneas definidas por la Jurisdicción Especial para la Paz, en el marco del sistema restaurativo."/>
    <s v="Creciente "/>
    <s v="En ejecución"/>
    <n v="0"/>
    <n v="0"/>
    <n v="0"/>
    <n v="0"/>
    <n v="0"/>
    <n v="0.5"/>
    <n v="0"/>
    <n v="0"/>
    <n v="0"/>
    <n v="0"/>
    <n v="1"/>
    <n v="0"/>
    <n v="0"/>
    <n v="0"/>
    <n v="0"/>
    <n v="3"/>
    <n v="0"/>
    <n v="0"/>
    <n v="0"/>
    <n v="0"/>
    <n v="0"/>
    <n v="0"/>
    <n v="0"/>
    <n v="0"/>
    <n v="0"/>
    <n v="0"/>
    <n v="0"/>
    <n v="0"/>
    <n v="626.97"/>
    <n v="0"/>
    <n v="0"/>
    <n v="437.09"/>
    <n v="0"/>
    <n v="0"/>
    <n v="463.81"/>
    <n v="0"/>
    <n v="0"/>
    <n v="0"/>
    <n v="0"/>
    <n v="0"/>
    <n v="607.35251380412672"/>
    <n v="0"/>
    <n v="0"/>
    <n v="411.08129739510883"/>
    <n v="0"/>
    <n v="0"/>
    <n v="423.50615965836153"/>
    <n v="0"/>
    <n v="0"/>
    <n v="1441.939970857597"/>
    <n v="0"/>
    <n v="0"/>
  </r>
  <r>
    <n v="17"/>
    <x v="0"/>
    <s v="BCS"/>
    <n v="2024"/>
    <s v="30/09/2024 (Terminado)"/>
    <s v="0104"/>
    <x v="1"/>
    <s v="SGRAL"/>
    <s v="001"/>
    <s v="Sector Gestión pública"/>
    <x v="0"/>
    <x v="0"/>
    <s v="33"/>
    <x v="0"/>
    <s v="008098"/>
    <x v="5"/>
    <n v="1"/>
    <s v="Realizar el mantenimiento al 100 Porciento de las sedes de la Secretaría General de la Alcaldía Mayor de Bogotá"/>
    <s v="Constante "/>
    <s v="En ejecución"/>
    <n v="100"/>
    <n v="100"/>
    <n v="100"/>
    <n v="8.4"/>
    <n v="8.4"/>
    <n v="100"/>
    <n v="0"/>
    <n v="0"/>
    <n v="0"/>
    <n v="0"/>
    <n v="100"/>
    <n v="0"/>
    <n v="0"/>
    <n v="0"/>
    <n v="0"/>
    <n v="100"/>
    <n v="0"/>
    <n v="0"/>
    <n v="0"/>
    <n v="0"/>
    <n v="0"/>
    <n v="0"/>
    <n v="0"/>
    <n v="0"/>
    <n v="0"/>
    <n v="709.48"/>
    <n v="408.7"/>
    <n v="30.69"/>
    <n v="4800.4399999999996"/>
    <n v="0"/>
    <n v="0"/>
    <n v="2085.0700000000002"/>
    <n v="0"/>
    <n v="0"/>
    <n v="2791.53"/>
    <n v="0"/>
    <n v="0"/>
    <n v="709.48"/>
    <n v="408.7"/>
    <n v="30.69"/>
    <n v="4650.2373341083012"/>
    <n v="0"/>
    <n v="0"/>
    <n v="1960.9995212876518"/>
    <n v="0"/>
    <n v="0"/>
    <n v="2548.953558291339"/>
    <n v="0"/>
    <n v="0"/>
    <n v="9869.6704136872922"/>
    <n v="408.7"/>
    <n v="30.69"/>
  </r>
  <r>
    <n v="17"/>
    <x v="0"/>
    <s v="BCS"/>
    <n v="2024"/>
    <s v="30/09/2024 (Terminado)"/>
    <s v="0104"/>
    <x v="1"/>
    <s v="SGRAL"/>
    <s v="001"/>
    <s v="Sector Gestión pública"/>
    <x v="0"/>
    <x v="0"/>
    <s v="33"/>
    <x v="0"/>
    <s v="008098"/>
    <x v="5"/>
    <n v="2"/>
    <s v="Implementar el 100 Porciento de las adecuaciones en el marco de la normativa de accesibilidad al medio físico, seguridad humana y Seguridad y Salud en el trabajo, para las sedes priorizadas de la Secretaría General de la Alcaldía Mayor de Bogotá"/>
    <s v="Creciente "/>
    <s v="En ejecución"/>
    <n v="8"/>
    <n v="8"/>
    <n v="100"/>
    <n v="0.1"/>
    <n v="1.25"/>
    <n v="15"/>
    <n v="0"/>
    <n v="0"/>
    <n v="0"/>
    <n v="0"/>
    <n v="50"/>
    <n v="0"/>
    <n v="0"/>
    <n v="0"/>
    <n v="0"/>
    <n v="100"/>
    <n v="0"/>
    <n v="0"/>
    <n v="0"/>
    <n v="0"/>
    <n v="0"/>
    <n v="0"/>
    <n v="0"/>
    <n v="0"/>
    <n v="0"/>
    <n v="1468.27"/>
    <n v="321.17"/>
    <n v="11.6"/>
    <n v="1784.83"/>
    <n v="0"/>
    <n v="0"/>
    <n v="4127.01"/>
    <n v="0"/>
    <n v="0"/>
    <n v="13489.45"/>
    <n v="0"/>
    <n v="0"/>
    <n v="1468.27"/>
    <n v="321.17"/>
    <n v="11.6"/>
    <n v="1728.9838225322096"/>
    <n v="0"/>
    <n v="0"/>
    <n v="3881.4354598883256"/>
    <n v="0"/>
    <n v="0"/>
    <n v="12317.25311097968"/>
    <n v="0"/>
    <n v="0"/>
    <n v="19395.942393400215"/>
    <n v="321.17"/>
    <n v="11.6"/>
  </r>
  <r>
    <n v="17"/>
    <x v="0"/>
    <s v="BCS"/>
    <n v="2024"/>
    <s v="30/09/2024 (Terminado)"/>
    <s v="0104"/>
    <x v="1"/>
    <s v="SGRAL"/>
    <s v="001"/>
    <s v="Sector Gestión pública"/>
    <x v="0"/>
    <x v="0"/>
    <s v="33"/>
    <x v="0"/>
    <s v="008098"/>
    <x v="5"/>
    <n v="3"/>
    <s v="Implementar el 100 Porciento de las dotaciones en las sedes priorizadas de la Secretaría General de la Alcaldía Mayor de Bogotá, para mejorar la atención a la ciudadanía"/>
    <s v="Creciente "/>
    <s v="En ejecución"/>
    <n v="40"/>
    <n v="40"/>
    <n v="100"/>
    <n v="1.75"/>
    <n v="4.375"/>
    <n v="80"/>
    <n v="0"/>
    <n v="0"/>
    <n v="0"/>
    <n v="0"/>
    <n v="100"/>
    <n v="0"/>
    <n v="0"/>
    <n v="0"/>
    <n v="0"/>
    <n v="100"/>
    <n v="0"/>
    <n v="0"/>
    <n v="0"/>
    <n v="0"/>
    <n v="0"/>
    <n v="0"/>
    <n v="0"/>
    <n v="0"/>
    <n v="0"/>
    <n v="381.02"/>
    <n v="92.57"/>
    <n v="6.48"/>
    <n v="139.04"/>
    <n v="0"/>
    <n v="0"/>
    <n v="139.52000000000001"/>
    <n v="0"/>
    <n v="0"/>
    <n v="355.05"/>
    <n v="0"/>
    <n v="0"/>
    <n v="381.02"/>
    <n v="92.57"/>
    <n v="6.48"/>
    <n v="134.68952823791534"/>
    <n v="0"/>
    <n v="0"/>
    <n v="131.21797024083276"/>
    <n v="0"/>
    <n v="0"/>
    <n v="324.19711085725032"/>
    <n v="0"/>
    <n v="0"/>
    <n v="971.12460933599834"/>
    <n v="92.57"/>
    <n v="6.48"/>
  </r>
  <r>
    <n v="17"/>
    <x v="0"/>
    <s v="BCS"/>
    <n v="2024"/>
    <s v="30/09/2024 (Terminado)"/>
    <s v="0104"/>
    <x v="1"/>
    <s v="SGRAL"/>
    <s v="001"/>
    <s v="Sector Gestión pública"/>
    <x v="0"/>
    <x v="0"/>
    <s v="33"/>
    <x v="0"/>
    <s v="008098"/>
    <x v="5"/>
    <n v="4"/>
    <s v="Implementar 1 Estrategia(s) de fortalecimiento del Modelo Integrado de Planeación y Gestión (MIPG) en la Secretaría General"/>
    <s v="Creciente "/>
    <s v="En ejecución"/>
    <n v="0.15"/>
    <n v="0.15"/>
    <n v="100"/>
    <n v="0.02"/>
    <n v="13.33333333"/>
    <n v="0.5"/>
    <n v="0"/>
    <n v="0"/>
    <n v="0"/>
    <n v="0"/>
    <n v="0.8"/>
    <n v="0"/>
    <n v="0"/>
    <n v="0"/>
    <n v="0"/>
    <n v="1"/>
    <n v="0"/>
    <n v="0"/>
    <n v="0"/>
    <n v="0"/>
    <n v="0"/>
    <n v="0"/>
    <n v="0"/>
    <n v="0"/>
    <n v="0"/>
    <n v="1167.23"/>
    <n v="1045.48"/>
    <n v="194.7"/>
    <n v="3168.23"/>
    <n v="0"/>
    <n v="0"/>
    <n v="2875.51"/>
    <n v="0"/>
    <n v="0"/>
    <n v="2961.77"/>
    <n v="0"/>
    <n v="0"/>
    <n v="1167.23"/>
    <n v="1045.48"/>
    <n v="194.7"/>
    <n v="3069.0981303884528"/>
    <n v="0"/>
    <n v="0"/>
    <n v="2704.4050000517273"/>
    <n v="0"/>
    <n v="0"/>
    <n v="2704.4001606074585"/>
    <n v="0"/>
    <n v="0"/>
    <n v="9645.1332910476376"/>
    <n v="1045.48"/>
    <n v="194.7"/>
  </r>
  <r>
    <n v="17"/>
    <x v="0"/>
    <s v="BCS"/>
    <n v="2024"/>
    <s v="30/09/2024 (Terminado)"/>
    <s v="0104"/>
    <x v="1"/>
    <s v="SGRAL"/>
    <s v="001"/>
    <s v="Sector Gestión pública"/>
    <x v="0"/>
    <x v="0"/>
    <s v="33"/>
    <x v="0"/>
    <s v="008098"/>
    <x v="5"/>
    <n v="5"/>
    <s v="Implementar el 100 Porciento del Plan Institucional de Gestión Ambiental-PIGA para garantizar el cumplimiento de los lineamientos, directrices y normativa en materia ambiental"/>
    <s v="Constante "/>
    <s v="En ejecución"/>
    <n v="100"/>
    <n v="100"/>
    <n v="100"/>
    <n v="54.52"/>
    <n v="54.52"/>
    <n v="100"/>
    <n v="0"/>
    <n v="0"/>
    <n v="0"/>
    <n v="0"/>
    <n v="100"/>
    <n v="0"/>
    <n v="0"/>
    <n v="0"/>
    <n v="0"/>
    <n v="100"/>
    <n v="0"/>
    <n v="0"/>
    <n v="0"/>
    <n v="0"/>
    <n v="0"/>
    <n v="0"/>
    <n v="0"/>
    <n v="0"/>
    <n v="0"/>
    <n v="106.04"/>
    <n v="94.75"/>
    <n v="11.6"/>
    <n v="407.89"/>
    <n v="0"/>
    <n v="0"/>
    <n v="730.21"/>
    <n v="0"/>
    <n v="0"/>
    <n v="706.95"/>
    <n v="0"/>
    <n v="0"/>
    <n v="106.04"/>
    <n v="94.75"/>
    <n v="11.6"/>
    <n v="395.12738544996608"/>
    <n v="0"/>
    <n v="0"/>
    <n v="686.75941835979415"/>
    <n v="0"/>
    <n v="0"/>
    <n v="645.5179482341448"/>
    <n v="0"/>
    <n v="0"/>
    <n v="1833.4447520439051"/>
    <n v="94.75"/>
    <n v="11.6"/>
  </r>
  <r>
    <n v="17"/>
    <x v="0"/>
    <s v="BCS"/>
    <n v="2024"/>
    <s v="30/09/2024 (Terminado)"/>
    <s v="0104"/>
    <x v="1"/>
    <s v="SGRAL"/>
    <s v="001"/>
    <s v="Sector Gestión pública"/>
    <x v="0"/>
    <x v="0"/>
    <s v="33"/>
    <x v="0"/>
    <s v="008098"/>
    <x v="5"/>
    <n v="6"/>
    <s v="Fortalecer el 100 Porciento de la administración de la información para la generación de reportes y toma de decisiones asociados a la gestión contractual"/>
    <s v="Creciente "/>
    <s v="En ejecución"/>
    <n v="10"/>
    <n v="10"/>
    <n v="100"/>
    <n v="5"/>
    <n v="50"/>
    <n v="40"/>
    <n v="0"/>
    <n v="0"/>
    <n v="0"/>
    <n v="0"/>
    <n v="70"/>
    <n v="0"/>
    <n v="0"/>
    <n v="0"/>
    <n v="0"/>
    <n v="100"/>
    <n v="0"/>
    <n v="0"/>
    <n v="0"/>
    <n v="0"/>
    <n v="0"/>
    <n v="0"/>
    <n v="0"/>
    <n v="0"/>
    <n v="0"/>
    <n v="256.45999999999998"/>
    <n v="244.12"/>
    <n v="55.05"/>
    <n v="576.04"/>
    <n v="0"/>
    <n v="0"/>
    <n v="548.1"/>
    <n v="0"/>
    <n v="0"/>
    <n v="564.54999999999995"/>
    <n v="0"/>
    <n v="0"/>
    <n v="256.45999999999998"/>
    <n v="244.12"/>
    <n v="55.05"/>
    <n v="558.01608059672571"/>
    <n v="0"/>
    <n v="0"/>
    <n v="515.48573314937232"/>
    <n v="0"/>
    <n v="0"/>
    <n v="515.4921248682175"/>
    <n v="0"/>
    <n v="0"/>
    <n v="1845.4539386143156"/>
    <n v="244.12"/>
    <n v="55.05"/>
  </r>
  <r>
    <n v="17"/>
    <x v="0"/>
    <s v="BCS"/>
    <n v="2024"/>
    <s v="30/09/2024 (Terminado)"/>
    <s v="0104"/>
    <x v="1"/>
    <s v="SGRAL"/>
    <s v="001"/>
    <s v="Sector Gestión pública"/>
    <x v="0"/>
    <x v="0"/>
    <s v="33"/>
    <x v="0"/>
    <s v="008098"/>
    <x v="5"/>
    <n v="7"/>
    <s v="Implementar 1 Metodología(s) de aplicación de instrumentos archivísticos que permita la apropiación de la cultura archivística a nivel institucional"/>
    <s v="Creciente "/>
    <s v="En ejecución"/>
    <n v="0.1"/>
    <n v="0.1"/>
    <n v="100"/>
    <n v="0.04"/>
    <n v="40"/>
    <n v="0.3"/>
    <n v="0"/>
    <n v="0"/>
    <n v="0"/>
    <n v="0"/>
    <n v="0.7"/>
    <n v="0"/>
    <n v="0"/>
    <n v="0"/>
    <n v="0"/>
    <n v="1"/>
    <n v="0"/>
    <n v="0"/>
    <n v="0"/>
    <n v="0"/>
    <n v="0"/>
    <n v="0"/>
    <n v="0"/>
    <n v="0"/>
    <n v="0"/>
    <n v="234.48"/>
    <n v="202.79"/>
    <n v="28.53"/>
    <n v="1213.72"/>
    <n v="0"/>
    <n v="0"/>
    <n v="1188.48"/>
    <n v="0"/>
    <n v="0"/>
    <n v="526.64"/>
    <n v="0"/>
    <n v="0"/>
    <n v="234.48"/>
    <n v="202.79"/>
    <n v="28.53"/>
    <n v="1175.7434854209048"/>
    <n v="0"/>
    <n v="0"/>
    <n v="1117.7604162258092"/>
    <n v="0"/>
    <n v="0"/>
    <n v="480.87640180780818"/>
    <n v="0"/>
    <n v="0"/>
    <n v="3008.8603034545222"/>
    <n v="202.79"/>
    <n v="28.53"/>
  </r>
  <r>
    <n v="17"/>
    <x v="0"/>
    <s v="BCS"/>
    <n v="2024"/>
    <s v="30/09/2024 (Terminado)"/>
    <s v="0104"/>
    <x v="1"/>
    <s v="SGRAL"/>
    <s v="001"/>
    <s v="Sector Gestión pública"/>
    <x v="0"/>
    <x v="0"/>
    <s v="33"/>
    <x v="0"/>
    <s v="008098"/>
    <x v="5"/>
    <n v="8"/>
    <s v="Fortalecer 1 Sistema(s) Integrado de Conservación de la entidad, en el marco de la normativa archivística para el funcionamiento de la Secretaría General"/>
    <s v="Creciente "/>
    <s v="En ejecución"/>
    <n v="0.1"/>
    <n v="0.1"/>
    <n v="100"/>
    <n v="0.04"/>
    <n v="40"/>
    <n v="0.3"/>
    <n v="0"/>
    <n v="0"/>
    <n v="0"/>
    <n v="0"/>
    <n v="0.7"/>
    <n v="0"/>
    <n v="0"/>
    <n v="0"/>
    <n v="0"/>
    <n v="1"/>
    <n v="0"/>
    <n v="0"/>
    <n v="0"/>
    <n v="0"/>
    <n v="0"/>
    <n v="0"/>
    <n v="0"/>
    <n v="0"/>
    <n v="0"/>
    <n v="32.67"/>
    <n v="31.58"/>
    <n v="4.1399999999999997"/>
    <n v="158.91"/>
    <n v="0"/>
    <n v="0"/>
    <n v="184.45"/>
    <n v="0"/>
    <n v="0"/>
    <n v="164.23"/>
    <n v="0"/>
    <n v="0"/>
    <n v="32.67"/>
    <n v="31.58"/>
    <n v="4.1399999999999997"/>
    <n v="153.93780877651844"/>
    <n v="0"/>
    <n v="0"/>
    <n v="173.47444531910551"/>
    <n v="0"/>
    <n v="0"/>
    <n v="149.95885513613916"/>
    <n v="0"/>
    <n v="0"/>
    <n v="510.04110923176313"/>
    <n v="31.58"/>
    <n v="4.1399999999999997"/>
  </r>
  <r>
    <n v="17"/>
    <x v="0"/>
    <s v="BCS"/>
    <n v="2024"/>
    <s v="30/09/2024 (Terminado)"/>
    <s v="0104"/>
    <x v="1"/>
    <s v="SGRAL"/>
    <s v="001"/>
    <s v="Sector Gestión pública"/>
    <x v="0"/>
    <x v="0"/>
    <s v="35"/>
    <x v="3"/>
    <s v="008109"/>
    <x v="6"/>
    <n v="1"/>
    <s v="Implementar 1 Plan(es) de conectividad pública y social para mejorar el acceso al servicio público esencial de Internet"/>
    <s v="Creciente "/>
    <s v="En ejecución"/>
    <n v="0.1"/>
    <n v="0.1"/>
    <n v="100"/>
    <n v="0.05"/>
    <n v="50"/>
    <n v="0.4"/>
    <n v="0"/>
    <n v="0"/>
    <n v="0"/>
    <n v="0"/>
    <n v="0.7"/>
    <n v="0"/>
    <n v="0"/>
    <n v="0"/>
    <n v="0"/>
    <n v="1"/>
    <n v="0"/>
    <n v="0"/>
    <n v="0"/>
    <n v="0"/>
    <n v="0"/>
    <n v="0"/>
    <n v="0"/>
    <n v="0"/>
    <n v="0"/>
    <n v="952.81"/>
    <n v="703.23"/>
    <n v="32.74"/>
    <n v="1983.72"/>
    <n v="0"/>
    <n v="0"/>
    <n v="2571.3200000000002"/>
    <n v="0"/>
    <n v="0"/>
    <n v="2692.74"/>
    <n v="0"/>
    <n v="0"/>
    <n v="952.81"/>
    <n v="703.23"/>
    <n v="32.74"/>
    <n v="1921.6506829410055"/>
    <n v="0"/>
    <n v="0"/>
    <n v="2418.315590880577"/>
    <n v="0"/>
    <n v="0"/>
    <n v="2458.7481433312269"/>
    <n v="0"/>
    <n v="0"/>
    <n v="7751.5244171528093"/>
    <n v="703.23"/>
    <n v="32.74"/>
  </r>
  <r>
    <n v="17"/>
    <x v="0"/>
    <s v="BCS"/>
    <n v="2024"/>
    <s v="30/09/2024 (Terminado)"/>
    <s v="0104"/>
    <x v="1"/>
    <s v="SGRAL"/>
    <s v="001"/>
    <s v="Sector Gestión pública"/>
    <x v="0"/>
    <x v="0"/>
    <s v="35"/>
    <x v="3"/>
    <s v="008109"/>
    <x v="6"/>
    <n v="2"/>
    <s v="Implementar 1 Estrategia(s) de apropiación con actores del ecosistema para la formación de habilidades TIC básicas e intermedias en los nodos digitales"/>
    <s v="Creciente "/>
    <s v="En ejecución"/>
    <n v="0.1"/>
    <n v="0.1"/>
    <n v="100"/>
    <n v="0.05"/>
    <n v="50"/>
    <n v="0.4"/>
    <n v="0"/>
    <n v="0"/>
    <n v="0"/>
    <n v="0"/>
    <n v="0.7"/>
    <n v="0"/>
    <n v="0"/>
    <n v="0"/>
    <n v="0"/>
    <n v="1"/>
    <n v="0"/>
    <n v="0"/>
    <n v="0"/>
    <n v="0"/>
    <n v="0"/>
    <n v="0"/>
    <n v="0"/>
    <n v="0"/>
    <n v="0"/>
    <n v="162.75"/>
    <n v="156.06"/>
    <n v="24.77"/>
    <n v="491.31"/>
    <n v="0"/>
    <n v="0"/>
    <n v="414.39"/>
    <n v="0"/>
    <n v="0"/>
    <n v="426.82"/>
    <n v="0"/>
    <n v="0"/>
    <n v="162.75"/>
    <n v="156.06"/>
    <n v="24.77"/>
    <n v="475.93722755013079"/>
    <n v="0"/>
    <n v="0"/>
    <n v="389.73204334933115"/>
    <n v="0"/>
    <n v="0"/>
    <n v="389.73049107475447"/>
    <n v="0"/>
    <n v="0"/>
    <n v="1418.1497619742163"/>
    <n v="156.06"/>
    <n v="24.77"/>
  </r>
  <r>
    <n v="17"/>
    <x v="0"/>
    <s v="BCS"/>
    <n v="2024"/>
    <s v="30/09/2024 (Terminado)"/>
    <s v="0104"/>
    <x v="1"/>
    <s v="SGRAL"/>
    <s v="001"/>
    <s v="Sector Gestión pública"/>
    <x v="0"/>
    <x v="0"/>
    <s v="35"/>
    <x v="3"/>
    <s v="008109"/>
    <x v="6"/>
    <n v="3"/>
    <s v="Implementar 1 Estrategia(s) de seguridad digital para el Distrito que promueva la gestión de riesgos en las entidades distritales"/>
    <s v="Creciente "/>
    <s v="En ejecución"/>
    <n v="0.1"/>
    <n v="0.1"/>
    <n v="100"/>
    <n v="0.05"/>
    <n v="50"/>
    <n v="0.4"/>
    <n v="0"/>
    <n v="0"/>
    <n v="0"/>
    <n v="0"/>
    <n v="0.7"/>
    <n v="0"/>
    <n v="0"/>
    <n v="0"/>
    <n v="0"/>
    <n v="1"/>
    <n v="0"/>
    <n v="0"/>
    <n v="0"/>
    <n v="0"/>
    <n v="0"/>
    <n v="0"/>
    <n v="0"/>
    <n v="0"/>
    <n v="0"/>
    <n v="219.93"/>
    <n v="210.73"/>
    <n v="34.08"/>
    <n v="829.52"/>
    <n v="0"/>
    <n v="0"/>
    <n v="1627.19"/>
    <n v="0"/>
    <n v="0"/>
    <n v="1694.41"/>
    <n v="0"/>
    <n v="0"/>
    <n v="219.93"/>
    <n v="210.73"/>
    <n v="34.08"/>
    <n v="803.56485517775843"/>
    <n v="0"/>
    <n v="0"/>
    <n v="1530.3653167730838"/>
    <n v="0"/>
    <n v="0"/>
    <n v="1547.170332650707"/>
    <n v="0"/>
    <n v="0"/>
    <n v="4101.0305046015492"/>
    <n v="210.73"/>
    <n v="34.08"/>
  </r>
  <r>
    <n v="17"/>
    <x v="0"/>
    <s v="BCS"/>
    <n v="2024"/>
    <s v="30/09/2024 (Terminado)"/>
    <s v="0104"/>
    <x v="1"/>
    <s v="SGRAL"/>
    <s v="001"/>
    <s v="Sector Gestión pública"/>
    <x v="0"/>
    <x v="0"/>
    <s v="35"/>
    <x v="3"/>
    <s v="008109"/>
    <x v="6"/>
    <n v="4"/>
    <s v="Gestionar el 100 Porciento de la implementación de la Política Pública Bogotá Territorio Inteligente Conpes 29"/>
    <s v="Creciente "/>
    <s v="En ejecución"/>
    <n v="10"/>
    <n v="10"/>
    <n v="100"/>
    <n v="5"/>
    <n v="50"/>
    <n v="40"/>
    <n v="0"/>
    <n v="0"/>
    <n v="0"/>
    <n v="0"/>
    <n v="70"/>
    <n v="0"/>
    <n v="0"/>
    <n v="0"/>
    <n v="0"/>
    <n v="100"/>
    <n v="0"/>
    <n v="0"/>
    <n v="0"/>
    <n v="0"/>
    <n v="0"/>
    <n v="0"/>
    <n v="0"/>
    <n v="0"/>
    <n v="0"/>
    <n v="196.04"/>
    <n v="179.92"/>
    <n v="21.86"/>
    <n v="786.14"/>
    <n v="0"/>
    <n v="0"/>
    <n v="1070.17"/>
    <n v="0"/>
    <n v="0"/>
    <n v="699.1"/>
    <n v="0"/>
    <n v="0"/>
    <n v="196.04"/>
    <n v="179.92"/>
    <n v="21.86"/>
    <n v="761.542187348639"/>
    <n v="0"/>
    <n v="0"/>
    <n v="1006.4903613290711"/>
    <n v="0"/>
    <n v="0"/>
    <n v="638.35009210055955"/>
    <n v="0"/>
    <n v="0"/>
    <n v="2602.4226407782699"/>
    <n v="179.92"/>
    <n v="21.86"/>
  </r>
  <r>
    <n v="17"/>
    <x v="0"/>
    <s v="BCS"/>
    <n v="2024"/>
    <s v="30/09/2024 (Terminado)"/>
    <s v="0104"/>
    <x v="1"/>
    <s v="SGRAL"/>
    <s v="001"/>
    <s v="Sector Gestión pública"/>
    <x v="0"/>
    <x v="0"/>
    <s v="35"/>
    <x v="3"/>
    <s v="008109"/>
    <x v="6"/>
    <n v="5"/>
    <s v="Implementar 1 Portafolio(s) de servicios TIC para la transformación digital en entidades distritales que mejore su eficiencia y la toma de decisiones"/>
    <s v="Creciente "/>
    <s v="En ejecución"/>
    <n v="0.1"/>
    <n v="0.1"/>
    <n v="100"/>
    <n v="0.05"/>
    <n v="50"/>
    <n v="0.4"/>
    <n v="0"/>
    <n v="0"/>
    <n v="0"/>
    <n v="0"/>
    <n v="0.7"/>
    <n v="0"/>
    <n v="0"/>
    <n v="0"/>
    <n v="0"/>
    <n v="1"/>
    <n v="0"/>
    <n v="0"/>
    <n v="0"/>
    <n v="0"/>
    <n v="0"/>
    <n v="0"/>
    <n v="0"/>
    <n v="0"/>
    <n v="0"/>
    <n v="196.04"/>
    <n v="192.28"/>
    <n v="29.3"/>
    <n v="1443.34"/>
    <n v="0"/>
    <n v="0"/>
    <n v="1135.8399999999999"/>
    <n v="0"/>
    <n v="0"/>
    <n v="1006.6"/>
    <n v="0"/>
    <n v="0"/>
    <n v="196.04"/>
    <n v="192.28"/>
    <n v="29.3"/>
    <n v="1398.1788239852756"/>
    <n v="0"/>
    <n v="0"/>
    <n v="1068.2527187381556"/>
    <n v="0"/>
    <n v="0"/>
    <n v="919.12916994481952"/>
    <n v="0"/>
    <n v="0"/>
    <n v="3581.6007126682507"/>
    <n v="192.28"/>
    <n v="29.3"/>
  </r>
  <r>
    <n v="17"/>
    <x v="0"/>
    <s v="BCS"/>
    <n v="2024"/>
    <s v="30/09/2024 (Terminado)"/>
    <s v="0104"/>
    <x v="1"/>
    <s v="SGRAL"/>
    <s v="001"/>
    <s v="Sector Gestión pública"/>
    <x v="0"/>
    <x v="0"/>
    <s v="35"/>
    <x v="3"/>
    <s v="008109"/>
    <x v="6"/>
    <n v="6"/>
    <s v="Implementar 1 Modelo(s) de gobernanza de la infraestructura de datos del distrito"/>
    <s v="Creciente "/>
    <s v="En ejecución"/>
    <n v="0.1"/>
    <n v="0.1"/>
    <n v="100"/>
    <n v="0"/>
    <n v="0"/>
    <n v="0.4"/>
    <n v="0"/>
    <n v="0"/>
    <n v="0"/>
    <n v="0"/>
    <n v="0.7"/>
    <n v="0"/>
    <n v="0"/>
    <n v="0"/>
    <n v="0"/>
    <n v="1"/>
    <n v="0"/>
    <n v="0"/>
    <n v="0"/>
    <n v="0"/>
    <n v="0"/>
    <n v="0"/>
    <n v="0"/>
    <n v="0"/>
    <n v="0"/>
    <n v="727.76"/>
    <n v="724.66"/>
    <n v="123.11"/>
    <n v="1545.38"/>
    <n v="0"/>
    <n v="0"/>
    <n v="2215.8000000000002"/>
    <n v="0"/>
    <n v="0"/>
    <n v="2167.7399999999998"/>
    <n v="0"/>
    <n v="0"/>
    <n v="727.76"/>
    <n v="724.66"/>
    <n v="123.11"/>
    <n v="1497.0260583163811"/>
    <n v="0"/>
    <n v="0"/>
    <n v="2083.9505336843263"/>
    <n v="0"/>
    <n v="0"/>
    <n v="1979.369229938588"/>
    <n v="0"/>
    <n v="0"/>
    <n v="6288.1058219392944"/>
    <n v="724.66"/>
    <n v="123.11"/>
  </r>
  <r>
    <n v="17"/>
    <x v="0"/>
    <s v="BCS"/>
    <n v="2024"/>
    <s v="30/09/2024 (Terminado)"/>
    <s v="0104"/>
    <x v="1"/>
    <s v="SGRAL"/>
    <s v="001"/>
    <s v="Sector Gestión pública"/>
    <x v="0"/>
    <x v="0"/>
    <s v="35"/>
    <x v="3"/>
    <s v="008109"/>
    <x v="6"/>
    <n v="7"/>
    <s v="Fortalecer 1 Plataforma(s) de Gobierno Abierto de Bogotá y su chatbot Chatico, teniendo presente la incorporación de tecnologías emergentes, la seguridad de la información y la analítica de datos"/>
    <s v="Creciente "/>
    <s v="En ejecución"/>
    <n v="0.1"/>
    <n v="0.1"/>
    <n v="100"/>
    <n v="0.05"/>
    <n v="50"/>
    <n v="0.4"/>
    <n v="0"/>
    <n v="0"/>
    <n v="0"/>
    <n v="0"/>
    <n v="0.7"/>
    <n v="0"/>
    <n v="0"/>
    <n v="0"/>
    <n v="0"/>
    <n v="1"/>
    <n v="0"/>
    <n v="0"/>
    <n v="0"/>
    <n v="0"/>
    <n v="0"/>
    <n v="0"/>
    <n v="0"/>
    <n v="0"/>
    <n v="0"/>
    <n v="1157.48"/>
    <n v="766.45"/>
    <n v="68.98"/>
    <n v="1120.6099999999999"/>
    <n v="0"/>
    <n v="0"/>
    <n v="2142.17"/>
    <n v="0"/>
    <n v="0"/>
    <n v="1120.6099999999999"/>
    <n v="0"/>
    <n v="0"/>
    <n v="1157.48"/>
    <n v="766.45"/>
    <n v="68.98"/>
    <n v="1085.5468371597403"/>
    <n v="0"/>
    <n v="0"/>
    <n v="2014.7018299226254"/>
    <n v="0"/>
    <n v="0"/>
    <n v="1023.232007879857"/>
    <n v="0"/>
    <n v="0"/>
    <n v="5280.9606749622226"/>
    <n v="766.45"/>
    <n v="68.98"/>
  </r>
  <r>
    <n v="17"/>
    <x v="0"/>
    <s v="BCS"/>
    <n v="2024"/>
    <s v="30/09/2024 (Terminado)"/>
    <s v="0104"/>
    <x v="1"/>
    <s v="SGRAL"/>
    <s v="001"/>
    <s v="Sector Gestión pública"/>
    <x v="0"/>
    <x v="0"/>
    <s v="35"/>
    <x v="3"/>
    <s v="008110"/>
    <x v="7"/>
    <n v="1"/>
    <s v="Actualizar el 80 Porciento de la infraestructura tecnológica obsoleta de la Secretaría General de la Alcaldía Mayor de Bogotá, con el fin de atender adecuadamente las necesidades de la Entidad"/>
    <s v="Suma"/>
    <s v="En ejecución"/>
    <n v="16"/>
    <n v="16"/>
    <n v="100"/>
    <n v="8"/>
    <n v="50"/>
    <n v="20"/>
    <n v="0"/>
    <n v="0"/>
    <n v="0"/>
    <n v="0"/>
    <n v="24"/>
    <n v="0"/>
    <n v="0"/>
    <n v="0"/>
    <n v="0"/>
    <n v="20"/>
    <n v="0"/>
    <n v="0"/>
    <n v="0"/>
    <n v="0"/>
    <n v="80"/>
    <n v="16"/>
    <n v="20"/>
    <n v="8"/>
    <n v="10"/>
    <n v="6595.94"/>
    <n v="3492.13"/>
    <n v="1512.48"/>
    <n v="6629.55"/>
    <n v="0"/>
    <n v="0"/>
    <n v="10445.1"/>
    <n v="0"/>
    <n v="0"/>
    <n v="8908.16"/>
    <n v="0"/>
    <n v="0"/>
    <n v="6595.94"/>
    <n v="3492.13"/>
    <n v="1512.48"/>
    <n v="6422.1156640511481"/>
    <n v="0"/>
    <n v="0"/>
    <n v="9823.5723979538579"/>
    <n v="0"/>
    <n v="0"/>
    <n v="8134.0648783386077"/>
    <n v="0"/>
    <n v="0"/>
    <n v="30975.692940343615"/>
    <n v="3492.13"/>
    <n v="1512.48"/>
  </r>
  <r>
    <n v="17"/>
    <x v="0"/>
    <s v="BCS"/>
    <n v="2024"/>
    <s v="30/09/2024 (Terminado)"/>
    <s v="0104"/>
    <x v="1"/>
    <s v="SGRAL"/>
    <s v="001"/>
    <s v="Sector Gestión pública"/>
    <x v="0"/>
    <x v="0"/>
    <s v="35"/>
    <x v="3"/>
    <s v="008110"/>
    <x v="7"/>
    <n v="2"/>
    <s v="Mantener el  100 Porciento del nivel de Implementación del Modelo de Seguridad y Privacidad de la Información en la Entidad"/>
    <s v="Constante "/>
    <s v="En ejecución"/>
    <n v="100"/>
    <n v="100"/>
    <n v="100"/>
    <n v="100"/>
    <n v="100"/>
    <n v="100"/>
    <n v="0"/>
    <n v="0"/>
    <n v="0"/>
    <n v="0"/>
    <n v="100"/>
    <n v="0"/>
    <n v="0"/>
    <n v="0"/>
    <n v="0"/>
    <n v="100"/>
    <n v="0"/>
    <n v="0"/>
    <n v="0"/>
    <n v="0"/>
    <n v="0"/>
    <n v="0"/>
    <n v="0"/>
    <n v="0"/>
    <n v="0"/>
    <n v="1149.01"/>
    <n v="873.78"/>
    <n v="675.78"/>
    <n v="2975.15"/>
    <n v="0"/>
    <n v="0"/>
    <n v="3017.56"/>
    <n v="0"/>
    <n v="0"/>
    <n v="3312.6"/>
    <n v="0"/>
    <n v="0"/>
    <n v="1149.01"/>
    <n v="873.78"/>
    <n v="675.78"/>
    <n v="2882.0594788336725"/>
    <n v="0"/>
    <n v="0"/>
    <n v="2838.0024245981026"/>
    <n v="0"/>
    <n v="0"/>
    <n v="3024.7439781037242"/>
    <n v="0"/>
    <n v="0"/>
    <n v="9893.8158815355"/>
    <n v="873.78"/>
    <n v="675.78"/>
  </r>
  <r>
    <n v="17"/>
    <x v="0"/>
    <s v="BCS"/>
    <n v="2024"/>
    <s v="30/09/2024 (Terminado)"/>
    <s v="0104"/>
    <x v="1"/>
    <s v="SGRAL"/>
    <s v="001"/>
    <s v="Sector Gestión pública"/>
    <x v="0"/>
    <x v="0"/>
    <s v="35"/>
    <x v="3"/>
    <s v="008110"/>
    <x v="7"/>
    <n v="3"/>
    <s v="Implementar  3 Proyecto(s) de transformación digital, que articulen, integren y armonicen la información de los procesos y procedimientos de la Secretaría General generando confianza en la Gestión Pública."/>
    <s v="Suma"/>
    <s v="En ejecución"/>
    <n v="0"/>
    <n v="0"/>
    <n v="0"/>
    <n v="0"/>
    <n v="0"/>
    <n v="1"/>
    <n v="0"/>
    <n v="0"/>
    <n v="0"/>
    <n v="0"/>
    <n v="1"/>
    <n v="0"/>
    <n v="0"/>
    <n v="0"/>
    <n v="0"/>
    <n v="1"/>
    <n v="0"/>
    <n v="0"/>
    <n v="0"/>
    <n v="0"/>
    <n v="3"/>
    <n v="0"/>
    <n v="0"/>
    <n v="0"/>
    <n v="0"/>
    <n v="279.47000000000003"/>
    <n v="153.56"/>
    <n v="11.95"/>
    <n v="2471.21"/>
    <n v="0"/>
    <n v="0"/>
    <n v="4485.84"/>
    <n v="0"/>
    <n v="0"/>
    <n v="8200.09"/>
    <n v="0"/>
    <n v="0"/>
    <n v="279.47000000000003"/>
    <n v="153.56"/>
    <n v="11.95"/>
    <n v="2393.8874358229195"/>
    <n v="0"/>
    <n v="0"/>
    <n v="4218.9135580930133"/>
    <n v="0"/>
    <n v="0"/>
    <n v="7487.5242550892253"/>
    <n v="0"/>
    <n v="0"/>
    <n v="14379.795249005158"/>
    <n v="153.56"/>
    <n v="11.95"/>
  </r>
  <r>
    <n v="17"/>
    <x v="0"/>
    <s v="BCS"/>
    <n v="2024"/>
    <s v="30/09/2024 (Terminado)"/>
    <s v="0104"/>
    <x v="1"/>
    <s v="SGRAL"/>
    <s v="001"/>
    <s v="Sector Gestión pública"/>
    <x v="0"/>
    <x v="0"/>
    <s v="35"/>
    <x v="3"/>
    <s v="008110"/>
    <x v="7"/>
    <n v="4"/>
    <s v="Implementar  1 Modelo(s) de Gobierno de Datos en el sector de la Gestión Pública a partir de la definición de políticas y uso de Inteligencia Artificial y analítica de datos para la toma de decisiones estratégicas."/>
    <s v="Creciente "/>
    <s v="En ejecución"/>
    <n v="0.1"/>
    <n v="0.1"/>
    <n v="100"/>
    <n v="0.04"/>
    <n v="40"/>
    <n v="0.35"/>
    <n v="0"/>
    <n v="0"/>
    <n v="0"/>
    <n v="0"/>
    <n v="0.8"/>
    <n v="0"/>
    <n v="0"/>
    <n v="0"/>
    <n v="0"/>
    <n v="1"/>
    <n v="0"/>
    <n v="0"/>
    <n v="0"/>
    <n v="0"/>
    <n v="0"/>
    <n v="0"/>
    <n v="0"/>
    <n v="0"/>
    <n v="0"/>
    <n v="297.49"/>
    <n v="220.95"/>
    <n v="46.37"/>
    <n v="724.09"/>
    <n v="0"/>
    <n v="0"/>
    <n v="3166.2"/>
    <n v="0"/>
    <n v="0"/>
    <n v="1291.18"/>
    <n v="0"/>
    <n v="0"/>
    <n v="297.49"/>
    <n v="220.95"/>
    <n v="46.37"/>
    <n v="701.43369175627242"/>
    <n v="0"/>
    <n v="0"/>
    <n v="2977.7977162881639"/>
    <n v="0"/>
    <n v="0"/>
    <n v="1178.9799340843949"/>
    <n v="0"/>
    <n v="0"/>
    <n v="5155.7013421288311"/>
    <n v="220.95"/>
    <n v="46.37"/>
  </r>
  <r>
    <n v="17"/>
    <x v="0"/>
    <s v="BCS"/>
    <n v="2024"/>
    <s v="30/09/2024 (Terminado)"/>
    <s v="0104"/>
    <x v="1"/>
    <s v="SGRAL"/>
    <s v="001"/>
    <s v="Sector Gestión pública"/>
    <x v="0"/>
    <x v="0"/>
    <s v="33"/>
    <x v="0"/>
    <s v="008111"/>
    <x v="8"/>
    <n v="1"/>
    <s v="Diseñar y aplicar 1 Modelo(s) para la medición de valor público en el Distrito"/>
    <s v="Creciente "/>
    <s v="En ejecución"/>
    <n v="0.1"/>
    <n v="0.1"/>
    <n v="100"/>
    <n v="0.04"/>
    <n v="40"/>
    <n v="0.5"/>
    <n v="0"/>
    <n v="0"/>
    <n v="0"/>
    <n v="0"/>
    <n v="0.75"/>
    <n v="0"/>
    <n v="0"/>
    <n v="0"/>
    <n v="0"/>
    <n v="1"/>
    <n v="0"/>
    <n v="0"/>
    <n v="0"/>
    <n v="0"/>
    <n v="0"/>
    <n v="0"/>
    <n v="0"/>
    <n v="0"/>
    <n v="0"/>
    <n v="1107.51"/>
    <n v="36.76"/>
    <n v="2.04"/>
    <n v="371.79"/>
    <n v="0"/>
    <n v="0"/>
    <n v="596.24"/>
    <n v="0"/>
    <n v="0"/>
    <n v="614.13"/>
    <n v="0"/>
    <n v="0"/>
    <n v="1107.51"/>
    <n v="36.76"/>
    <n v="2.04"/>
    <n v="360.15693112467306"/>
    <n v="0"/>
    <n v="0"/>
    <n v="560.76119965878809"/>
    <n v="0"/>
    <n v="0"/>
    <n v="560.7637563463262"/>
    <n v="0"/>
    <n v="0"/>
    <n v="2589.1918871297876"/>
    <n v="36.76"/>
    <n v="2.04"/>
  </r>
  <r>
    <n v="17"/>
    <x v="0"/>
    <s v="BCS"/>
    <n v="2024"/>
    <s v="30/09/2024 (Terminado)"/>
    <s v="0104"/>
    <x v="1"/>
    <s v="SGRAL"/>
    <s v="001"/>
    <s v="Sector Gestión pública"/>
    <x v="0"/>
    <x v="0"/>
    <s v="33"/>
    <x v="0"/>
    <s v="008111"/>
    <x v="8"/>
    <n v="2"/>
    <s v="Implementar 1 Estrategia(s) para mejorar las metodologías de articulación y seguimiento  intersectorial, así como las herramientas de medición para coordinar el cumplimiento de las prioridades de la Administración Distrital"/>
    <s v="Constante "/>
    <s v="En ejecución"/>
    <n v="1"/>
    <n v="1"/>
    <n v="100"/>
    <n v="0.25"/>
    <n v="25"/>
    <n v="1"/>
    <n v="0"/>
    <n v="0"/>
    <n v="0"/>
    <n v="0"/>
    <n v="1"/>
    <n v="0"/>
    <n v="0"/>
    <n v="0"/>
    <n v="0"/>
    <n v="1"/>
    <n v="0"/>
    <n v="0"/>
    <n v="0"/>
    <n v="0"/>
    <n v="0"/>
    <n v="0"/>
    <n v="0"/>
    <n v="0"/>
    <n v="0"/>
    <n v="995.56"/>
    <n v="496.66"/>
    <n v="100.29"/>
    <n v="2292.81"/>
    <n v="0"/>
    <n v="0"/>
    <n v="2136.11"/>
    <n v="0"/>
    <n v="0"/>
    <n v="2200.19"/>
    <n v="0"/>
    <n v="0"/>
    <n v="995.56"/>
    <n v="496.66"/>
    <n v="100.29"/>
    <n v="2221.0694565533277"/>
    <n v="0"/>
    <n v="0"/>
    <n v="2009.0024255385986"/>
    <n v="0"/>
    <n v="0"/>
    <n v="2008.9994122997143"/>
    <n v="0"/>
    <n v="0"/>
    <n v="7234.63129439164"/>
    <n v="496.66"/>
    <n v="100.29"/>
  </r>
  <r>
    <n v="17"/>
    <x v="0"/>
    <s v="BCS"/>
    <n v="2024"/>
    <s v="30/09/2024 (Terminado)"/>
    <s v="0104"/>
    <x v="1"/>
    <s v="SGRAL"/>
    <s v="001"/>
    <s v="Sector Gestión pública"/>
    <x v="0"/>
    <x v="0"/>
    <s v="33"/>
    <x v="0"/>
    <s v="008111"/>
    <x v="8"/>
    <n v="3"/>
    <s v="Implementar 1 Modelo(s) para la intervención integral y sincronizada de los retos de ciudad"/>
    <s v="Creciente "/>
    <s v="En ejecución"/>
    <n v="0.2"/>
    <n v="0.2"/>
    <n v="100"/>
    <n v="0.02"/>
    <n v="10"/>
    <n v="0.6"/>
    <n v="0"/>
    <n v="0"/>
    <n v="0"/>
    <n v="0"/>
    <n v="0.8"/>
    <n v="0"/>
    <n v="0"/>
    <n v="0"/>
    <n v="0"/>
    <n v="1"/>
    <n v="0"/>
    <n v="0"/>
    <n v="0"/>
    <n v="0"/>
    <n v="0"/>
    <n v="0"/>
    <n v="0"/>
    <n v="0"/>
    <n v="0"/>
    <n v="727.21"/>
    <n v="415.07"/>
    <n v="49.09"/>
    <n v="2608.5100000000002"/>
    <n v="0"/>
    <n v="0"/>
    <n v="2776.27"/>
    <n v="0"/>
    <n v="0"/>
    <n v="2917.32"/>
    <n v="0"/>
    <n v="0"/>
    <n v="727.21"/>
    <n v="415.07"/>
    <n v="49.09"/>
    <n v="2526.8914075365692"/>
    <n v="0"/>
    <n v="0"/>
    <n v="2611.0701995449881"/>
    <n v="0"/>
    <n v="0"/>
    <n v="2663.8127459402153"/>
    <n v="0"/>
    <n v="0"/>
    <n v="8528.9843530217731"/>
    <n v="415.07"/>
    <n v="49.09"/>
  </r>
  <r>
    <n v="17"/>
    <x v="0"/>
    <s v="BCS"/>
    <n v="2024"/>
    <s v="30/09/2024 (Terminado)"/>
    <s v="0104"/>
    <x v="1"/>
    <s v="SGRAL"/>
    <s v="001"/>
    <s v="Sector Gestión pública"/>
    <x v="0"/>
    <x v="0"/>
    <s v="33"/>
    <x v="0"/>
    <s v="008111"/>
    <x v="8"/>
    <n v="4"/>
    <s v="Implementar 1 Servicio(s) de asistencia técnica integral para el mejoramiento de la gestión y el desempeño en la administración distrital orientado a la solución de los retos de ciudad"/>
    <s v="Creciente "/>
    <s v="En ejecución"/>
    <n v="0.1"/>
    <n v="0.1"/>
    <n v="100"/>
    <n v="0.03"/>
    <n v="30"/>
    <n v="0.4"/>
    <n v="0"/>
    <n v="0"/>
    <n v="0"/>
    <n v="0"/>
    <n v="0.7"/>
    <n v="0"/>
    <n v="0"/>
    <n v="0"/>
    <n v="0"/>
    <n v="1"/>
    <n v="0"/>
    <n v="0"/>
    <n v="0"/>
    <n v="0"/>
    <n v="0"/>
    <n v="0"/>
    <n v="0"/>
    <n v="0"/>
    <n v="0"/>
    <n v="319.3"/>
    <n v="179.92"/>
    <n v="2.4"/>
    <n v="777.79"/>
    <n v="0"/>
    <n v="0"/>
    <n v="751.62"/>
    <n v="0"/>
    <n v="0"/>
    <n v="685.8"/>
    <n v="0"/>
    <n v="0"/>
    <n v="319.3"/>
    <n v="179.92"/>
    <n v="2.4"/>
    <n v="753.45345345345345"/>
    <n v="0"/>
    <n v="0"/>
    <n v="706.89543285847697"/>
    <n v="0"/>
    <n v="0"/>
    <n v="626.20582629461273"/>
    <n v="0"/>
    <n v="0"/>
    <n v="2405.8547126065432"/>
    <n v="179.92"/>
    <n v="2.4"/>
  </r>
  <r>
    <n v="17"/>
    <x v="0"/>
    <s v="BCS"/>
    <n v="2024"/>
    <s v="30/09/2024 (Terminado)"/>
    <s v="0104"/>
    <x v="1"/>
    <s v="SGRAL"/>
    <s v="001"/>
    <s v="Sector Gestión pública"/>
    <x v="2"/>
    <x v="2"/>
    <s v="22"/>
    <x v="4"/>
    <s v="008112"/>
    <x v="9"/>
    <n v="1"/>
    <s v="Implementar 1 Esquema(s) de Gobernanza Internacional en el Distrito"/>
    <s v="Constante "/>
    <s v="En ejecución"/>
    <n v="1"/>
    <n v="1"/>
    <n v="100"/>
    <n v="0.75"/>
    <n v="75"/>
    <n v="1"/>
    <n v="0"/>
    <n v="0"/>
    <n v="0"/>
    <n v="0"/>
    <n v="1"/>
    <n v="0"/>
    <n v="0"/>
    <n v="0"/>
    <n v="0"/>
    <n v="1"/>
    <n v="0"/>
    <n v="0"/>
    <n v="0"/>
    <n v="0"/>
    <n v="0"/>
    <n v="0"/>
    <n v="0"/>
    <n v="0"/>
    <n v="0"/>
    <n v="361.12"/>
    <n v="307.64"/>
    <n v="60.42"/>
    <n v="1463.69"/>
    <n v="0"/>
    <n v="0"/>
    <n v="2356.62"/>
    <n v="0"/>
    <n v="0"/>
    <n v="2592.92"/>
    <n v="0"/>
    <n v="0"/>
    <n v="361.12"/>
    <n v="307.64"/>
    <n v="60.42"/>
    <n v="1417.8920856340212"/>
    <n v="0"/>
    <n v="0"/>
    <n v="2216.3911484299833"/>
    <n v="0"/>
    <n v="0"/>
    <n v="2367.6022325981735"/>
    <n v="0"/>
    <n v="0"/>
    <n v="6363.0054666621782"/>
    <n v="307.64"/>
    <n v="60.42"/>
  </r>
  <r>
    <n v="17"/>
    <x v="0"/>
    <s v="BCS"/>
    <n v="2024"/>
    <s v="30/09/2024 (Terminado)"/>
    <s v="0104"/>
    <x v="1"/>
    <s v="SGRAL"/>
    <s v="001"/>
    <s v="Sector Gestión pública"/>
    <x v="2"/>
    <x v="2"/>
    <s v="22"/>
    <x v="4"/>
    <s v="008112"/>
    <x v="9"/>
    <n v="2"/>
    <s v="Participar en 50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
    <s v="Suma"/>
    <s v="En ejecución"/>
    <n v="6"/>
    <n v="6"/>
    <n v="100"/>
    <n v="4"/>
    <n v="66.666666669999998"/>
    <n v="17"/>
    <n v="0"/>
    <n v="0"/>
    <n v="0"/>
    <n v="0"/>
    <n v="17"/>
    <n v="0"/>
    <n v="0"/>
    <n v="0"/>
    <n v="0"/>
    <n v="10"/>
    <n v="0"/>
    <n v="0"/>
    <n v="0"/>
    <n v="0"/>
    <n v="50"/>
    <n v="6"/>
    <n v="12"/>
    <n v="4"/>
    <n v="8"/>
    <n v="163.36000000000001"/>
    <n v="162.22"/>
    <n v="26.19"/>
    <n v="536.30999999999995"/>
    <n v="0"/>
    <n v="0"/>
    <n v="737.45"/>
    <n v="0"/>
    <n v="0"/>
    <n v="759.57"/>
    <n v="0"/>
    <n v="0"/>
    <n v="163.36000000000001"/>
    <n v="162.22"/>
    <n v="26.19"/>
    <n v="519.52920662598081"/>
    <n v="0"/>
    <n v="0"/>
    <n v="693.56860775589246"/>
    <n v="0"/>
    <n v="0"/>
    <n v="693.56541189646987"/>
    <n v="0"/>
    <n v="0"/>
    <n v="2070.0232262783429"/>
    <n v="162.22"/>
    <n v="26.19"/>
  </r>
  <r>
    <n v="17"/>
    <x v="0"/>
    <s v="BCS"/>
    <n v="2024"/>
    <s v="30/09/2024 (Terminado)"/>
    <s v="0104"/>
    <x v="1"/>
    <s v="SGRAL"/>
    <s v="001"/>
    <s v="Sector Gestión pública"/>
    <x v="0"/>
    <x v="0"/>
    <s v="32"/>
    <x v="5"/>
    <s v="008115"/>
    <x v="10"/>
    <n v="1"/>
    <s v="Implementar 1 Estrategia(s) de cambio cultural en las entidades del distrito que fortalezca la integridad corresponsable"/>
    <s v="Creciente "/>
    <s v="En ejecución"/>
    <n v="0.3"/>
    <n v="0.3"/>
    <n v="100"/>
    <n v="0.03"/>
    <n v="10"/>
    <n v="0.6"/>
    <n v="0"/>
    <n v="0"/>
    <n v="0"/>
    <n v="0"/>
    <n v="0.8"/>
    <n v="0"/>
    <n v="0"/>
    <n v="0"/>
    <n v="0"/>
    <n v="1"/>
    <n v="0"/>
    <n v="0"/>
    <n v="0"/>
    <n v="0"/>
    <n v="0"/>
    <n v="0"/>
    <n v="0"/>
    <n v="0"/>
    <n v="0"/>
    <n v="115.17"/>
    <n v="31.37"/>
    <n v="0"/>
    <n v="776.87"/>
    <n v="0"/>
    <n v="0"/>
    <n v="999.94"/>
    <n v="0"/>
    <n v="0"/>
    <n v="1163.42"/>
    <n v="0"/>
    <n v="0"/>
    <n v="115.17"/>
    <n v="31.37"/>
    <n v="0"/>
    <n v="752.56223965901381"/>
    <n v="0"/>
    <n v="0"/>
    <n v="940.43934319537209"/>
    <n v="0"/>
    <n v="0"/>
    <n v="1062.3219341319311"/>
    <n v="0"/>
    <n v="0"/>
    <n v="2870.493516986317"/>
    <n v="31.37"/>
    <n v="0"/>
  </r>
  <r>
    <n v="17"/>
    <x v="0"/>
    <s v="BCS"/>
    <n v="2024"/>
    <s v="30/09/2024 (Terminado)"/>
    <s v="0104"/>
    <x v="1"/>
    <s v="SGRAL"/>
    <s v="001"/>
    <s v="Sector Gestión pública"/>
    <x v="0"/>
    <x v="0"/>
    <s v="32"/>
    <x v="5"/>
    <s v="008115"/>
    <x v="10"/>
    <n v="2"/>
    <s v="Implementar 1 Estrategia(s) de acompañamiento para la prevención, detección, gestión y control de riesgos que afectan la gestión pública distrital"/>
    <s v="Creciente "/>
    <s v="En ejecución"/>
    <n v="0.25"/>
    <n v="0.25"/>
    <n v="100"/>
    <n v="0"/>
    <n v="0"/>
    <n v="0.5"/>
    <n v="0"/>
    <n v="0"/>
    <n v="0"/>
    <n v="0"/>
    <n v="0.75"/>
    <n v="0"/>
    <n v="0"/>
    <n v="0"/>
    <n v="0"/>
    <n v="1"/>
    <n v="0"/>
    <n v="0"/>
    <n v="0"/>
    <n v="0"/>
    <n v="0"/>
    <n v="0"/>
    <n v="0"/>
    <n v="0"/>
    <n v="0"/>
    <n v="196.04"/>
    <n v="0"/>
    <n v="0"/>
    <n v="1569.34"/>
    <n v="0"/>
    <n v="0"/>
    <n v="1459.99"/>
    <n v="0"/>
    <n v="0"/>
    <n v="1525.27"/>
    <n v="0"/>
    <n v="0"/>
    <n v="196.04"/>
    <n v="0"/>
    <n v="0"/>
    <n v="1520.2363653976556"/>
    <n v="0"/>
    <n v="0"/>
    <n v="1373.1144235372235"/>
    <n v="0"/>
    <n v="0"/>
    <n v="1392.7281432959812"/>
    <n v="0"/>
    <n v="0"/>
    <n v="4482.1189322308601"/>
    <n v="0"/>
    <n v="0"/>
  </r>
  <r>
    <n v="17"/>
    <x v="0"/>
    <s v="BCS"/>
    <n v="2024"/>
    <s v="30/09/2024 (Terminado)"/>
    <s v="0104"/>
    <x v="1"/>
    <s v="SGRAL"/>
    <s v="001"/>
    <s v="Sector Gestión pública"/>
    <x v="0"/>
    <x v="0"/>
    <s v="32"/>
    <x v="5"/>
    <s v="008115"/>
    <x v="10"/>
    <n v="3"/>
    <s v="Implementar 1 Estrategia(s) de Estado Abierto para el acceso, uso y aprovechamiento de datos e información pública"/>
    <s v="Suma"/>
    <s v="En ejecución"/>
    <n v="0.25"/>
    <n v="0.25"/>
    <n v="100"/>
    <n v="0.03"/>
    <n v="12"/>
    <n v="0.25"/>
    <n v="0"/>
    <n v="0"/>
    <n v="0"/>
    <n v="0"/>
    <n v="0.25"/>
    <n v="0"/>
    <n v="0"/>
    <n v="0"/>
    <n v="0"/>
    <n v="0.25"/>
    <n v="0"/>
    <n v="0"/>
    <n v="0"/>
    <n v="0"/>
    <n v="1"/>
    <n v="0.25"/>
    <n v="25"/>
    <n v="0.03"/>
    <n v="3"/>
    <n v="247.88"/>
    <n v="60.72"/>
    <n v="0"/>
    <n v="666.59"/>
    <n v="0"/>
    <n v="0"/>
    <n v="767.35"/>
    <n v="0"/>
    <n v="0"/>
    <n v="811.31"/>
    <n v="0"/>
    <n v="0"/>
    <n v="247.88"/>
    <n v="60.72"/>
    <n v="0"/>
    <n v="645.73282960379743"/>
    <n v="0"/>
    <n v="0"/>
    <n v="721.68943136685073"/>
    <n v="0"/>
    <n v="0"/>
    <n v="740.80934518967956"/>
    <n v="0"/>
    <n v="0"/>
    <n v="2356.1116061603279"/>
    <n v="60.72"/>
    <n v="0"/>
  </r>
  <r>
    <n v="17"/>
    <x v="0"/>
    <s v="BCS"/>
    <n v="2024"/>
    <s v="30/09/2024 (Terminado)"/>
    <s v="0104"/>
    <x v="1"/>
    <s v="SGRAL"/>
    <s v="001"/>
    <s v="Sector Gestión pública"/>
    <x v="0"/>
    <x v="0"/>
    <s v="32"/>
    <x v="5"/>
    <s v="008115"/>
    <x v="10"/>
    <n v="4"/>
    <s v="Implementar 1 Estrategia(s) de colaboración de actores para generar valor público en el marco del Estado Abierto."/>
    <s v="Creciente "/>
    <s v="En ejecución"/>
    <n v="0.25"/>
    <n v="0.25"/>
    <n v="100"/>
    <n v="0"/>
    <n v="0"/>
    <n v="0.5"/>
    <n v="0"/>
    <n v="0"/>
    <n v="0"/>
    <n v="0"/>
    <n v="0.75"/>
    <n v="0"/>
    <n v="0"/>
    <n v="0"/>
    <n v="0"/>
    <n v="1"/>
    <n v="0"/>
    <n v="0"/>
    <n v="0"/>
    <n v="0"/>
    <n v="0"/>
    <n v="0"/>
    <n v="0"/>
    <n v="0"/>
    <n v="0"/>
    <n v="106.19"/>
    <n v="0"/>
    <n v="0"/>
    <n v="487.2"/>
    <n v="0"/>
    <n v="0"/>
    <n v="802.94"/>
    <n v="0"/>
    <n v="0"/>
    <n v="503.66"/>
    <n v="0"/>
    <n v="0"/>
    <n v="106.19"/>
    <n v="0"/>
    <n v="0"/>
    <n v="471.95582679453645"/>
    <n v="0"/>
    <n v="0"/>
    <n v="755.16167592584759"/>
    <n v="0"/>
    <n v="0"/>
    <n v="459.89330194159328"/>
    <n v="0"/>
    <n v="0"/>
    <n v="1793.2008046619774"/>
    <n v="0"/>
    <n v="0"/>
  </r>
  <r>
    <n v="17"/>
    <x v="0"/>
    <s v="BCS"/>
    <n v="2024"/>
    <s v="30/09/2024 (Terminado)"/>
    <s v="0104"/>
    <x v="1"/>
    <s v="SGRAL"/>
    <s v="001"/>
    <s v="Sector Gestión pública"/>
    <x v="0"/>
    <x v="0"/>
    <s v="32"/>
    <x v="5"/>
    <s v="008116"/>
    <x v="11"/>
    <n v="1"/>
    <s v="Implementar 7 Acción(es) innovadoras para el fortalecimiento de la comunicación pública"/>
    <s v="Suma"/>
    <s v="En ejecución"/>
    <n v="1"/>
    <n v="1"/>
    <n v="100"/>
    <n v="0"/>
    <n v="0"/>
    <n v="2"/>
    <n v="0"/>
    <n v="0"/>
    <n v="0"/>
    <n v="0"/>
    <n v="2"/>
    <n v="0"/>
    <n v="0"/>
    <n v="0"/>
    <n v="0"/>
    <n v="2"/>
    <n v="0"/>
    <n v="0"/>
    <n v="0"/>
    <n v="0"/>
    <n v="7"/>
    <n v="1"/>
    <n v="14.28571429"/>
    <n v="0"/>
    <n v="0"/>
    <n v="905.34"/>
    <n v="806.38"/>
    <n v="141.16999999999999"/>
    <n v="2455.39"/>
    <n v="0"/>
    <n v="0"/>
    <n v="2392.9699999999998"/>
    <n v="0"/>
    <n v="0"/>
    <n v="2464.7600000000002"/>
    <n v="0"/>
    <n v="0"/>
    <n v="905.34"/>
    <n v="806.38"/>
    <n v="141.16999999999999"/>
    <n v="2378.5624334011432"/>
    <n v="0"/>
    <n v="0"/>
    <n v="2250.5781697764155"/>
    <n v="0"/>
    <n v="0"/>
    <n v="2250.5789915688392"/>
    <n v="0"/>
    <n v="0"/>
    <n v="7785.059594746398"/>
    <n v="806.38"/>
    <n v="141.16999999999999"/>
  </r>
  <r>
    <n v="17"/>
    <x v="0"/>
    <s v="BCS"/>
    <n v="2024"/>
    <s v="30/09/2024 (Terminado)"/>
    <s v="0104"/>
    <x v="1"/>
    <s v="SGRAL"/>
    <s v="001"/>
    <s v="Sector Gestión pública"/>
    <x v="0"/>
    <x v="0"/>
    <s v="32"/>
    <x v="5"/>
    <s v="008116"/>
    <x v="11"/>
    <n v="2"/>
    <s v="Implementar 84 Acción(es) para la articulación de la comunicación pública de la administración distrital con entes públicos o privados"/>
    <s v="Suma"/>
    <s v="En ejecución"/>
    <n v="12"/>
    <n v="12"/>
    <n v="100"/>
    <n v="7"/>
    <n v="58.333333330000002"/>
    <n v="24"/>
    <n v="0"/>
    <n v="0"/>
    <n v="0"/>
    <n v="0"/>
    <n v="24"/>
    <n v="0"/>
    <n v="0"/>
    <n v="0"/>
    <n v="0"/>
    <n v="24"/>
    <n v="0"/>
    <n v="0"/>
    <n v="0"/>
    <n v="0"/>
    <n v="84"/>
    <n v="12"/>
    <n v="14.28571429"/>
    <n v="7"/>
    <n v="8.3333333330000006"/>
    <n v="1767.25"/>
    <n v="502.82"/>
    <n v="63.39"/>
    <n v="3938.48"/>
    <n v="0"/>
    <n v="0"/>
    <n v="3829.9"/>
    <n v="0"/>
    <n v="0"/>
    <n v="3889.94"/>
    <n v="0"/>
    <n v="0"/>
    <n v="1767.25"/>
    <n v="502.82"/>
    <n v="63.39"/>
    <n v="3815.2475055700861"/>
    <n v="0"/>
    <n v="0"/>
    <n v="3602.0047607896026"/>
    <n v="0"/>
    <n v="0"/>
    <n v="3551.9146864048789"/>
    <n v="0"/>
    <n v="0"/>
    <n v="12736.416952764568"/>
    <n v="502.82"/>
    <n v="63.39"/>
  </r>
  <r>
    <n v="17"/>
    <x v="0"/>
    <s v="BCS"/>
    <n v="2024"/>
    <s v="30/09/2024 (Terminado)"/>
    <s v="0104"/>
    <x v="1"/>
    <s v="SGRAL"/>
    <s v="001"/>
    <s v="Sector Gestión pública"/>
    <x v="0"/>
    <x v="0"/>
    <s v="32"/>
    <x v="5"/>
    <s v="008116"/>
    <x v="11"/>
    <n v="3"/>
    <s v="Generar 14 Campaña(s) de comunicación pública que den a conocer los planes, programas y proyectos de la administración distrital."/>
    <s v="Suma"/>
    <s v="En ejecución"/>
    <n v="2"/>
    <n v="2"/>
    <n v="100"/>
    <n v="1"/>
    <n v="50"/>
    <n v="4"/>
    <n v="0"/>
    <n v="0"/>
    <n v="0"/>
    <n v="0"/>
    <n v="4"/>
    <n v="0"/>
    <n v="0"/>
    <n v="0"/>
    <n v="0"/>
    <n v="4"/>
    <n v="0"/>
    <n v="0"/>
    <n v="0"/>
    <n v="0"/>
    <n v="14"/>
    <n v="2"/>
    <n v="14.28571429"/>
    <n v="1"/>
    <n v="7.1428571429999996"/>
    <n v="4520.7700000000004"/>
    <n v="1037.3499999999999"/>
    <n v="179.22"/>
    <n v="11515.26"/>
    <n v="0"/>
    <n v="0"/>
    <n v="14770.28"/>
    <n v="0"/>
    <n v="0"/>
    <n v="15281.94"/>
    <n v="0"/>
    <n v="0"/>
    <n v="4520.7700000000004"/>
    <n v="1037.3499999999999"/>
    <n v="179.22"/>
    <n v="11154.954954954956"/>
    <n v="0"/>
    <n v="0"/>
    <n v="13891.385905166049"/>
    <n v="0"/>
    <n v="0"/>
    <n v="13953.980555679052"/>
    <n v="0"/>
    <n v="0"/>
    <n v="43521.09141580006"/>
    <n v="1037.3499999999999"/>
    <n v="179.22"/>
  </r>
  <r>
    <n v="17"/>
    <x v="0"/>
    <s v="BCS"/>
    <n v="2024"/>
    <s v="30/09/2024 (Terminado)"/>
    <s v="0104"/>
    <x v="1"/>
    <s v="SGRAL"/>
    <s v="001"/>
    <s v="Sector Gestión pública"/>
    <x v="0"/>
    <x v="0"/>
    <s v="32"/>
    <x v="5"/>
    <s v="008116"/>
    <x v="11"/>
    <n v="4"/>
    <s v="Optimizar 4 Canal(es) de comunicación para el acceso a la información relacionada con la gestión de la administración distrital"/>
    <s v="Constante "/>
    <s v="En ejecución"/>
    <n v="4"/>
    <n v="4"/>
    <n v="100"/>
    <n v="4"/>
    <n v="100"/>
    <n v="4"/>
    <n v="0"/>
    <n v="0"/>
    <n v="0"/>
    <n v="0"/>
    <n v="4"/>
    <n v="0"/>
    <n v="0"/>
    <n v="0"/>
    <n v="0"/>
    <n v="4"/>
    <n v="0"/>
    <n v="0"/>
    <n v="0"/>
    <n v="0"/>
    <n v="0"/>
    <n v="0"/>
    <n v="0"/>
    <n v="0"/>
    <n v="0"/>
    <n v="1329.24"/>
    <n v="792.78"/>
    <n v="139.74"/>
    <n v="2590.87"/>
    <n v="0"/>
    <n v="0"/>
    <n v="3149.56"/>
    <n v="0"/>
    <n v="0"/>
    <n v="3230.65"/>
    <n v="0"/>
    <n v="0"/>
    <n v="1329.24"/>
    <n v="792.78"/>
    <n v="139.74"/>
    <n v="2509.8033517388353"/>
    <n v="0"/>
    <n v="0"/>
    <n v="2962.1478666264134"/>
    <n v="0"/>
    <n v="0"/>
    <n v="2949.9152124798638"/>
    <n v="0"/>
    <n v="0"/>
    <n v="9751.1064308451132"/>
    <n v="792.78"/>
    <n v="139.74"/>
  </r>
  <r>
    <n v="17"/>
    <x v="0"/>
    <s v="BCS"/>
    <n v="2024"/>
    <s v="30/09/2024 (Terminado)"/>
    <s v="0104"/>
    <x v="1"/>
    <s v="SGRAL"/>
    <s v="001"/>
    <s v="Sector Gestión pública"/>
    <x v="0"/>
    <x v="0"/>
    <s v="36"/>
    <x v="6"/>
    <s v="008117"/>
    <x v="12"/>
    <n v="1"/>
    <s v="Fortalecer 1 Modelo(s) de prestación de servicios de innovación de iBO para la ciudad, en articulación con entidades distritales"/>
    <s v="Creciente "/>
    <s v="En ejecución"/>
    <n v="0.4"/>
    <n v="0.4"/>
    <n v="100"/>
    <n v="0"/>
    <n v="0"/>
    <n v="0.6"/>
    <n v="0"/>
    <n v="0"/>
    <n v="0"/>
    <n v="0"/>
    <n v="0.8"/>
    <n v="0"/>
    <n v="0"/>
    <n v="0"/>
    <n v="0"/>
    <n v="1"/>
    <n v="0"/>
    <n v="0"/>
    <n v="0"/>
    <n v="0"/>
    <n v="0"/>
    <n v="0"/>
    <n v="0"/>
    <n v="0"/>
    <n v="0"/>
    <n v="26.96"/>
    <n v="16.5"/>
    <n v="0"/>
    <n v="246.8"/>
    <n v="0"/>
    <n v="0"/>
    <n v="185.62"/>
    <n v="0"/>
    <n v="0"/>
    <n v="191.19"/>
    <n v="0"/>
    <n v="0"/>
    <n v="26.96"/>
    <n v="16.5"/>
    <n v="0"/>
    <n v="239.07778746488424"/>
    <n v="0"/>
    <n v="0"/>
    <n v="174.57482537344737"/>
    <n v="0"/>
    <n v="0"/>
    <n v="174.5761037172164"/>
    <n v="0"/>
    <n v="0"/>
    <n v="615.18871655554801"/>
    <n v="16.5"/>
    <n v="0"/>
  </r>
  <r>
    <n v="17"/>
    <x v="0"/>
    <s v="BCS"/>
    <n v="2024"/>
    <s v="30/09/2024 (Terminado)"/>
    <s v="0104"/>
    <x v="1"/>
    <s v="SGRAL"/>
    <s v="001"/>
    <s v="Sector Gestión pública"/>
    <x v="0"/>
    <x v="0"/>
    <s v="36"/>
    <x v="6"/>
    <s v="008117"/>
    <x v="12"/>
    <n v="2"/>
    <s v="Realizar 4 Evento(s) de innovación pública para fortalecer la cultura de innovación pública en la ciudad"/>
    <s v="Suma"/>
    <s v="En ejecución"/>
    <n v="1"/>
    <n v="1"/>
    <n v="100"/>
    <n v="0"/>
    <n v="0"/>
    <n v="1"/>
    <n v="0"/>
    <n v="0"/>
    <n v="0"/>
    <n v="0"/>
    <n v="1"/>
    <n v="0"/>
    <n v="0"/>
    <n v="0"/>
    <n v="0"/>
    <n v="1"/>
    <n v="0"/>
    <n v="0"/>
    <n v="0"/>
    <n v="0"/>
    <n v="4"/>
    <n v="1"/>
    <n v="25"/>
    <n v="0"/>
    <n v="0"/>
    <n v="26.96"/>
    <n v="16.829999999999998"/>
    <n v="0"/>
    <n v="205.12"/>
    <n v="0"/>
    <n v="0"/>
    <n v="230.07"/>
    <n v="0"/>
    <n v="0"/>
    <n v="232.25"/>
    <n v="0"/>
    <n v="0"/>
    <n v="26.96"/>
    <n v="16.829999999999998"/>
    <n v="0"/>
    <n v="198.7019277341858"/>
    <n v="0"/>
    <n v="0"/>
    <n v="216.37986248070808"/>
    <n v="0"/>
    <n v="0"/>
    <n v="212.06810025798163"/>
    <n v="0"/>
    <n v="0"/>
    <n v="654.10989047287558"/>
    <n v="16.829999999999998"/>
    <n v="0"/>
  </r>
  <r>
    <n v="17"/>
    <x v="0"/>
    <s v="BCS"/>
    <n v="2024"/>
    <s v="30/09/2024 (Terminado)"/>
    <s v="0104"/>
    <x v="1"/>
    <s v="SGRAL"/>
    <s v="001"/>
    <s v="Sector Gestión pública"/>
    <x v="0"/>
    <x v="0"/>
    <s v="36"/>
    <x v="6"/>
    <s v="008117"/>
    <x v="12"/>
    <n v="3"/>
    <s v="Fortalecer 1 Modelo(s) de gobernanza del ecosistema de innovación pública de Bogotá"/>
    <s v="Creciente "/>
    <s v="En ejecución"/>
    <n v="0"/>
    <n v="0"/>
    <n v="0"/>
    <n v="0"/>
    <n v="0"/>
    <n v="0.6"/>
    <n v="0"/>
    <n v="0"/>
    <n v="0"/>
    <n v="0"/>
    <n v="0.8"/>
    <n v="0"/>
    <n v="0"/>
    <n v="0"/>
    <n v="0"/>
    <n v="1"/>
    <n v="0"/>
    <n v="0"/>
    <n v="0"/>
    <n v="0"/>
    <n v="0"/>
    <n v="0"/>
    <n v="0"/>
    <n v="0"/>
    <n v="0"/>
    <n v="0"/>
    <n v="0"/>
    <n v="0"/>
    <n v="129.11000000000001"/>
    <n v="0"/>
    <n v="0"/>
    <n v="185.62"/>
    <n v="0"/>
    <n v="0"/>
    <n v="191.19"/>
    <n v="0"/>
    <n v="0"/>
    <n v="0"/>
    <n v="0"/>
    <n v="0"/>
    <n v="125.07023152184443"/>
    <n v="0"/>
    <n v="0"/>
    <n v="174.57482537344737"/>
    <n v="0"/>
    <n v="0"/>
    <n v="174.5761037172164"/>
    <n v="0"/>
    <n v="0"/>
    <n v="474.22116061250824"/>
    <n v="0"/>
    <n v="0"/>
  </r>
  <r>
    <n v="17"/>
    <x v="0"/>
    <s v="BCS"/>
    <n v="2024"/>
    <s v="30/09/2024 (Terminado)"/>
    <s v="0104"/>
    <x v="1"/>
    <s v="SGRAL"/>
    <s v="001"/>
    <s v="Sector Gestión pública"/>
    <x v="0"/>
    <x v="0"/>
    <s v="36"/>
    <x v="6"/>
    <s v="008117"/>
    <x v="12"/>
    <n v="4"/>
    <s v="Desarrollar en 15 Entidad(es) distritales capacidades de intraemprendimiento en innovación pública dirigida a servidores públicos"/>
    <s v="Suma"/>
    <s v="En ejecución"/>
    <n v="2"/>
    <n v="2"/>
    <n v="100"/>
    <n v="0"/>
    <n v="0"/>
    <n v="5"/>
    <n v="0"/>
    <n v="0"/>
    <n v="0"/>
    <n v="0"/>
    <n v="4"/>
    <n v="0"/>
    <n v="0"/>
    <n v="0"/>
    <n v="0"/>
    <n v="4"/>
    <n v="0"/>
    <n v="0"/>
    <n v="0"/>
    <n v="0"/>
    <n v="15"/>
    <n v="2"/>
    <n v="13.33333333"/>
    <n v="0"/>
    <n v="0"/>
    <n v="57.18"/>
    <n v="51.46"/>
    <n v="4.1900000000000004"/>
    <n v="296.45999999999998"/>
    <n v="0"/>
    <n v="0"/>
    <n v="344.46"/>
    <n v="0"/>
    <n v="0"/>
    <n v="350.07"/>
    <n v="0"/>
    <n v="0"/>
    <n v="57.18"/>
    <n v="51.46"/>
    <n v="4.1900000000000004"/>
    <n v="287.1839581517001"/>
    <n v="0"/>
    <n v="0"/>
    <n v="323.96317394751469"/>
    <n v="0"/>
    <n v="0"/>
    <n v="319.64985945021152"/>
    <n v="0"/>
    <n v="0"/>
    <n v="987.97699154942643"/>
    <n v="51.46"/>
    <n v="4.1900000000000004"/>
  </r>
  <r>
    <n v="17"/>
    <x v="0"/>
    <s v="BCS"/>
    <n v="2024"/>
    <s v="30/09/2024 (Terminado)"/>
    <s v="0104"/>
    <x v="1"/>
    <s v="SGRAL"/>
    <s v="001"/>
    <s v="Sector Gestión pública"/>
    <x v="0"/>
    <x v="0"/>
    <s v="36"/>
    <x v="6"/>
    <s v="008117"/>
    <x v="12"/>
    <n v="5"/>
    <s v="Desarrollar 6 Proceso(s) de innovación aplicando la metodología de innovación &quot;Tejido iBO&quot; basados en la participación ciudadana, co-creación y experimentación"/>
    <s v="Suma"/>
    <s v="En ejecución"/>
    <n v="1"/>
    <n v="1"/>
    <n v="100"/>
    <n v="0"/>
    <n v="0"/>
    <n v="2"/>
    <n v="0"/>
    <n v="0"/>
    <n v="0"/>
    <n v="0"/>
    <n v="2"/>
    <n v="0"/>
    <n v="0"/>
    <n v="0"/>
    <n v="0"/>
    <n v="1"/>
    <n v="0"/>
    <n v="0"/>
    <n v="0"/>
    <n v="0"/>
    <n v="6"/>
    <n v="1"/>
    <n v="16.666666670000001"/>
    <n v="0"/>
    <n v="0"/>
    <n v="96.39"/>
    <n v="62.49"/>
    <n v="4.9000000000000004"/>
    <n v="1122.5"/>
    <n v="0"/>
    <n v="0"/>
    <n v="1149.32"/>
    <n v="0"/>
    <n v="0"/>
    <n v="1179.08"/>
    <n v="0"/>
    <n v="0"/>
    <n v="96.39"/>
    <n v="62.49"/>
    <n v="4.9000000000000004"/>
    <n v="1087.3777002809261"/>
    <n v="0"/>
    <n v="0"/>
    <n v="1080.9306017574104"/>
    <n v="0"/>
    <n v="0"/>
    <n v="1076.6211222914144"/>
    <n v="0"/>
    <n v="0"/>
    <n v="3341.3194243297512"/>
    <n v="62.49"/>
    <n v="4.9000000000000004"/>
  </r>
  <r>
    <n v="17"/>
    <x v="0"/>
    <s v="BCS"/>
    <n v="2024"/>
    <s v="30/09/2024 (Terminado)"/>
    <s v="0104"/>
    <x v="1"/>
    <s v="SGRAL"/>
    <s v="001"/>
    <s v="Sector Gestión pública"/>
    <x v="0"/>
    <x v="0"/>
    <s v="32"/>
    <x v="5"/>
    <s v="008118"/>
    <x v="13"/>
    <n v="1"/>
    <s v="Actualizar 1 Sistema(s) interno de Gestión Documental y Archivos - SIGA"/>
    <s v="Creciente "/>
    <s v="En ejecución"/>
    <n v="0.2"/>
    <n v="0.2"/>
    <n v="100"/>
    <n v="0.04"/>
    <n v="20"/>
    <n v="0.5"/>
    <n v="0"/>
    <n v="0"/>
    <n v="0"/>
    <n v="0"/>
    <n v="0.75"/>
    <n v="0"/>
    <n v="0"/>
    <n v="0"/>
    <n v="0"/>
    <n v="1"/>
    <n v="0"/>
    <n v="0"/>
    <n v="0"/>
    <n v="0"/>
    <n v="0"/>
    <n v="0"/>
    <n v="0"/>
    <n v="0"/>
    <n v="0"/>
    <n v="86.58"/>
    <n v="49.01"/>
    <n v="4.1399999999999997"/>
    <n v="347.18"/>
    <n v="0"/>
    <n v="0"/>
    <n v="152.52000000000001"/>
    <n v="0"/>
    <n v="0"/>
    <n v="157.09"/>
    <n v="0"/>
    <n v="0"/>
    <n v="86.58"/>
    <n v="49.01"/>
    <n v="4.1399999999999997"/>
    <n v="336.31696212341376"/>
    <n v="0"/>
    <n v="0"/>
    <n v="143.44441528907549"/>
    <n v="0"/>
    <n v="0"/>
    <n v="143.43930191399929"/>
    <n v="0"/>
    <n v="0"/>
    <n v="709.78067932648855"/>
    <n v="49.01"/>
    <n v="4.1399999999999997"/>
  </r>
  <r>
    <n v="17"/>
    <x v="0"/>
    <s v="BCS"/>
    <n v="2024"/>
    <s v="30/09/2024 (Terminado)"/>
    <s v="0104"/>
    <x v="1"/>
    <s v="SGRAL"/>
    <s v="001"/>
    <s v="Sector Gestión pública"/>
    <x v="0"/>
    <x v="0"/>
    <s v="32"/>
    <x v="5"/>
    <s v="008118"/>
    <x v="13"/>
    <n v="2"/>
    <s v="Implementar 1 Estrategia(s) para fortalecer la gestión documental y administración de archivos en las entidades del Distrito"/>
    <s v="Creciente "/>
    <s v="En ejecución"/>
    <n v="0.1"/>
    <n v="0.1"/>
    <n v="100"/>
    <n v="0.03"/>
    <n v="30"/>
    <n v="0.4"/>
    <n v="0"/>
    <n v="0"/>
    <n v="0"/>
    <n v="0"/>
    <n v="0.7"/>
    <n v="0"/>
    <n v="0"/>
    <n v="0"/>
    <n v="0"/>
    <n v="1"/>
    <n v="0"/>
    <n v="0"/>
    <n v="0"/>
    <n v="0"/>
    <n v="0"/>
    <n v="0"/>
    <n v="0"/>
    <n v="0"/>
    <n v="0"/>
    <n v="192.83"/>
    <n v="119.53"/>
    <n v="4.17"/>
    <n v="1059.8499999999999"/>
    <n v="0"/>
    <n v="0"/>
    <n v="1010.06"/>
    <n v="0"/>
    <n v="0"/>
    <n v="758.37"/>
    <n v="0"/>
    <n v="0"/>
    <n v="192.83"/>
    <n v="119.53"/>
    <n v="4.17"/>
    <n v="1026.6879783008815"/>
    <n v="0"/>
    <n v="0"/>
    <n v="949.95716041754247"/>
    <n v="0"/>
    <n v="0"/>
    <n v="692.46968866585803"/>
    <n v="0"/>
    <n v="0"/>
    <n v="2861.9448273842818"/>
    <n v="119.53"/>
    <n v="4.17"/>
  </r>
  <r>
    <n v="17"/>
    <x v="0"/>
    <s v="BCS"/>
    <n v="2024"/>
    <s v="30/09/2024 (Terminado)"/>
    <s v="0104"/>
    <x v="1"/>
    <s v="SGRAL"/>
    <s v="001"/>
    <s v="Sector Gestión pública"/>
    <x v="0"/>
    <x v="0"/>
    <s v="32"/>
    <x v="5"/>
    <s v="008118"/>
    <x v="13"/>
    <n v="3"/>
    <s v="Poner en servicio 100000 Unidad(es) documentales para mejorar el servicio de acceso a la ciudadanía y consulta de la memoria e historia del Distrito de Bogotá"/>
    <s v="Suma"/>
    <s v="En ejecución"/>
    <n v="10000"/>
    <n v="10000"/>
    <n v="100"/>
    <n v="6255"/>
    <n v="62.55"/>
    <n v="30000"/>
    <n v="0"/>
    <n v="0"/>
    <n v="0"/>
    <n v="0"/>
    <n v="30000"/>
    <n v="0"/>
    <n v="0"/>
    <n v="0"/>
    <n v="0"/>
    <n v="30000"/>
    <n v="0"/>
    <n v="0"/>
    <n v="0"/>
    <n v="0"/>
    <n v="100000"/>
    <n v="10000"/>
    <n v="10"/>
    <n v="6255"/>
    <n v="6.2549999999999999"/>
    <n v="294.06"/>
    <n v="176.43"/>
    <n v="41.85"/>
    <n v="990.27"/>
    <n v="0"/>
    <n v="0"/>
    <n v="1403.21"/>
    <n v="0"/>
    <n v="0"/>
    <n v="1337.97"/>
    <n v="0"/>
    <n v="0"/>
    <n v="294.06"/>
    <n v="176.43"/>
    <n v="41.85"/>
    <n v="959.285091543156"/>
    <n v="0"/>
    <n v="0"/>
    <n v="1319.7130735495909"/>
    <n v="0"/>
    <n v="0"/>
    <n v="1221.7040090513312"/>
    <n v="0"/>
    <n v="0"/>
    <n v="3794.762174144078"/>
    <n v="176.43"/>
    <n v="41.85"/>
  </r>
  <r>
    <n v="17"/>
    <x v="0"/>
    <s v="BCS"/>
    <n v="2024"/>
    <s v="30/09/2024 (Terminado)"/>
    <s v="0104"/>
    <x v="1"/>
    <s v="SGRAL"/>
    <s v="001"/>
    <s v="Sector Gestión pública"/>
    <x v="0"/>
    <x v="0"/>
    <s v="32"/>
    <x v="5"/>
    <s v="008118"/>
    <x v="13"/>
    <n v="4"/>
    <s v="Fortalecer 1 Sistema(s) Integrado de Conservación para aumentar la capacidad tecnológica y física en conservación y preservación documental"/>
    <s v="Creciente "/>
    <s v="En ejecución"/>
    <n v="0.05"/>
    <n v="0.05"/>
    <n v="100"/>
    <n v="0.02"/>
    <n v="40"/>
    <n v="0.35"/>
    <n v="0"/>
    <n v="0"/>
    <n v="0"/>
    <n v="0"/>
    <n v="0.7"/>
    <n v="0"/>
    <n v="0"/>
    <n v="0"/>
    <n v="0"/>
    <n v="1"/>
    <n v="0"/>
    <n v="0"/>
    <n v="0"/>
    <n v="0"/>
    <n v="0"/>
    <n v="0"/>
    <n v="0"/>
    <n v="0"/>
    <n v="0"/>
    <n v="116.09"/>
    <n v="31.86"/>
    <n v="0"/>
    <n v="2929.41"/>
    <n v="0"/>
    <n v="0"/>
    <n v="3599.9"/>
    <n v="0"/>
    <n v="0"/>
    <n v="3710.1"/>
    <n v="0"/>
    <n v="0"/>
    <n v="116.09"/>
    <n v="31.86"/>
    <n v="0"/>
    <n v="2837.7506538796861"/>
    <n v="0"/>
    <n v="0"/>
    <n v="3385.6907330130007"/>
    <n v="0"/>
    <n v="0"/>
    <n v="3387.7022982438652"/>
    <n v="0"/>
    <n v="0"/>
    <n v="9727.2336851365526"/>
    <n v="31.86"/>
    <n v="0"/>
  </r>
  <r>
    <n v="17"/>
    <x v="0"/>
    <s v="BCS"/>
    <n v="2024"/>
    <s v="30/09/2024 (Terminado)"/>
    <s v="0104"/>
    <x v="1"/>
    <s v="SGRAL"/>
    <s v="001"/>
    <s v="Sector Gestión pública"/>
    <x v="0"/>
    <x v="0"/>
    <s v="32"/>
    <x v="5"/>
    <s v="008118"/>
    <x v="13"/>
    <n v="5"/>
    <s v="Implementar 1 Estrategia(s) de investigación para el posicionamiento, promoción y difusión del patrimonio documental, la memoria e historia de Bogotá"/>
    <s v="Creciente "/>
    <s v="En ejecución"/>
    <n v="0.1"/>
    <n v="0.1"/>
    <n v="100"/>
    <n v="0.01"/>
    <n v="10"/>
    <n v="0.5"/>
    <n v="0"/>
    <n v="0"/>
    <n v="0"/>
    <n v="0"/>
    <n v="0.75"/>
    <n v="0"/>
    <n v="0"/>
    <n v="0"/>
    <n v="0"/>
    <n v="1"/>
    <n v="0"/>
    <n v="0"/>
    <n v="0"/>
    <n v="0"/>
    <n v="0"/>
    <n v="0"/>
    <n v="0"/>
    <n v="0"/>
    <n v="0"/>
    <n v="126.61"/>
    <n v="75.959999999999994"/>
    <n v="15.19"/>
    <n v="614.69000000000005"/>
    <n v="0"/>
    <n v="0"/>
    <n v="799"/>
    <n v="0"/>
    <n v="0"/>
    <n v="914"/>
    <n v="0"/>
    <n v="0"/>
    <n v="126.61"/>
    <n v="75.959999999999994"/>
    <n v="15.19"/>
    <n v="595.45674706965031"/>
    <n v="0"/>
    <n v="0"/>
    <n v="751.45612258045708"/>
    <n v="0"/>
    <n v="0"/>
    <n v="834.57586064927978"/>
    <n v="0"/>
    <n v="0"/>
    <n v="2308.0987302993872"/>
    <n v="75.959999999999994"/>
    <n v="15.19"/>
  </r>
  <r>
    <n v="17"/>
    <x v="0"/>
    <s v="BCS"/>
    <n v="2024"/>
    <s v="30/09/2024 (Terminado)"/>
    <s v="0104"/>
    <x v="1"/>
    <s v="SGRAL"/>
    <s v="001"/>
    <s v="Sector Gestión pública"/>
    <x v="0"/>
    <x v="0"/>
    <s v="32"/>
    <x v="5"/>
    <s v="008118"/>
    <x v="13"/>
    <n v="6"/>
    <s v="Implementar 1 Estrategia(s) para fortalecer los servicios de la Imprenta Distrital"/>
    <s v="Creciente "/>
    <s v="En ejecución"/>
    <n v="0.1"/>
    <n v="0.1"/>
    <n v="100"/>
    <n v="0"/>
    <n v="0"/>
    <n v="0.4"/>
    <n v="0"/>
    <n v="0"/>
    <n v="0"/>
    <n v="0"/>
    <n v="0.75"/>
    <n v="0"/>
    <n v="0"/>
    <n v="0"/>
    <n v="0"/>
    <n v="1"/>
    <n v="0"/>
    <n v="0"/>
    <n v="0"/>
    <n v="0"/>
    <n v="0"/>
    <n v="0"/>
    <n v="0"/>
    <n v="0"/>
    <n v="0"/>
    <n v="65.349999999999994"/>
    <n v="42.96"/>
    <n v="0"/>
    <n v="558.6"/>
    <n v="0"/>
    <n v="0"/>
    <n v="394.77"/>
    <n v="0"/>
    <n v="0"/>
    <n v="398.87"/>
    <n v="0"/>
    <n v="0"/>
    <n v="65.349999999999994"/>
    <n v="42.96"/>
    <n v="0"/>
    <n v="541.12176692821856"/>
    <n v="0"/>
    <n v="0"/>
    <n v="371.27951628421403"/>
    <n v="0"/>
    <n v="0"/>
    <n v="364.20927082842258"/>
    <n v="0"/>
    <n v="0"/>
    <n v="1341.9605540408552"/>
    <n v="42.96"/>
    <n v="0"/>
  </r>
  <r>
    <n v="17"/>
    <x v="0"/>
    <s v="BCS"/>
    <n v="2024"/>
    <s v="30/09/2024 (Terminado)"/>
    <s v="0104"/>
    <x v="1"/>
    <s v="SGRAL"/>
    <s v="001"/>
    <s v="Sector Gestión pública"/>
    <x v="0"/>
    <x v="0"/>
    <s v="39"/>
    <x v="1"/>
    <s v="008129"/>
    <x v="14"/>
    <n v="1"/>
    <s v="Fortalecer 3 Canal(es) de relacionamiento (presencial virtual y telefónico) de la Red CADE para atender, orientar y responder a las necesidades de la población."/>
    <s v="Creciente "/>
    <s v="En ejecución"/>
    <n v="0.5"/>
    <n v="0.5"/>
    <n v="100"/>
    <n v="0.25"/>
    <n v="50"/>
    <n v="1.5"/>
    <n v="0"/>
    <n v="0"/>
    <n v="0"/>
    <n v="0"/>
    <n v="2.5"/>
    <n v="0"/>
    <n v="0"/>
    <n v="0"/>
    <n v="0"/>
    <n v="3"/>
    <n v="0"/>
    <n v="0"/>
    <n v="0"/>
    <n v="0"/>
    <n v="0"/>
    <n v="0"/>
    <n v="0"/>
    <n v="0"/>
    <n v="0"/>
    <n v="1063.0899999999999"/>
    <n v="696.01"/>
    <n v="111.86"/>
    <n v="4330.33"/>
    <n v="0"/>
    <n v="0"/>
    <n v="4399.2299999999996"/>
    <n v="0"/>
    <n v="0"/>
    <n v="4620.79"/>
    <n v="0"/>
    <n v="0"/>
    <n v="1063.0899999999999"/>
    <n v="696.01"/>
    <n v="111.86"/>
    <n v="4194.836772256127"/>
    <n v="0"/>
    <n v="0"/>
    <n v="4137.457219198528"/>
    <n v="0"/>
    <n v="0"/>
    <n v="4219.2557889820409"/>
    <n v="0"/>
    <n v="0"/>
    <n v="13614.639780436697"/>
    <n v="696.01"/>
    <n v="111.86"/>
  </r>
  <r>
    <n v="17"/>
    <x v="0"/>
    <s v="BCS"/>
    <n v="2024"/>
    <s v="30/09/2024 (Terminado)"/>
    <s v="0104"/>
    <x v="1"/>
    <s v="SGRAL"/>
    <s v="001"/>
    <s v="Sector Gestión pública"/>
    <x v="0"/>
    <x v="0"/>
    <s v="39"/>
    <x v="1"/>
    <s v="008129"/>
    <x v="14"/>
    <n v="2"/>
    <s v="Implementar 1 Sistema(s) actualizado de gestión de peticiones ciudadanas Bogotá Te Escucha"/>
    <s v="Creciente "/>
    <s v="En ejecución"/>
    <n v="0.1"/>
    <n v="0.1"/>
    <n v="100"/>
    <n v="0"/>
    <n v="0"/>
    <n v="0.4"/>
    <n v="0"/>
    <n v="0"/>
    <n v="0"/>
    <n v="0"/>
    <n v="0.75"/>
    <n v="0"/>
    <n v="0"/>
    <n v="0"/>
    <n v="0"/>
    <n v="1"/>
    <n v="0"/>
    <n v="0"/>
    <n v="0"/>
    <n v="0"/>
    <n v="0"/>
    <n v="0"/>
    <n v="0"/>
    <n v="0"/>
    <n v="0"/>
    <n v="44.93"/>
    <n v="35.94"/>
    <n v="0"/>
    <n v="809.25"/>
    <n v="0"/>
    <n v="0"/>
    <n v="1279.1400000000001"/>
    <n v="0"/>
    <n v="0"/>
    <n v="560.82000000000005"/>
    <n v="0"/>
    <n v="0"/>
    <n v="44.93"/>
    <n v="35.94"/>
    <n v="0"/>
    <n v="783.92909038070331"/>
    <n v="0"/>
    <n v="0"/>
    <n v="1203.0257630007084"/>
    <n v="0"/>
    <n v="0"/>
    <n v="512.08625182639946"/>
    <n v="0"/>
    <n v="0"/>
    <n v="2543.971105207811"/>
    <n v="35.94"/>
    <n v="0"/>
  </r>
  <r>
    <n v="17"/>
    <x v="0"/>
    <s v="BCS"/>
    <n v="2024"/>
    <s v="30/09/2024 (Terminado)"/>
    <s v="0104"/>
    <x v="1"/>
    <s v="SGRAL"/>
    <s v="001"/>
    <s v="Sector Gestión pública"/>
    <x v="0"/>
    <x v="0"/>
    <s v="39"/>
    <x v="1"/>
    <s v="008129"/>
    <x v="14"/>
    <n v="3"/>
    <s v="Diseñar 1 Portal(es) transaccional que permita el acceso ágil y sencillo a toda la oferta de  trámites y servicios del Distrito Capital."/>
    <s v="Creciente "/>
    <s v="En ejecución"/>
    <n v="0.1"/>
    <n v="0.1"/>
    <n v="100"/>
    <n v="0.05"/>
    <n v="50"/>
    <n v="0.4"/>
    <n v="0"/>
    <n v="0"/>
    <n v="0"/>
    <n v="0"/>
    <n v="0.75"/>
    <n v="0"/>
    <n v="0"/>
    <n v="0"/>
    <n v="0"/>
    <n v="1"/>
    <n v="0"/>
    <n v="0"/>
    <n v="0"/>
    <n v="0"/>
    <n v="0"/>
    <n v="0"/>
    <n v="0"/>
    <n v="0"/>
    <n v="0"/>
    <n v="55.24"/>
    <n v="32.08"/>
    <n v="8.1999999999999993"/>
    <n v="1102.45"/>
    <n v="0"/>
    <n v="0"/>
    <n v="1715.51"/>
    <n v="0"/>
    <n v="0"/>
    <n v="1671.72"/>
    <n v="0"/>
    <n v="0"/>
    <n v="55.24"/>
    <n v="32.08"/>
    <n v="8.1999999999999993"/>
    <n v="1067.9550518260196"/>
    <n v="0"/>
    <n v="0"/>
    <n v="1613.4299034392989"/>
    <n v="0"/>
    <n v="0"/>
    <n v="1526.4520325652231"/>
    <n v="0"/>
    <n v="0"/>
    <n v="4263.0769878305418"/>
    <n v="32.08"/>
    <n v="8.1999999999999993"/>
  </r>
  <r>
    <n v="17"/>
    <x v="0"/>
    <s v="BCS"/>
    <n v="2024"/>
    <s v="30/09/2024 (Terminado)"/>
    <s v="0104"/>
    <x v="1"/>
    <s v="SGRAL"/>
    <s v="001"/>
    <s v="Sector Gestión pública"/>
    <x v="0"/>
    <x v="0"/>
    <s v="39"/>
    <x v="1"/>
    <s v="008129"/>
    <x v="14"/>
    <n v="4"/>
    <s v="Acompañar al 100 Porciento de entidades del Distrito Capital programadas en el desarrollo de las  políticas de racionalización de trámites, de servicio a la ciudadanía y el  modelo de relacionamiento con la ciudadanía."/>
    <s v="Constante "/>
    <s v="En ejecución"/>
    <n v="100"/>
    <n v="100"/>
    <n v="100"/>
    <n v="50"/>
    <n v="50"/>
    <n v="100"/>
    <n v="0"/>
    <n v="0"/>
    <n v="0"/>
    <n v="0"/>
    <n v="100"/>
    <n v="0"/>
    <n v="0"/>
    <n v="0"/>
    <n v="0"/>
    <n v="100"/>
    <n v="0"/>
    <n v="0"/>
    <n v="0"/>
    <n v="0"/>
    <n v="0"/>
    <n v="0"/>
    <n v="0"/>
    <n v="0"/>
    <n v="0"/>
    <n v="267.39"/>
    <n v="177.59"/>
    <n v="39.15"/>
    <n v="657.97"/>
    <n v="0"/>
    <n v="0"/>
    <n v="701.61"/>
    <n v="0"/>
    <n v="0"/>
    <n v="722.66"/>
    <n v="0"/>
    <n v="0"/>
    <n v="267.39"/>
    <n v="177.59"/>
    <n v="39.15"/>
    <n v="637.38254383415676"/>
    <n v="0"/>
    <n v="0"/>
    <n v="659.86123925366019"/>
    <n v="0"/>
    <n v="0"/>
    <n v="659.86279152823681"/>
    <n v="0"/>
    <n v="0"/>
    <n v="2224.4965746160537"/>
    <n v="177.59"/>
    <n v="39.15"/>
  </r>
  <r>
    <n v="17"/>
    <x v="0"/>
    <s v="BCS"/>
    <n v="2024"/>
    <s v="30/09/2024 (Terminado)"/>
    <s v="0105"/>
    <x v="2"/>
    <s v="VD"/>
    <s v="017"/>
    <s v="Otras entidades distritales"/>
    <x v="0"/>
    <x v="0"/>
    <s v="36"/>
    <x v="6"/>
    <s v="007944"/>
    <x v="15"/>
    <n v="1"/>
    <s v="Realizar 100 Actividad(es) de promoción de conocimiento y experiencias en la innovación pública."/>
    <s v="Suma"/>
    <s v="En ejecución"/>
    <n v="15"/>
    <n v="15"/>
    <n v="100"/>
    <n v="6"/>
    <n v="40"/>
    <n v="30"/>
    <n v="0"/>
    <n v="0"/>
    <n v="0"/>
    <n v="0"/>
    <n v="25"/>
    <n v="0"/>
    <n v="0"/>
    <n v="0"/>
    <n v="0"/>
    <n v="30"/>
    <n v="0"/>
    <n v="0"/>
    <n v="0"/>
    <n v="0"/>
    <n v="100"/>
    <n v="15"/>
    <n v="15"/>
    <n v="6"/>
    <n v="6"/>
    <n v="80.900000000000006"/>
    <n v="79.540000000000006"/>
    <n v="14.82"/>
    <n v="175.47"/>
    <n v="0"/>
    <n v="0"/>
    <n v="173"/>
    <n v="0"/>
    <n v="0"/>
    <n v="173"/>
    <n v="0"/>
    <n v="0"/>
    <n v="80.900000000000006"/>
    <n v="79.540000000000006"/>
    <n v="14.82"/>
    <n v="169.97965707643127"/>
    <n v="0"/>
    <n v="0"/>
    <n v="162.70576871892249"/>
    <n v="0"/>
    <n v="0"/>
    <n v="157.96676574652668"/>
    <n v="0"/>
    <n v="0"/>
    <n v="571.55219154188046"/>
    <n v="79.540000000000006"/>
    <n v="14.82"/>
  </r>
  <r>
    <n v="17"/>
    <x v="0"/>
    <s v="BCS"/>
    <n v="2024"/>
    <s v="30/09/2024 (Terminado)"/>
    <s v="0105"/>
    <x v="2"/>
    <s v="VD"/>
    <s v="017"/>
    <s v="Otras entidades distritales"/>
    <x v="0"/>
    <x v="0"/>
    <s v="36"/>
    <x v="6"/>
    <s v="007944"/>
    <x v="15"/>
    <n v="2"/>
    <s v="Realizar 2 Medición(es) del Índice de Innovación Pública - IIP en las entidades distritales."/>
    <s v="Suma"/>
    <s v="En ejecución"/>
    <n v="0.2"/>
    <n v="0.2"/>
    <n v="100"/>
    <n v="0.03"/>
    <n v="15"/>
    <n v="0.8"/>
    <n v="0"/>
    <n v="0"/>
    <n v="0"/>
    <n v="0"/>
    <n v="0.4"/>
    <n v="0"/>
    <n v="0"/>
    <n v="0"/>
    <n v="0"/>
    <n v="0.6"/>
    <n v="0"/>
    <n v="0"/>
    <n v="0"/>
    <n v="0"/>
    <n v="2"/>
    <n v="0.2"/>
    <n v="10"/>
    <n v="0.03"/>
    <n v="1.5"/>
    <n v="95"/>
    <n v="91.48"/>
    <n v="15.48"/>
    <n v="216.04"/>
    <n v="0"/>
    <n v="0"/>
    <n v="202.4"/>
    <n v="0"/>
    <n v="0"/>
    <n v="257.39999999999998"/>
    <n v="0"/>
    <n v="0"/>
    <n v="95"/>
    <n v="91.48"/>
    <n v="15.48"/>
    <n v="209.28024798992541"/>
    <n v="0"/>
    <n v="0"/>
    <n v="190.35634444340991"/>
    <n v="0"/>
    <n v="0"/>
    <n v="235.03263296621947"/>
    <n v="0"/>
    <n v="0"/>
    <n v="729.66922539955476"/>
    <n v="91.48"/>
    <n v="15.48"/>
  </r>
  <r>
    <n v="17"/>
    <x v="0"/>
    <s v="BCS"/>
    <n v="2024"/>
    <s v="30/09/2024 (Terminado)"/>
    <s v="0105"/>
    <x v="2"/>
    <s v="VD"/>
    <s v="017"/>
    <s v="Otras entidades distritales"/>
    <x v="0"/>
    <x v="0"/>
    <s v="36"/>
    <x v="6"/>
    <s v="007944"/>
    <x v="15"/>
    <n v="3"/>
    <s v="Realizar 16 Proceso(s) de co-creación pública en entidades del Distrito."/>
    <s v="Suma"/>
    <s v="En ejecución"/>
    <n v="1"/>
    <n v="1"/>
    <n v="100"/>
    <n v="0.11"/>
    <n v="11"/>
    <n v="5"/>
    <n v="0"/>
    <n v="0"/>
    <n v="0"/>
    <n v="0"/>
    <n v="5"/>
    <n v="0"/>
    <n v="0"/>
    <n v="0"/>
    <n v="0"/>
    <n v="5"/>
    <n v="0"/>
    <n v="0"/>
    <n v="0"/>
    <n v="0"/>
    <n v="16"/>
    <n v="1"/>
    <n v="6.25"/>
    <n v="0.11"/>
    <n v="0.6875"/>
    <n v="66.069999999999993"/>
    <n v="61.51"/>
    <n v="8.66"/>
    <n v="132.80000000000001"/>
    <n v="0"/>
    <n v="0"/>
    <n v="145.19999999999999"/>
    <n v="0"/>
    <n v="0"/>
    <n v="145.19999999999999"/>
    <n v="0"/>
    <n v="0"/>
    <n v="66.069999999999993"/>
    <n v="61.51"/>
    <n v="8.66"/>
    <n v="128.64477380606414"/>
    <n v="0"/>
    <n v="0"/>
    <n v="136.55998623114186"/>
    <n v="0"/>
    <n v="0"/>
    <n v="132.58251090402123"/>
    <n v="0"/>
    <n v="0"/>
    <n v="463.85727094122717"/>
    <n v="61.51"/>
    <n v="8.66"/>
  </r>
  <r>
    <n v="17"/>
    <x v="0"/>
    <s v="BCS"/>
    <n v="2024"/>
    <s v="30/09/2024 (Terminado)"/>
    <s v="0105"/>
    <x v="2"/>
    <s v="VD"/>
    <s v="017"/>
    <s v="Otras entidades distritales"/>
    <x v="0"/>
    <x v="0"/>
    <s v="36"/>
    <x v="6"/>
    <s v="007944"/>
    <x v="15"/>
    <n v="4"/>
    <s v="Capacitar a 1100 Servidor(es) públicos del Distrito con ciclos de formación básica y avanzada en innovación pública."/>
    <s v="Suma"/>
    <s v="En ejecución"/>
    <n v="125"/>
    <n v="125"/>
    <n v="100"/>
    <n v="0.5"/>
    <n v="0.4"/>
    <n v="325"/>
    <n v="0"/>
    <n v="0"/>
    <n v="0"/>
    <n v="0"/>
    <n v="325"/>
    <n v="0"/>
    <n v="0"/>
    <n v="0"/>
    <n v="0"/>
    <n v="325"/>
    <n v="0"/>
    <n v="0"/>
    <n v="0"/>
    <n v="0"/>
    <n v="1100"/>
    <n v="125"/>
    <n v="11.363636359999999"/>
    <n v="0.5"/>
    <n v="4.5454545450000002E-2"/>
    <n v="74.900000000000006"/>
    <n v="71.260000000000005"/>
    <n v="11.34"/>
    <n v="141.09"/>
    <n v="0"/>
    <n v="0"/>
    <n v="135.13999999999999"/>
    <n v="0"/>
    <n v="0"/>
    <n v="132"/>
    <n v="0"/>
    <n v="0"/>
    <n v="74.900000000000006"/>
    <n v="71.260000000000005"/>
    <n v="11.34"/>
    <n v="136.67538506248184"/>
    <n v="0"/>
    <n v="0"/>
    <n v="127.09859875534788"/>
    <n v="0"/>
    <n v="0"/>
    <n v="120.52955536729203"/>
    <n v="0"/>
    <n v="0"/>
    <n v="459.20353918512171"/>
    <n v="71.260000000000005"/>
    <n v="11.34"/>
  </r>
  <r>
    <n v="17"/>
    <x v="0"/>
    <s v="BCS"/>
    <n v="2024"/>
    <s v="30/09/2024 (Terminado)"/>
    <s v="0105"/>
    <x v="2"/>
    <s v="VD"/>
    <s v="017"/>
    <s v="Otras entidades distritales"/>
    <x v="0"/>
    <x v="0"/>
    <s v="32"/>
    <x v="5"/>
    <s v="007978"/>
    <x v="16"/>
    <n v="1"/>
    <s v="Fortalecer a 2150 Persona(s) entre ciudadanía y servidores y colaboradores del Distrito, a través de un programa que comprenda los procesos de transformación de percepciones, conocimientos, hábitos y el fortalecimiento de capacidades respecto al control social."/>
    <s v="Suma"/>
    <s v="En ejecución"/>
    <n v="200"/>
    <n v="200"/>
    <n v="100"/>
    <n v="124"/>
    <n v="62"/>
    <n v="650"/>
    <n v="0"/>
    <n v="0"/>
    <n v="0"/>
    <n v="0"/>
    <n v="650"/>
    <n v="0"/>
    <n v="0"/>
    <n v="0"/>
    <n v="0"/>
    <n v="650"/>
    <n v="0"/>
    <n v="0"/>
    <n v="0"/>
    <n v="0"/>
    <n v="2150"/>
    <n v="200"/>
    <n v="9.3023255809999998"/>
    <n v="124"/>
    <n v="5.7674418599999999"/>
    <n v="235.66"/>
    <n v="141.03"/>
    <n v="8.23"/>
    <n v="279.39999999999998"/>
    <n v="0"/>
    <n v="0"/>
    <n v="157"/>
    <n v="0"/>
    <n v="0"/>
    <n v="157"/>
    <n v="0"/>
    <n v="0"/>
    <n v="235.66"/>
    <n v="141.03"/>
    <n v="8.23"/>
    <n v="270.65775452872225"/>
    <n v="0"/>
    <n v="0"/>
    <n v="147.65783635185451"/>
    <n v="0"/>
    <n v="0"/>
    <n v="143.35712267170342"/>
    <n v="0"/>
    <n v="0"/>
    <n v="797.33271355228021"/>
    <n v="141.03"/>
    <n v="8.23"/>
  </r>
  <r>
    <n v="17"/>
    <x v="0"/>
    <s v="BCS"/>
    <n v="2024"/>
    <s v="30/09/2024 (Terminado)"/>
    <s v="0105"/>
    <x v="2"/>
    <s v="VD"/>
    <s v="017"/>
    <s v="Otras entidades distritales"/>
    <x v="0"/>
    <x v="0"/>
    <s v="32"/>
    <x v="5"/>
    <s v="007978"/>
    <x v="16"/>
    <n v="2"/>
    <s v="Fortalecer a 61 Entidad(es) /empresas del Distrito y grupos de control social, a través de una estrategia de cultura de denuncia, transparencia y lineamientos de integridad."/>
    <s v="Creciente "/>
    <s v="En ejecución"/>
    <n v="30"/>
    <n v="30"/>
    <n v="100"/>
    <n v="4"/>
    <n v="13.33333333"/>
    <n v="40"/>
    <n v="0"/>
    <n v="0"/>
    <n v="0"/>
    <n v="0"/>
    <n v="55"/>
    <n v="0"/>
    <n v="0"/>
    <n v="0"/>
    <n v="0"/>
    <n v="61"/>
    <n v="0"/>
    <n v="0"/>
    <n v="0"/>
    <n v="0"/>
    <n v="0"/>
    <n v="0"/>
    <n v="0"/>
    <n v="0"/>
    <n v="0"/>
    <n v="120"/>
    <n v="80.67"/>
    <n v="2.2000000000000002"/>
    <n v="263.45"/>
    <n v="0"/>
    <n v="0"/>
    <n v="153.15"/>
    <n v="0"/>
    <n v="0"/>
    <n v="153.15"/>
    <n v="0"/>
    <n v="0"/>
    <n v="120"/>
    <n v="80.67"/>
    <n v="2.2000000000000002"/>
    <n v="255.20681972294875"/>
    <n v="0"/>
    <n v="0"/>
    <n v="144.03692762602878"/>
    <n v="0"/>
    <n v="0"/>
    <n v="139.84167730682407"/>
    <n v="0"/>
    <n v="0"/>
    <n v="659.0854246558016"/>
    <n v="80.67"/>
    <n v="2.2000000000000002"/>
  </r>
  <r>
    <n v="17"/>
    <x v="0"/>
    <s v="BCS"/>
    <n v="2024"/>
    <s v="30/09/2024 (Terminado)"/>
    <s v="0105"/>
    <x v="2"/>
    <s v="VD"/>
    <s v="017"/>
    <s v="Otras entidades distritales"/>
    <x v="0"/>
    <x v="0"/>
    <s v="32"/>
    <x v="5"/>
    <s v="007978"/>
    <x v="16"/>
    <n v="3"/>
    <s v="Asistir a 20 Empresa(s) públicas y/o mixtas del distrito en materia de Conducta Empresarial Responsable (CER), que promueva el reconocimiento (certificación) por adoptar prácticas sostenibles y éticas en sus operaciones."/>
    <s v="Suma"/>
    <s v="En ejecución"/>
    <n v="3"/>
    <n v="3"/>
    <n v="100"/>
    <n v="1"/>
    <n v="33.333333330000002"/>
    <n v="5"/>
    <n v="0"/>
    <n v="0"/>
    <n v="0"/>
    <n v="0"/>
    <n v="6"/>
    <n v="0"/>
    <n v="0"/>
    <n v="0"/>
    <n v="0"/>
    <n v="6"/>
    <n v="0"/>
    <n v="0"/>
    <n v="0"/>
    <n v="0"/>
    <n v="20"/>
    <n v="3"/>
    <n v="15"/>
    <n v="1"/>
    <n v="5"/>
    <n v="126"/>
    <n v="101.49"/>
    <n v="3.09"/>
    <n v="263.45"/>
    <n v="0"/>
    <n v="0"/>
    <n v="220.46"/>
    <n v="0"/>
    <n v="0"/>
    <n v="220.46"/>
    <n v="0"/>
    <n v="0"/>
    <n v="126"/>
    <n v="101.49"/>
    <n v="3.09"/>
    <n v="255.20681972294875"/>
    <n v="0"/>
    <n v="0"/>
    <n v="207.34169810273789"/>
    <n v="0"/>
    <n v="0"/>
    <n v="201.30261951722125"/>
    <n v="0"/>
    <n v="0"/>
    <n v="789.85113734290792"/>
    <n v="101.49"/>
    <n v="3.09"/>
  </r>
  <r>
    <n v="17"/>
    <x v="0"/>
    <s v="BCS"/>
    <n v="2024"/>
    <s v="30/09/2024 (Terminado)"/>
    <s v="0105"/>
    <x v="2"/>
    <s v="VD"/>
    <s v="017"/>
    <s v="Otras entidades distritales"/>
    <x v="0"/>
    <x v="0"/>
    <s v="32"/>
    <x v="5"/>
    <s v="007978"/>
    <x v="16"/>
    <n v="4"/>
    <s v="Elaborar 11 Estudio(s) estadísticos en pro del control preventivo sobre riesgos de corrupción y soborno, cultura de integridad, percepción ciudadana, control social y/o Derechos Humanos."/>
    <s v="Suma"/>
    <s v="En ejecución"/>
    <n v="1"/>
    <n v="1"/>
    <n v="100"/>
    <n v="0.2"/>
    <n v="20"/>
    <n v="4"/>
    <n v="0"/>
    <n v="0"/>
    <n v="0"/>
    <n v="0"/>
    <n v="2"/>
    <n v="0"/>
    <n v="0"/>
    <n v="0"/>
    <n v="0"/>
    <n v="4"/>
    <n v="0"/>
    <n v="0"/>
    <n v="0"/>
    <n v="0"/>
    <n v="11"/>
    <n v="1"/>
    <n v="9.0909090910000003"/>
    <n v="0.2"/>
    <n v="1.818181818"/>
    <n v="384"/>
    <n v="54.6"/>
    <n v="6.6"/>
    <n v="704.43"/>
    <n v="0"/>
    <n v="0"/>
    <n v="230.34"/>
    <n v="0"/>
    <n v="0"/>
    <n v="800.34"/>
    <n v="0"/>
    <n v="0"/>
    <n v="384"/>
    <n v="54.6"/>
    <n v="6.6"/>
    <n v="682.38884045335658"/>
    <n v="0"/>
    <n v="0"/>
    <n v="216.63379633940235"/>
    <n v="0"/>
    <n v="0"/>
    <n v="730.79260865650394"/>
    <n v="0"/>
    <n v="0"/>
    <n v="2013.8152454492629"/>
    <n v="54.6"/>
    <n v="6.6"/>
  </r>
  <r>
    <n v="17"/>
    <x v="0"/>
    <s v="BCS"/>
    <n v="2024"/>
    <s v="30/09/2024 (Terminado)"/>
    <s v="0105"/>
    <x v="2"/>
    <s v="VD"/>
    <s v="017"/>
    <s v="Otras entidades distritales"/>
    <x v="0"/>
    <x v="0"/>
    <s v="36"/>
    <x v="6"/>
    <s v="007981"/>
    <x v="17"/>
    <n v="1"/>
    <s v="Elaborar 1 Diagnóstico(s) de necesidades tecnológicas de la Entidad."/>
    <s v="Suma"/>
    <s v="En ejecución"/>
    <n v="1"/>
    <n v="1"/>
    <n v="100"/>
    <n v="0.2"/>
    <n v="20"/>
    <n v="0"/>
    <n v="0"/>
    <n v="0"/>
    <n v="0"/>
    <n v="0"/>
    <n v="0"/>
    <n v="0"/>
    <n v="0"/>
    <n v="0"/>
    <n v="0"/>
    <n v="0"/>
    <n v="0"/>
    <n v="0"/>
    <n v="0"/>
    <n v="0"/>
    <n v="1"/>
    <n v="1"/>
    <n v="100"/>
    <n v="0.2"/>
    <n v="20"/>
    <n v="46.58"/>
    <n v="38.299999999999997"/>
    <n v="0"/>
    <n v="0"/>
    <n v="0"/>
    <n v="0"/>
    <n v="0"/>
    <n v="0"/>
    <n v="0"/>
    <n v="0"/>
    <n v="0"/>
    <n v="0"/>
    <n v="46.58"/>
    <n v="38.299999999999997"/>
    <n v="0"/>
    <n v="0"/>
    <n v="0"/>
    <n v="0"/>
    <n v="0"/>
    <n v="0"/>
    <n v="0"/>
    <n v="0"/>
    <n v="0"/>
    <n v="0"/>
    <n v="46.58"/>
    <n v="38.299999999999997"/>
    <n v="0"/>
  </r>
  <r>
    <n v="17"/>
    <x v="0"/>
    <s v="BCS"/>
    <n v="2024"/>
    <s v="30/09/2024 (Terminado)"/>
    <s v="0105"/>
    <x v="2"/>
    <s v="VD"/>
    <s v="017"/>
    <s v="Otras entidades distritales"/>
    <x v="0"/>
    <x v="0"/>
    <s v="36"/>
    <x v="6"/>
    <s v="007981"/>
    <x v="17"/>
    <n v="2"/>
    <s v="Diseñar 1 Plan(es) de trabajo de acuerdo a las necesidades tecnológicas identificadas en el diagnóstico realizado, para el fortalecimiento institucional."/>
    <s v="Suma"/>
    <s v="En ejecución"/>
    <n v="0"/>
    <n v="0"/>
    <n v="0"/>
    <n v="0"/>
    <n v="0"/>
    <n v="1"/>
    <n v="0"/>
    <n v="0"/>
    <n v="0"/>
    <n v="0"/>
    <n v="0"/>
    <n v="0"/>
    <n v="0"/>
    <n v="0"/>
    <n v="0"/>
    <n v="0"/>
    <n v="0"/>
    <n v="0"/>
    <n v="0"/>
    <n v="0"/>
    <n v="1"/>
    <n v="0"/>
    <n v="0"/>
    <n v="0"/>
    <n v="0"/>
    <n v="0"/>
    <n v="0"/>
    <n v="0"/>
    <n v="113.62"/>
    <n v="0"/>
    <n v="0"/>
    <n v="0"/>
    <n v="0"/>
    <n v="0"/>
    <n v="0"/>
    <n v="0"/>
    <n v="0"/>
    <n v="0"/>
    <n v="0"/>
    <n v="0"/>
    <n v="110.06490361329071"/>
    <n v="0"/>
    <n v="0"/>
    <n v="0"/>
    <n v="0"/>
    <n v="0"/>
    <n v="0"/>
    <n v="0"/>
    <n v="0"/>
    <n v="110.06490361329071"/>
    <n v="0"/>
    <n v="0"/>
  </r>
  <r>
    <n v="17"/>
    <x v="0"/>
    <s v="BCS"/>
    <n v="2024"/>
    <s v="30/09/2024 (Terminado)"/>
    <s v="0105"/>
    <x v="2"/>
    <s v="VD"/>
    <s v="017"/>
    <s v="Otras entidades distritales"/>
    <x v="0"/>
    <x v="0"/>
    <s v="36"/>
    <x v="6"/>
    <s v="007981"/>
    <x v="17"/>
    <n v="3"/>
    <s v="Implementar el 100 Porciento de herramientas tecnológicas programadas para el fortalecimiento institucional"/>
    <s v="Creciente "/>
    <s v="En ejecución"/>
    <n v="0"/>
    <n v="0"/>
    <n v="0"/>
    <n v="0"/>
    <n v="0"/>
    <n v="30"/>
    <n v="0"/>
    <n v="0"/>
    <n v="0"/>
    <n v="0"/>
    <n v="60"/>
    <n v="0"/>
    <n v="0"/>
    <n v="0"/>
    <n v="0"/>
    <n v="100"/>
    <n v="0"/>
    <n v="0"/>
    <n v="0"/>
    <n v="0"/>
    <n v="0"/>
    <n v="0"/>
    <n v="0"/>
    <n v="0"/>
    <n v="0"/>
    <n v="0"/>
    <n v="0"/>
    <n v="0"/>
    <n v="85.41"/>
    <n v="0"/>
    <n v="0"/>
    <n v="492.15"/>
    <n v="0"/>
    <n v="0"/>
    <n v="476.85"/>
    <n v="0"/>
    <n v="0"/>
    <n v="0"/>
    <n v="0"/>
    <n v="0"/>
    <n v="82.737576285963385"/>
    <n v="0"/>
    <n v="0"/>
    <n v="462.86499465328149"/>
    <n v="0"/>
    <n v="0"/>
    <n v="435.4130187643425"/>
    <n v="0"/>
    <n v="0"/>
    <n v="981.01558970358735"/>
    <n v="0"/>
    <n v="0"/>
  </r>
  <r>
    <n v="17"/>
    <x v="0"/>
    <s v="BCS"/>
    <n v="2024"/>
    <s v="30/09/2024 (Terminado)"/>
    <s v="0105"/>
    <x v="2"/>
    <s v="VD"/>
    <s v="017"/>
    <s v="Otras entidades distritales"/>
    <x v="0"/>
    <x v="0"/>
    <s v="36"/>
    <x v="6"/>
    <s v="007981"/>
    <x v="17"/>
    <n v="4"/>
    <s v="Desarrollar 1 Herramienta(s) que integre el sistema de monitoreo actual con desarrollos de nuevas tecnologías para fortalecer el ejercicio de control y vigilancia de carácter preventivo"/>
    <s v="Creciente "/>
    <s v="En ejecución"/>
    <n v="0.1"/>
    <n v="0.1"/>
    <n v="100"/>
    <n v="0.02"/>
    <n v="20"/>
    <n v="0.35"/>
    <n v="0"/>
    <n v="0"/>
    <n v="0"/>
    <n v="0"/>
    <n v="0.9"/>
    <n v="0"/>
    <n v="0"/>
    <n v="0"/>
    <n v="0"/>
    <n v="1"/>
    <n v="0"/>
    <n v="0"/>
    <n v="0"/>
    <n v="0"/>
    <n v="0"/>
    <n v="0"/>
    <n v="0"/>
    <n v="0"/>
    <n v="0"/>
    <n v="183.98"/>
    <n v="134.35"/>
    <n v="2.67"/>
    <n v="429.82"/>
    <n v="0"/>
    <n v="0"/>
    <n v="617.11"/>
    <n v="0"/>
    <n v="0"/>
    <n v="641.79999999999995"/>
    <n v="0"/>
    <n v="0"/>
    <n v="183.98"/>
    <n v="134.35"/>
    <n v="2.67"/>
    <n v="416.37120991959699"/>
    <n v="0"/>
    <n v="0"/>
    <n v="580.38934644008248"/>
    <n v="0"/>
    <n v="0"/>
    <n v="586.02930783884869"/>
    <n v="0"/>
    <n v="0"/>
    <n v="1766.769864198528"/>
    <n v="134.35"/>
    <n v="2.67"/>
  </r>
  <r>
    <n v="17"/>
    <x v="0"/>
    <s v="BCS"/>
    <n v="2024"/>
    <s v="30/09/2024 (Terminado)"/>
    <s v="0105"/>
    <x v="2"/>
    <s v="VD"/>
    <s v="017"/>
    <s v="Otras entidades distritales"/>
    <x v="0"/>
    <x v="0"/>
    <s v="36"/>
    <x v="6"/>
    <s v="007981"/>
    <x v="17"/>
    <n v="5"/>
    <s v="Construir 1 Bodega(s) de datos única de la Veeduría Distrital centralizada que permita consolidar la información misional y de apoyo de la entidad"/>
    <s v="Creciente "/>
    <s v="En ejecución"/>
    <n v="0.1"/>
    <n v="0.1"/>
    <n v="100"/>
    <n v="0.02"/>
    <n v="20"/>
    <n v="0.35"/>
    <n v="0"/>
    <n v="0"/>
    <n v="0"/>
    <n v="0"/>
    <n v="0.9"/>
    <n v="0"/>
    <n v="0"/>
    <n v="0"/>
    <n v="0"/>
    <n v="1"/>
    <n v="0"/>
    <n v="0"/>
    <n v="0"/>
    <n v="0"/>
    <n v="0"/>
    <n v="0"/>
    <n v="0"/>
    <n v="0"/>
    <n v="0"/>
    <n v="36"/>
    <n v="30.77"/>
    <n v="0"/>
    <n v="22.42"/>
    <n v="0"/>
    <n v="0"/>
    <n v="112.11"/>
    <n v="0"/>
    <n v="0"/>
    <n v="116.59"/>
    <n v="0"/>
    <n v="0"/>
    <n v="36"/>
    <n v="30.77"/>
    <n v="0"/>
    <n v="21.718492686234622"/>
    <n v="0"/>
    <n v="0"/>
    <n v="105.43898110449942"/>
    <n v="0"/>
    <n v="0"/>
    <n v="106.45864288085288"/>
    <n v="0"/>
    <n v="0"/>
    <n v="269.61611667158695"/>
    <n v="30.77"/>
    <n v="0"/>
  </r>
  <r>
    <n v="17"/>
    <x v="0"/>
    <s v="BCS"/>
    <n v="2024"/>
    <s v="30/09/2024 (Terminado)"/>
    <s v="0105"/>
    <x v="2"/>
    <s v="VD"/>
    <s v="017"/>
    <s v="Otras entidades distritales"/>
    <x v="0"/>
    <x v="0"/>
    <s v="36"/>
    <x v="6"/>
    <s v="007981"/>
    <x v="17"/>
    <n v="6"/>
    <s v="Realizar 1 Diagnóstico(s) técnico a partir de los resultados de la medición del FURAG que contemple la optimización de aspectos tecnológicos, administrativos y estratégicos."/>
    <s v="Suma"/>
    <s v="En ejecución"/>
    <n v="0.3"/>
    <n v="0"/>
    <n v="0"/>
    <n v="0"/>
    <n v="0"/>
    <n v="0.7"/>
    <n v="0"/>
    <n v="0"/>
    <n v="0"/>
    <n v="0"/>
    <n v="0"/>
    <n v="0"/>
    <n v="0"/>
    <n v="0"/>
    <n v="0"/>
    <n v="0"/>
    <n v="0"/>
    <n v="0"/>
    <n v="0"/>
    <n v="0"/>
    <n v="1"/>
    <n v="0"/>
    <n v="0"/>
    <n v="0"/>
    <n v="0"/>
    <n v="174.58"/>
    <n v="0"/>
    <n v="0"/>
    <n v="64.06"/>
    <n v="0"/>
    <n v="0"/>
    <n v="0"/>
    <n v="0"/>
    <n v="0"/>
    <n v="0"/>
    <n v="0"/>
    <n v="0"/>
    <n v="174.58"/>
    <n v="0"/>
    <n v="0"/>
    <n v="62.055603991087864"/>
    <n v="0"/>
    <n v="0"/>
    <n v="0"/>
    <n v="0"/>
    <n v="0"/>
    <n v="0"/>
    <n v="0"/>
    <n v="0"/>
    <n v="236.63560399108786"/>
    <n v="0"/>
    <n v="0"/>
  </r>
  <r>
    <n v="17"/>
    <x v="0"/>
    <s v="BCS"/>
    <n v="2024"/>
    <s v="30/09/2024 (Terminado)"/>
    <s v="0105"/>
    <x v="2"/>
    <s v="VD"/>
    <s v="017"/>
    <s v="Otras entidades distritales"/>
    <x v="0"/>
    <x v="0"/>
    <s v="36"/>
    <x v="6"/>
    <s v="007981"/>
    <x v="17"/>
    <n v="7"/>
    <s v="Ejecutar 1 Plan(es) de adecuación y sostenibilidad - PAS del modelo integrado de gestión."/>
    <s v="Creciente "/>
    <s v="En ejecución"/>
    <n v="0"/>
    <n v="0"/>
    <n v="0"/>
    <n v="0"/>
    <n v="0"/>
    <n v="0.33"/>
    <n v="0"/>
    <n v="0"/>
    <n v="0"/>
    <n v="0"/>
    <n v="0.66"/>
    <n v="0"/>
    <n v="0"/>
    <n v="0"/>
    <n v="0"/>
    <n v="1"/>
    <n v="0"/>
    <n v="0"/>
    <n v="0"/>
    <n v="0"/>
    <n v="0"/>
    <n v="0"/>
    <n v="0"/>
    <n v="0"/>
    <n v="0"/>
    <n v="0"/>
    <n v="0"/>
    <n v="0"/>
    <n v="88"/>
    <n v="0"/>
    <n v="0"/>
    <n v="242"/>
    <n v="0"/>
    <n v="0"/>
    <n v="242"/>
    <n v="0"/>
    <n v="0"/>
    <n v="0"/>
    <n v="0"/>
    <n v="0"/>
    <n v="85.246536859440084"/>
    <n v="0"/>
    <n v="0"/>
    <n v="227.59997705190312"/>
    <n v="0"/>
    <n v="0"/>
    <n v="220.97085150670208"/>
    <n v="0"/>
    <n v="0"/>
    <n v="533.81736541804526"/>
    <n v="0"/>
    <n v="0"/>
  </r>
  <r>
    <n v="17"/>
    <x v="0"/>
    <s v="BCS"/>
    <n v="2024"/>
    <s v="30/09/2024 (Terminado)"/>
    <s v="0105"/>
    <x v="2"/>
    <s v="VD"/>
    <s v="017"/>
    <s v="Otras entidades distritales"/>
    <x v="0"/>
    <x v="0"/>
    <s v="36"/>
    <x v="6"/>
    <s v="007981"/>
    <x v="17"/>
    <n v="8"/>
    <s v="Realizar 3 Seguimiento(s) al cumplimiento y debida diligencia de las politicas del MIPG mediante el acompañamiento técnico para el fortalecimiento institucional"/>
    <s v="Suma"/>
    <s v="En ejecución"/>
    <n v="0.5"/>
    <n v="0.5"/>
    <n v="100"/>
    <n v="0.05"/>
    <n v="10"/>
    <n v="0.5"/>
    <n v="0"/>
    <n v="0"/>
    <n v="0"/>
    <n v="0"/>
    <n v="1"/>
    <n v="0"/>
    <n v="0"/>
    <n v="0"/>
    <n v="0"/>
    <n v="1"/>
    <n v="0"/>
    <n v="0"/>
    <n v="0"/>
    <n v="0"/>
    <n v="3"/>
    <n v="0.5"/>
    <n v="16.666666670000001"/>
    <n v="0.05"/>
    <n v="1.6666666670000001"/>
    <n v="101.15"/>
    <n v="32.33"/>
    <n v="0"/>
    <n v="99"/>
    <n v="0"/>
    <n v="0"/>
    <n v="134.28"/>
    <n v="0"/>
    <n v="0"/>
    <n v="134.28"/>
    <n v="0"/>
    <n v="0"/>
    <n v="101.15"/>
    <n v="32.33"/>
    <n v="0"/>
    <n v="95.902353966870095"/>
    <n v="0"/>
    <n v="0"/>
    <n v="126.28977239061798"/>
    <n v="0"/>
    <n v="0"/>
    <n v="122.61142950545435"/>
    <n v="0"/>
    <n v="0"/>
    <n v="445.95355586294244"/>
    <n v="32.33"/>
    <n v="0"/>
  </r>
  <r>
    <n v="17"/>
    <x v="0"/>
    <s v="BCS"/>
    <n v="2024"/>
    <s v="30/09/2024 (Terminado)"/>
    <s v="0105"/>
    <x v="2"/>
    <s v="VD"/>
    <s v="017"/>
    <s v="Otras entidades distritales"/>
    <x v="0"/>
    <x v="0"/>
    <s v="36"/>
    <x v="6"/>
    <s v="007981"/>
    <x v="17"/>
    <n v="9"/>
    <s v="Realizar 3 Medición(es) a las entidades en el marco del cumplimiento de la Política Pública Distrital de Servicio a la Ciudadanía en el Distrito (IDSC)"/>
    <s v="Suma"/>
    <s v="En ejecución"/>
    <n v="0"/>
    <n v="0"/>
    <n v="0"/>
    <n v="0"/>
    <n v="0"/>
    <n v="1"/>
    <n v="0"/>
    <n v="0"/>
    <n v="0"/>
    <n v="0"/>
    <n v="1"/>
    <n v="0"/>
    <n v="0"/>
    <n v="0"/>
    <n v="0"/>
    <n v="1"/>
    <n v="0"/>
    <n v="0"/>
    <n v="0"/>
    <n v="0"/>
    <n v="3"/>
    <n v="0"/>
    <n v="0"/>
    <n v="0"/>
    <n v="0"/>
    <n v="0"/>
    <n v="0"/>
    <n v="0"/>
    <n v="165.33"/>
    <n v="0"/>
    <n v="0"/>
    <n v="165.4"/>
    <n v="0"/>
    <n v="0"/>
    <n v="172.02"/>
    <n v="0"/>
    <n v="0"/>
    <n v="0"/>
    <n v="0"/>
    <n v="0"/>
    <n v="160.15693112467306"/>
    <n v="0"/>
    <n v="0"/>
    <n v="155.55800084456521"/>
    <n v="0"/>
    <n v="0"/>
    <n v="157.07192510819377"/>
    <n v="0"/>
    <n v="0"/>
    <n v="472.78685707743205"/>
    <n v="0"/>
    <n v="0"/>
  </r>
  <r>
    <n v="17"/>
    <x v="0"/>
    <s v="BCS"/>
    <n v="2024"/>
    <s v="30/09/2024 (Terminado)"/>
    <s v="0110"/>
    <x v="3"/>
    <s v="SDG"/>
    <s v="002"/>
    <s v="Sector Gobierno"/>
    <x v="0"/>
    <x v="0"/>
    <s v="33"/>
    <x v="0"/>
    <s v="007952"/>
    <x v="18"/>
    <n v="1"/>
    <s v="Establecer 1 Estructura(s) Uniforme para la operación y funcionamiento de las Alcaldías Locales"/>
    <s v="Creciente "/>
    <s v="En ejecución"/>
    <n v="0"/>
    <n v="0"/>
    <n v="0"/>
    <n v="0"/>
    <n v="0"/>
    <n v="0.1"/>
    <n v="0"/>
    <n v="0"/>
    <n v="0"/>
    <n v="0"/>
    <n v="0.6"/>
    <n v="0"/>
    <n v="0"/>
    <n v="0"/>
    <n v="0"/>
    <n v="1"/>
    <n v="0"/>
    <n v="0"/>
    <n v="0"/>
    <n v="0"/>
    <n v="0"/>
    <n v="0"/>
    <n v="0"/>
    <n v="0"/>
    <n v="0"/>
    <n v="0"/>
    <n v="0"/>
    <n v="0"/>
    <n v="2376.77"/>
    <n v="0"/>
    <n v="0"/>
    <n v="1600"/>
    <n v="0"/>
    <n v="0"/>
    <n v="200"/>
    <n v="0"/>
    <n v="0"/>
    <n v="0"/>
    <n v="0"/>
    <n v="0"/>
    <n v="2302.4024024024025"/>
    <n v="0"/>
    <n v="0"/>
    <n v="1504.7932367067976"/>
    <n v="0"/>
    <n v="0"/>
    <n v="182.62053843529097"/>
    <n v="0"/>
    <n v="0"/>
    <n v="3989.816177544491"/>
    <n v="0"/>
    <n v="0"/>
  </r>
  <r>
    <n v="17"/>
    <x v="0"/>
    <s v="BCS"/>
    <n v="2024"/>
    <s v="30/09/2024 (Terminado)"/>
    <s v="0110"/>
    <x v="3"/>
    <s v="SDG"/>
    <s v="002"/>
    <s v="Sector Gobierno"/>
    <x v="0"/>
    <x v="0"/>
    <s v="33"/>
    <x v="0"/>
    <s v="007952"/>
    <x v="18"/>
    <n v="2"/>
    <s v="Implementar 1 Modelo(s) de Gestión local que defina los parámetros y mecanismos de incidencia de la administración central en lo local"/>
    <s v="Creciente "/>
    <s v="En ejecución"/>
    <n v="0.1"/>
    <n v="0.05"/>
    <n v="50"/>
    <n v="0.05"/>
    <n v="50"/>
    <n v="0.35"/>
    <n v="0"/>
    <n v="0"/>
    <n v="0"/>
    <n v="0"/>
    <n v="0.6"/>
    <n v="0"/>
    <n v="0"/>
    <n v="0"/>
    <n v="0"/>
    <n v="1"/>
    <n v="0"/>
    <n v="0"/>
    <n v="0"/>
    <n v="0"/>
    <n v="0"/>
    <n v="0"/>
    <n v="0"/>
    <n v="0"/>
    <n v="0"/>
    <n v="729.38"/>
    <n v="596.67999999999995"/>
    <n v="30.18"/>
    <n v="733.15"/>
    <n v="0"/>
    <n v="0"/>
    <n v="250"/>
    <n v="0"/>
    <n v="0"/>
    <n v="1625"/>
    <n v="0"/>
    <n v="0"/>
    <n v="729.38"/>
    <n v="596.67999999999995"/>
    <n v="30.18"/>
    <n v="710.21021021021022"/>
    <n v="0"/>
    <n v="0"/>
    <n v="235.12394323543711"/>
    <n v="0"/>
    <n v="0"/>
    <n v="1483.7918747867391"/>
    <n v="0"/>
    <n v="0"/>
    <n v="3158.5060282323866"/>
    <n v="596.67999999999995"/>
    <n v="30.18"/>
  </r>
  <r>
    <n v="17"/>
    <x v="0"/>
    <s v="BCS"/>
    <n v="2024"/>
    <s v="30/09/2024 (Terminado)"/>
    <s v="0110"/>
    <x v="3"/>
    <s v="SDG"/>
    <s v="002"/>
    <s v="Sector Gobierno"/>
    <x v="0"/>
    <x v="0"/>
    <s v="33"/>
    <x v="0"/>
    <s v="007952"/>
    <x v="18"/>
    <n v="3"/>
    <s v="Actualizar 100 Porciento la documentación de los procesos de las alcaldías locales relacionados con la gestión del desarrollo local"/>
    <s v="Constante "/>
    <s v="En ejecución"/>
    <n v="0"/>
    <n v="0"/>
    <n v="0"/>
    <n v="0"/>
    <n v="0"/>
    <n v="100"/>
    <n v="0"/>
    <n v="0"/>
    <n v="0"/>
    <n v="0"/>
    <n v="100"/>
    <n v="0"/>
    <n v="0"/>
    <n v="0"/>
    <n v="0"/>
    <n v="100"/>
    <n v="0"/>
    <n v="0"/>
    <n v="0"/>
    <n v="0"/>
    <n v="0"/>
    <n v="0"/>
    <n v="0"/>
    <n v="0"/>
    <n v="0"/>
    <n v="0"/>
    <n v="0"/>
    <n v="0"/>
    <n v="74.010000000000005"/>
    <n v="0"/>
    <n v="0"/>
    <n v="74"/>
    <n v="0"/>
    <n v="0"/>
    <n v="0"/>
    <n v="0"/>
    <n v="0"/>
    <n v="0"/>
    <n v="0"/>
    <n v="0"/>
    <n v="71.694274920081384"/>
    <n v="0"/>
    <n v="0"/>
    <n v="69.596687197689391"/>
    <n v="0"/>
    <n v="0"/>
    <n v="0"/>
    <n v="0"/>
    <n v="0"/>
    <n v="141.29096211777079"/>
    <n v="0"/>
    <n v="0"/>
  </r>
  <r>
    <n v="17"/>
    <x v="0"/>
    <s v="BCS"/>
    <n v="2024"/>
    <s v="30/09/2024 (Terminado)"/>
    <s v="0110"/>
    <x v="3"/>
    <s v="SDG"/>
    <s v="002"/>
    <s v="Sector Gobierno"/>
    <x v="0"/>
    <x v="0"/>
    <s v="33"/>
    <x v="0"/>
    <s v="007952"/>
    <x v="18"/>
    <n v="4"/>
    <s v="Desarrollar 1 Estrategia(s) de actualización de la herramienta SIPSE Local para que se registre allí el 100% de la información relacionada con el ciclo de la inversión local"/>
    <s v="Constante "/>
    <s v="En ejecución"/>
    <n v="1"/>
    <n v="0.47"/>
    <n v="47"/>
    <n v="0.47"/>
    <n v="47"/>
    <n v="1"/>
    <n v="0"/>
    <n v="0"/>
    <n v="0"/>
    <n v="0"/>
    <n v="1"/>
    <n v="0"/>
    <n v="0"/>
    <n v="0"/>
    <n v="0"/>
    <n v="1"/>
    <n v="0"/>
    <n v="0"/>
    <n v="0"/>
    <n v="0"/>
    <n v="0"/>
    <n v="0"/>
    <n v="0"/>
    <n v="0"/>
    <n v="0"/>
    <n v="163.62"/>
    <n v="20.16"/>
    <n v="0"/>
    <n v="674.06"/>
    <n v="0"/>
    <n v="0"/>
    <n v="350"/>
    <n v="0"/>
    <n v="0"/>
    <n v="600"/>
    <n v="0"/>
    <n v="0"/>
    <n v="163.62"/>
    <n v="20.16"/>
    <n v="0"/>
    <n v="652.96909813038837"/>
    <n v="0"/>
    <n v="0"/>
    <n v="329.17352052961195"/>
    <n v="0"/>
    <n v="0"/>
    <n v="547.86161530587287"/>
    <n v="0"/>
    <n v="0"/>
    <n v="1693.6242339658731"/>
    <n v="20.16"/>
    <n v="0"/>
  </r>
  <r>
    <n v="17"/>
    <x v="0"/>
    <s v="BCS"/>
    <n v="2024"/>
    <s v="30/09/2024 (Terminado)"/>
    <s v="0110"/>
    <x v="3"/>
    <s v="SDG"/>
    <s v="002"/>
    <s v="Sector Gobierno"/>
    <x v="0"/>
    <x v="0"/>
    <s v="33"/>
    <x v="0"/>
    <s v="007952"/>
    <x v="18"/>
    <n v="5"/>
    <s v="Implementar 1 Estrategia(s) de Asistencia Técnica Integral para la 20 Alcaldías Locales"/>
    <s v="Constante "/>
    <s v="En ejecución"/>
    <n v="1"/>
    <n v="0.44"/>
    <n v="44"/>
    <n v="0.44"/>
    <n v="44"/>
    <n v="1"/>
    <n v="0"/>
    <n v="0"/>
    <n v="0"/>
    <n v="0"/>
    <n v="1"/>
    <n v="0"/>
    <n v="0"/>
    <n v="0"/>
    <n v="0"/>
    <n v="1"/>
    <n v="0"/>
    <n v="0"/>
    <n v="0"/>
    <n v="0"/>
    <n v="0"/>
    <n v="0"/>
    <n v="0"/>
    <n v="0"/>
    <n v="0"/>
    <n v="1352.45"/>
    <n v="512.98"/>
    <n v="20.2"/>
    <n v="1183.3699999999999"/>
    <n v="0"/>
    <n v="0"/>
    <n v="2021"/>
    <n v="0"/>
    <n v="0"/>
    <n v="2845"/>
    <n v="0"/>
    <n v="0"/>
    <n v="1352.45"/>
    <n v="512.98"/>
    <n v="20.2"/>
    <n v="1146.343117310859"/>
    <n v="0"/>
    <n v="0"/>
    <n v="1900.7419571152736"/>
    <n v="0"/>
    <n v="0"/>
    <n v="2597.777159242014"/>
    <n v="0"/>
    <n v="0"/>
    <n v="6997.3122336681463"/>
    <n v="512.98"/>
    <n v="20.2"/>
  </r>
  <r>
    <n v="17"/>
    <x v="0"/>
    <s v="BCS"/>
    <n v="2024"/>
    <s v="30/09/2024 (Terminado)"/>
    <s v="0110"/>
    <x v="3"/>
    <s v="SDG"/>
    <s v="002"/>
    <s v="Sector Gobierno"/>
    <x v="0"/>
    <x v="0"/>
    <s v="33"/>
    <x v="0"/>
    <s v="007952"/>
    <x v="18"/>
    <n v="6"/>
    <s v="Implementar 1 Estrategia(s) para fortalecer los mecanismos de divulgación de la gestión local y de las entidades públicas locales y distritales con incidencia en las localidades"/>
    <s v="Constante "/>
    <s v="En ejecución"/>
    <n v="1"/>
    <n v="0.37"/>
    <n v="37"/>
    <n v="0.37"/>
    <n v="37"/>
    <n v="1"/>
    <n v="0"/>
    <n v="0"/>
    <n v="0"/>
    <n v="0"/>
    <n v="1"/>
    <n v="0"/>
    <n v="0"/>
    <n v="0"/>
    <n v="0"/>
    <n v="1"/>
    <n v="0"/>
    <n v="0"/>
    <n v="0"/>
    <n v="0"/>
    <n v="0"/>
    <n v="0"/>
    <n v="0"/>
    <n v="0"/>
    <n v="0"/>
    <n v="446.22"/>
    <n v="158.56"/>
    <n v="17.010000000000002"/>
    <n v="852.02"/>
    <n v="0"/>
    <n v="0"/>
    <n v="700"/>
    <n v="0"/>
    <n v="0"/>
    <n v="850"/>
    <n v="0"/>
    <n v="0"/>
    <n v="446.22"/>
    <n v="158.56"/>
    <n v="17.010000000000002"/>
    <n v="825.36084471568336"/>
    <n v="0"/>
    <n v="0"/>
    <n v="658.3470410592239"/>
    <n v="0"/>
    <n v="0"/>
    <n v="776.13728834998665"/>
    <n v="0"/>
    <n v="0"/>
    <n v="2706.0651741248939"/>
    <n v="158.56"/>
    <n v="17.010000000000002"/>
  </r>
  <r>
    <n v="17"/>
    <x v="0"/>
    <s v="BCS"/>
    <n v="2024"/>
    <s v="30/09/2024 (Terminado)"/>
    <s v="0110"/>
    <x v="3"/>
    <s v="SDG"/>
    <s v="002"/>
    <s v="Sector Gobierno"/>
    <x v="0"/>
    <x v="0"/>
    <s v="33"/>
    <x v="0"/>
    <s v="007952"/>
    <x v="18"/>
    <n v="7"/>
    <s v="Implementar 1 Estrategia(s) de articulación y coordinación interinstitucional para la gobernanza local"/>
    <s v="Constante "/>
    <s v="En ejecución"/>
    <n v="1"/>
    <n v="0.4"/>
    <n v="40"/>
    <n v="0.4"/>
    <n v="40"/>
    <n v="1"/>
    <n v="0"/>
    <n v="0"/>
    <n v="0"/>
    <n v="0"/>
    <n v="1"/>
    <n v="0"/>
    <n v="0"/>
    <n v="0"/>
    <n v="0"/>
    <n v="1"/>
    <n v="0"/>
    <n v="0"/>
    <n v="0"/>
    <n v="0"/>
    <n v="0"/>
    <n v="0"/>
    <n v="0"/>
    <n v="0"/>
    <n v="0"/>
    <n v="653.6"/>
    <n v="402.01"/>
    <n v="2.13"/>
    <n v="4099.99"/>
    <n v="0"/>
    <n v="0"/>
    <n v="2941.6"/>
    <n v="0"/>
    <n v="0"/>
    <n v="2259.19"/>
    <n v="0"/>
    <n v="0"/>
    <n v="653.6"/>
    <n v="402.01"/>
    <n v="2.13"/>
    <n v="3971.7039620265423"/>
    <n v="0"/>
    <n v="0"/>
    <n v="2766.5623656854473"/>
    <n v="0"/>
    <n v="0"/>
    <n v="2062.8724711381251"/>
    <n v="0"/>
    <n v="0"/>
    <n v="9454.7387988501159"/>
    <n v="402.01"/>
    <n v="2.13"/>
  </r>
  <r>
    <n v="17"/>
    <x v="0"/>
    <s v="BCS"/>
    <n v="2024"/>
    <s v="30/09/2024 (Terminado)"/>
    <s v="0110"/>
    <x v="3"/>
    <s v="SDG"/>
    <s v="002"/>
    <s v="Sector Gobierno"/>
    <x v="3"/>
    <x v="3"/>
    <s v="01"/>
    <x v="7"/>
    <s v="007983"/>
    <x v="19"/>
    <n v="1"/>
    <s v="Implementar 100 Porciento el esquema de organización administrativa y jurídica de la justicia policiva."/>
    <s v="Constante "/>
    <s v="En ejecución"/>
    <n v="100"/>
    <n v="43"/>
    <n v="43"/>
    <n v="43"/>
    <n v="43"/>
    <n v="100"/>
    <n v="0"/>
    <n v="0"/>
    <n v="0"/>
    <n v="0"/>
    <n v="100"/>
    <n v="0"/>
    <n v="0"/>
    <n v="0"/>
    <n v="0"/>
    <n v="100"/>
    <n v="0"/>
    <n v="0"/>
    <n v="0"/>
    <n v="0"/>
    <n v="0"/>
    <n v="0"/>
    <n v="0"/>
    <n v="0"/>
    <n v="0"/>
    <n v="1479.16"/>
    <n v="600.74"/>
    <n v="47.25"/>
    <n v="3372.89"/>
    <n v="0"/>
    <n v="0"/>
    <n v="34285.78"/>
    <n v="0"/>
    <n v="0"/>
    <n v="37252.86"/>
    <n v="0"/>
    <n v="0"/>
    <n v="1479.16"/>
    <n v="600.74"/>
    <n v="47.25"/>
    <n v="3267.3544512254189"/>
    <n v="0"/>
    <n v="0"/>
    <n v="32245.631162010741"/>
    <n v="0"/>
    <n v="0"/>
    <n v="34015.686757272568"/>
    <n v="0"/>
    <n v="0"/>
    <n v="71007.832370508724"/>
    <n v="600.74"/>
    <n v="47.25"/>
  </r>
  <r>
    <n v="17"/>
    <x v="0"/>
    <s v="BCS"/>
    <n v="2024"/>
    <s v="30/09/2024 (Terminado)"/>
    <s v="0110"/>
    <x v="3"/>
    <s v="SDG"/>
    <s v="002"/>
    <s v="Sector Gobierno"/>
    <x v="3"/>
    <x v="3"/>
    <s v="01"/>
    <x v="7"/>
    <s v="007983"/>
    <x v="19"/>
    <n v="2"/>
    <s v="Implementar 100 Porciento la estrategia para la descongestión de actuaciones administrativas"/>
    <s v="Constante "/>
    <s v="En ejecución"/>
    <n v="100"/>
    <n v="48"/>
    <n v="48"/>
    <n v="48"/>
    <n v="48"/>
    <n v="100"/>
    <n v="0"/>
    <n v="0"/>
    <n v="0"/>
    <n v="0"/>
    <n v="100"/>
    <n v="0"/>
    <n v="0"/>
    <n v="0"/>
    <n v="0"/>
    <n v="100"/>
    <n v="0"/>
    <n v="0"/>
    <n v="0"/>
    <n v="0"/>
    <n v="0"/>
    <n v="0"/>
    <n v="0"/>
    <n v="0"/>
    <n v="0"/>
    <n v="135.66999999999999"/>
    <n v="54.7"/>
    <n v="0"/>
    <n v="392.2"/>
    <n v="0"/>
    <n v="0"/>
    <n v="486.2"/>
    <n v="0"/>
    <n v="0"/>
    <n v="510.51"/>
    <n v="0"/>
    <n v="0"/>
    <n v="135.66999999999999"/>
    <n v="54.7"/>
    <n v="0"/>
    <n v="379.92831541218635"/>
    <n v="0"/>
    <n v="0"/>
    <n v="457.26904480427811"/>
    <n v="0"/>
    <n v="0"/>
    <n v="466.14805538300197"/>
    <n v="0"/>
    <n v="0"/>
    <n v="1439.0154155994665"/>
    <n v="54.7"/>
    <n v="0"/>
  </r>
  <r>
    <n v="17"/>
    <x v="0"/>
    <s v="BCS"/>
    <n v="2024"/>
    <s v="30/09/2024 (Terminado)"/>
    <s v="0110"/>
    <x v="3"/>
    <s v="SDG"/>
    <s v="002"/>
    <s v="Sector Gobierno"/>
    <x v="3"/>
    <x v="3"/>
    <s v="01"/>
    <x v="7"/>
    <s v="007983"/>
    <x v="19"/>
    <n v="3"/>
    <s v="Realizar 4 Diagnóstico(s) de las necesidades de desarrollo y actualización de las herramientas tecnológicas de la gestión policiva"/>
    <s v="Suma"/>
    <s v="En ejecución"/>
    <n v="1"/>
    <n v="0.68"/>
    <n v="68"/>
    <n v="0.68"/>
    <n v="68"/>
    <n v="1"/>
    <n v="0"/>
    <n v="0"/>
    <n v="0"/>
    <n v="0"/>
    <n v="1"/>
    <n v="0"/>
    <n v="0"/>
    <n v="0"/>
    <n v="0"/>
    <n v="1"/>
    <n v="0"/>
    <n v="0"/>
    <n v="0"/>
    <n v="0"/>
    <n v="4"/>
    <n v="0.68"/>
    <n v="17"/>
    <n v="0.68"/>
    <n v="17"/>
    <n v="93"/>
    <n v="59.5"/>
    <n v="0.47"/>
    <n v="467"/>
    <n v="0"/>
    <n v="0"/>
    <n v="500"/>
    <n v="0"/>
    <n v="0"/>
    <n v="510.51"/>
    <n v="0"/>
    <n v="0"/>
    <n v="93"/>
    <n v="59.5"/>
    <n v="0.47"/>
    <n v="452.38787174271044"/>
    <n v="0"/>
    <n v="0"/>
    <n v="470.24788647087422"/>
    <n v="0"/>
    <n v="0"/>
    <n v="466.14805538300197"/>
    <n v="0"/>
    <n v="0"/>
    <n v="1481.7838135965867"/>
    <n v="59.5"/>
    <n v="0.47"/>
  </r>
  <r>
    <n v="17"/>
    <x v="0"/>
    <s v="BCS"/>
    <n v="2024"/>
    <s v="30/09/2024 (Terminado)"/>
    <s v="0110"/>
    <x v="3"/>
    <s v="SDG"/>
    <s v="002"/>
    <s v="Sector Gobierno"/>
    <x v="3"/>
    <x v="3"/>
    <s v="01"/>
    <x v="7"/>
    <s v="007983"/>
    <x v="19"/>
    <n v="4"/>
    <s v="Realizar 4 Documento(s) de seguimiento a la implementación de acuerdo con las necesidades identificadas"/>
    <s v="Suma"/>
    <s v="En ejecución"/>
    <n v="1"/>
    <n v="0.4"/>
    <n v="40"/>
    <n v="0.4"/>
    <n v="40"/>
    <n v="1"/>
    <n v="0"/>
    <n v="0"/>
    <n v="0"/>
    <n v="0"/>
    <n v="1"/>
    <n v="0"/>
    <n v="0"/>
    <n v="0"/>
    <n v="0"/>
    <n v="1"/>
    <n v="0"/>
    <n v="0"/>
    <n v="0"/>
    <n v="0"/>
    <n v="4"/>
    <n v="0.4"/>
    <n v="10"/>
    <n v="0.4"/>
    <n v="10"/>
    <n v="59"/>
    <n v="44.42"/>
    <n v="0"/>
    <n v="5111.1099999999997"/>
    <n v="0"/>
    <n v="0"/>
    <n v="727.21"/>
    <n v="0"/>
    <n v="0"/>
    <n v="0"/>
    <n v="0"/>
    <n v="0"/>
    <n v="59"/>
    <n v="44.42"/>
    <n v="0"/>
    <n v="4951.1866705415086"/>
    <n v="0"/>
    <n v="0"/>
    <n v="683.93793104096892"/>
    <n v="0"/>
    <n v="0"/>
    <n v="0"/>
    <n v="0"/>
    <n v="0"/>
    <n v="5694.1246015824772"/>
    <n v="44.42"/>
    <n v="0"/>
  </r>
  <r>
    <n v="17"/>
    <x v="0"/>
    <s v="BCS"/>
    <n v="2024"/>
    <s v="30/09/2024 (Terminado)"/>
    <s v="0110"/>
    <x v="3"/>
    <s v="SDG"/>
    <s v="002"/>
    <s v="Sector Gobierno"/>
    <x v="3"/>
    <x v="3"/>
    <s v="01"/>
    <x v="7"/>
    <s v="007983"/>
    <x v="19"/>
    <n v="5"/>
    <s v="Implementar 4 Plan(es) de Inspección, Vigilancia y Control"/>
    <s v="Suma"/>
    <s v="En ejecución"/>
    <n v="2"/>
    <n v="0.52"/>
    <n v="26"/>
    <n v="0.52"/>
    <n v="26"/>
    <n v="1"/>
    <n v="0"/>
    <n v="0"/>
    <n v="0"/>
    <n v="0"/>
    <n v="1"/>
    <n v="0"/>
    <n v="0"/>
    <n v="0"/>
    <n v="0"/>
    <n v="1"/>
    <n v="0"/>
    <n v="0"/>
    <n v="0"/>
    <n v="0"/>
    <n v="5"/>
    <n v="0.52"/>
    <n v="10.4"/>
    <n v="0.52"/>
    <n v="10.4"/>
    <n v="1592.24"/>
    <n v="641.08000000000004"/>
    <n v="24.59"/>
    <n v="5334.5"/>
    <n v="0"/>
    <n v="0"/>
    <n v="4992.5"/>
    <n v="0"/>
    <n v="0"/>
    <n v="5000"/>
    <n v="0"/>
    <n v="0"/>
    <n v="1592.24"/>
    <n v="641.08000000000004"/>
    <n v="24.59"/>
    <n v="5167.5869417804906"/>
    <n v="0"/>
    <n v="0"/>
    <n v="4695.4251464116796"/>
    <n v="0"/>
    <n v="0"/>
    <n v="4565.5134608822746"/>
    <n v="0"/>
    <n v="0"/>
    <n v="16020.765549074444"/>
    <n v="641.08000000000004"/>
    <n v="24.59"/>
  </r>
  <r>
    <n v="17"/>
    <x v="0"/>
    <s v="BCS"/>
    <n v="2024"/>
    <s v="30/09/2024 (Terminado)"/>
    <s v="0110"/>
    <x v="3"/>
    <s v="SDG"/>
    <s v="002"/>
    <s v="Sector Gobierno"/>
    <x v="3"/>
    <x v="3"/>
    <s v="01"/>
    <x v="7"/>
    <s v="007983"/>
    <x v="19"/>
    <n v="6"/>
    <s v="Implementar 4 Programa(s) de prevención y transformación de los Comportamientos Contrarios a la Convivencia para los ciudadanos"/>
    <s v="Suma"/>
    <s v="En ejecución"/>
    <n v="1"/>
    <n v="0.65"/>
    <n v="65"/>
    <n v="0.65"/>
    <n v="65"/>
    <n v="1"/>
    <n v="0"/>
    <n v="0"/>
    <n v="0"/>
    <n v="0"/>
    <n v="1"/>
    <n v="0"/>
    <n v="0"/>
    <n v="0"/>
    <n v="0"/>
    <n v="1"/>
    <n v="0"/>
    <n v="0"/>
    <n v="0"/>
    <n v="0"/>
    <n v="4"/>
    <n v="0.65"/>
    <n v="16.25"/>
    <n v="0.65"/>
    <n v="16.25"/>
    <n v="0"/>
    <n v="0"/>
    <n v="0"/>
    <n v="180"/>
    <n v="0"/>
    <n v="0"/>
    <n v="650"/>
    <n v="0"/>
    <n v="0"/>
    <n v="690"/>
    <n v="0"/>
    <n v="0"/>
    <n v="0"/>
    <n v="0"/>
    <n v="0"/>
    <n v="174.36791630340016"/>
    <n v="0"/>
    <n v="0"/>
    <n v="611.32225241213655"/>
    <n v="0"/>
    <n v="0"/>
    <n v="630.04085760175383"/>
    <n v="0"/>
    <n v="0"/>
    <n v="1415.7310263172906"/>
    <n v="0"/>
    <n v="0"/>
  </r>
  <r>
    <n v="17"/>
    <x v="0"/>
    <s v="BCS"/>
    <n v="2024"/>
    <s v="30/09/2024 (Terminado)"/>
    <s v="0110"/>
    <x v="3"/>
    <s v="SDG"/>
    <s v="002"/>
    <s v="Sector Gobierno"/>
    <x v="1"/>
    <x v="1"/>
    <s v="12"/>
    <x v="8"/>
    <s v="007988"/>
    <x v="20"/>
    <n v="1"/>
    <s v="Atender 100 Porciento personas que ingresan a las rutas prevención de vulneraciones de los derechos humanos de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
    <s v="Constante "/>
    <s v="En ejecución"/>
    <n v="100"/>
    <n v="51"/>
    <n v="51"/>
    <n v="51"/>
    <n v="51"/>
    <n v="100"/>
    <n v="0"/>
    <n v="0"/>
    <n v="0"/>
    <n v="0"/>
    <n v="100"/>
    <n v="0"/>
    <n v="0"/>
    <n v="0"/>
    <n v="0"/>
    <n v="100"/>
    <n v="0"/>
    <n v="0"/>
    <n v="0"/>
    <n v="0"/>
    <n v="0"/>
    <n v="0"/>
    <n v="0"/>
    <n v="0"/>
    <n v="0"/>
    <n v="746.16"/>
    <n v="414.04"/>
    <n v="39.28"/>
    <n v="2476.02"/>
    <n v="0"/>
    <n v="0"/>
    <n v="2344"/>
    <n v="0"/>
    <n v="0"/>
    <n v="2475"/>
    <n v="0"/>
    <n v="0"/>
    <n v="746.16"/>
    <n v="414.04"/>
    <n v="39.28"/>
    <n v="2398.546934030805"/>
    <n v="0"/>
    <n v="0"/>
    <n v="2204.5220917754586"/>
    <n v="0"/>
    <n v="0"/>
    <n v="2259.9291631367259"/>
    <n v="0"/>
    <n v="0"/>
    <n v="7609.1581889429899"/>
    <n v="414.04"/>
    <n v="39.28"/>
  </r>
  <r>
    <n v="17"/>
    <x v="0"/>
    <s v="BCS"/>
    <n v="2024"/>
    <s v="30/09/2024 (Terminado)"/>
    <s v="0110"/>
    <x v="3"/>
    <s v="SDG"/>
    <s v="002"/>
    <s v="Sector Gobierno"/>
    <x v="1"/>
    <x v="1"/>
    <s v="12"/>
    <x v="8"/>
    <s v="007988"/>
    <x v="20"/>
    <n v="2"/>
    <s v="Implementar 100 Porciento de los planes de acción para el periodo 2024 ¿ 2028 de las Políticas Públicas (i) integral de derechos humanos, (ii) La Lucha Contra La Trata De Personas y , (iii) de Acogida, Inclusión y Desarrollo para las y los Nuevos Bogotanos, a través del impulso de estrategias de fortalecimiento de liderazgos sociales, planes de prevención distritales e impulso de la mesa territorial en el marco del Proceso Nacional de Garantías para el ejercicio de la defensa de los Derechos Humanos."/>
    <s v="Creciente "/>
    <s v="En ejecución"/>
    <n v="15"/>
    <n v="8"/>
    <n v="53.333333330000002"/>
    <n v="8"/>
    <n v="53.333333330000002"/>
    <n v="40"/>
    <n v="0"/>
    <n v="0"/>
    <n v="0"/>
    <n v="0"/>
    <n v="70"/>
    <n v="0"/>
    <n v="0"/>
    <n v="0"/>
    <n v="0"/>
    <n v="100"/>
    <n v="0"/>
    <n v="0"/>
    <n v="0"/>
    <n v="0"/>
    <n v="0"/>
    <n v="0"/>
    <n v="0"/>
    <n v="0"/>
    <n v="0"/>
    <n v="869.84"/>
    <n v="635.9"/>
    <n v="55.48"/>
    <n v="3532.2"/>
    <n v="0"/>
    <n v="0"/>
    <n v="4530"/>
    <n v="0"/>
    <n v="0"/>
    <n v="4783"/>
    <n v="0"/>
    <n v="0"/>
    <n v="869.84"/>
    <n v="635.9"/>
    <n v="55.48"/>
    <n v="3421.6797442603893"/>
    <n v="0"/>
    <n v="0"/>
    <n v="4260.4458514261205"/>
    <n v="0"/>
    <n v="0"/>
    <n v="4367.3701766799832"/>
    <n v="0"/>
    <n v="0"/>
    <n v="12919.335772366492"/>
    <n v="635.9"/>
    <n v="55.48"/>
  </r>
  <r>
    <n v="17"/>
    <x v="0"/>
    <s v="BCS"/>
    <n v="2024"/>
    <s v="30/09/2024 (Terminado)"/>
    <s v="0110"/>
    <x v="3"/>
    <s v="SDG"/>
    <s v="002"/>
    <s v="Sector Gobierno"/>
    <x v="1"/>
    <x v="1"/>
    <s v="12"/>
    <x v="8"/>
    <s v="007988"/>
    <x v="20"/>
    <n v="3"/>
    <s v="Implementar 100 Porciento del plan de acción para el periodo 2024 ¿ 2028 de La Política Pública para el Ejercicio de las Libertades Fundamentales de Religión, Culto y conciencia en la ciudad"/>
    <s v="Creciente "/>
    <s v="En ejecución"/>
    <n v="15"/>
    <n v="7.5"/>
    <n v="50"/>
    <n v="7.5"/>
    <n v="50"/>
    <n v="40"/>
    <n v="0"/>
    <n v="0"/>
    <n v="0"/>
    <n v="0"/>
    <n v="70"/>
    <n v="0"/>
    <n v="0"/>
    <n v="0"/>
    <n v="0"/>
    <n v="100"/>
    <n v="0"/>
    <n v="0"/>
    <n v="0"/>
    <n v="0"/>
    <n v="0"/>
    <n v="0"/>
    <n v="0"/>
    <n v="0"/>
    <n v="0"/>
    <n v="652.77"/>
    <n v="334"/>
    <n v="19.510000000000002"/>
    <n v="1126.77"/>
    <n v="0"/>
    <n v="0"/>
    <n v="1420"/>
    <n v="0"/>
    <n v="0"/>
    <n v="1498"/>
    <n v="0"/>
    <n v="0"/>
    <n v="652.77"/>
    <n v="334"/>
    <n v="19.510000000000002"/>
    <n v="1091.5140947399011"/>
    <n v="0"/>
    <n v="0"/>
    <n v="1335.5039975772829"/>
    <n v="0"/>
    <n v="0"/>
    <n v="1367.8278328803294"/>
    <n v="0"/>
    <n v="0"/>
    <n v="4447.6159251975132"/>
    <n v="334"/>
    <n v="19.510000000000002"/>
  </r>
  <r>
    <n v="17"/>
    <x v="0"/>
    <s v="BCS"/>
    <n v="2024"/>
    <s v="30/09/2024 (Terminado)"/>
    <s v="0110"/>
    <x v="3"/>
    <s v="SDG"/>
    <s v="002"/>
    <s v="Sector Gobierno"/>
    <x v="1"/>
    <x v="1"/>
    <s v="12"/>
    <x v="8"/>
    <s v="007988"/>
    <x v="20"/>
    <n v="4"/>
    <s v="Formar 16000 Persona(s) en el marco del programa de educación en derechos humanos para la paz, reconciliación y promoción integral de derechos humanos, conocimiento de las artes y los saberes populares impulsando estrategias de profesionalización de líderes sociales"/>
    <s v="Suma"/>
    <s v="En ejecución"/>
    <n v="2000"/>
    <n v="1020"/>
    <n v="51"/>
    <n v="1020"/>
    <n v="51"/>
    <n v="7000"/>
    <n v="0"/>
    <n v="0"/>
    <n v="0"/>
    <n v="0"/>
    <n v="3500"/>
    <n v="0"/>
    <n v="0"/>
    <n v="0"/>
    <n v="0"/>
    <n v="3500"/>
    <n v="0"/>
    <n v="0"/>
    <n v="0"/>
    <n v="0"/>
    <n v="16000"/>
    <n v="1020"/>
    <n v="6.375"/>
    <n v="1020"/>
    <n v="6.375"/>
    <n v="74"/>
    <n v="68"/>
    <n v="0"/>
    <n v="1180.18"/>
    <n v="0"/>
    <n v="0"/>
    <n v="1525"/>
    <n v="0"/>
    <n v="0"/>
    <n v="1610"/>
    <n v="0"/>
    <n v="0"/>
    <n v="74"/>
    <n v="68"/>
    <n v="0"/>
    <n v="1143.2529303497047"/>
    <n v="0"/>
    <n v="0"/>
    <n v="1434.2560537361665"/>
    <n v="0"/>
    <n v="0"/>
    <n v="1470.0953344040922"/>
    <n v="0"/>
    <n v="0"/>
    <n v="4121.6043184899627"/>
    <n v="68"/>
    <n v="0"/>
  </r>
  <r>
    <n v="17"/>
    <x v="0"/>
    <s v="BCS"/>
    <n v="2024"/>
    <s v="30/09/2024 (Terminado)"/>
    <s v="0110"/>
    <x v="3"/>
    <s v="SDG"/>
    <s v="002"/>
    <s v="Sector Gobierno"/>
    <x v="1"/>
    <x v="1"/>
    <s v="12"/>
    <x v="8"/>
    <s v="007988"/>
    <x v="20"/>
    <n v="5"/>
    <s v="Implementar 100 Porciento Del programa de iniciativas para el sector interreligioso con impacto y retribución social en el marco de la construcción de paz, tejido social, aporte social y/o entornos inspiradores en Bogotá"/>
    <s v="Suma"/>
    <s v="En ejecución"/>
    <n v="0"/>
    <n v="0"/>
    <n v="0"/>
    <n v="0"/>
    <n v="0"/>
    <n v="37"/>
    <n v="0"/>
    <n v="0"/>
    <n v="0"/>
    <n v="0"/>
    <n v="37"/>
    <n v="0"/>
    <n v="0"/>
    <n v="0"/>
    <n v="0"/>
    <n v="26"/>
    <n v="0"/>
    <n v="0"/>
    <n v="0"/>
    <n v="0"/>
    <n v="100"/>
    <n v="0"/>
    <n v="0"/>
    <n v="0"/>
    <n v="0"/>
    <n v="0"/>
    <n v="0"/>
    <n v="0"/>
    <n v="50"/>
    <n v="0"/>
    <n v="0"/>
    <n v="112.49"/>
    <n v="0"/>
    <n v="0"/>
    <n v="119.33"/>
    <n v="0"/>
    <n v="0"/>
    <n v="0"/>
    <n v="0"/>
    <n v="0"/>
    <n v="48.43553230650005"/>
    <n v="0"/>
    <n v="0"/>
    <n v="105.79636949821729"/>
    <n v="0"/>
    <n v="0"/>
    <n v="108.96054425741636"/>
    <n v="0"/>
    <n v="0"/>
    <n v="263.19244606213368"/>
    <n v="0"/>
    <n v="0"/>
  </r>
  <r>
    <n v="17"/>
    <x v="0"/>
    <s v="BCS"/>
    <n v="2024"/>
    <s v="30/09/2024 (Terminado)"/>
    <s v="0110"/>
    <x v="3"/>
    <s v="SDG"/>
    <s v="002"/>
    <s v="Sector Gobierno"/>
    <x v="3"/>
    <x v="3"/>
    <s v="01"/>
    <x v="7"/>
    <s v="007993"/>
    <x v="21"/>
    <n v="1"/>
    <s v="Fortalecer 100 Porciento del programa para el fomento de la cultura ciudadana, la convivencia y la prevención de las violencias asociadas al fútbol."/>
    <s v="Creciente "/>
    <s v="En ejecución"/>
    <n v="10"/>
    <n v="4"/>
    <n v="40"/>
    <n v="4"/>
    <n v="40"/>
    <n v="30"/>
    <n v="0"/>
    <n v="0"/>
    <n v="0"/>
    <n v="0"/>
    <n v="70"/>
    <n v="0"/>
    <n v="0"/>
    <n v="0"/>
    <n v="0"/>
    <n v="100"/>
    <n v="0"/>
    <n v="0"/>
    <n v="0"/>
    <n v="0"/>
    <n v="0"/>
    <n v="0"/>
    <n v="0"/>
    <n v="0"/>
    <n v="0"/>
    <n v="378.8"/>
    <n v="318.77999999999997"/>
    <n v="13.73"/>
    <n v="671.11"/>
    <n v="0"/>
    <n v="0"/>
    <n v="977.14"/>
    <n v="0"/>
    <n v="0"/>
    <n v="1031.6300000000001"/>
    <n v="0"/>
    <n v="0"/>
    <n v="378.8"/>
    <n v="318.77999999999997"/>
    <n v="13.73"/>
    <n v="650.11140172430498"/>
    <n v="0"/>
    <n v="0"/>
    <n v="918.99603957230011"/>
    <n v="0"/>
    <n v="0"/>
    <n v="941.98413032999622"/>
    <n v="0"/>
    <n v="0"/>
    <n v="2889.8915716266015"/>
    <n v="318.77999999999997"/>
    <n v="13.73"/>
  </r>
  <r>
    <n v="17"/>
    <x v="0"/>
    <s v="BCS"/>
    <n v="2024"/>
    <s v="30/09/2024 (Terminado)"/>
    <s v="0110"/>
    <x v="3"/>
    <s v="SDG"/>
    <s v="002"/>
    <s v="Sector Gobierno"/>
    <x v="3"/>
    <x v="3"/>
    <s v="01"/>
    <x v="7"/>
    <s v="007993"/>
    <x v="21"/>
    <n v="2"/>
    <s v="Implementar 100 Porciento de las estrategias territoriales para la gestión y transformación de conflictividades sociales."/>
    <s v="Creciente "/>
    <s v="En ejecución"/>
    <n v="10"/>
    <n v="5"/>
    <n v="50"/>
    <n v="5"/>
    <n v="50"/>
    <n v="30"/>
    <n v="0"/>
    <n v="0"/>
    <n v="0"/>
    <n v="0"/>
    <n v="70"/>
    <n v="0"/>
    <n v="0"/>
    <n v="0"/>
    <n v="0"/>
    <n v="100"/>
    <n v="0"/>
    <n v="0"/>
    <n v="0"/>
    <n v="0"/>
    <n v="0"/>
    <n v="0"/>
    <n v="0"/>
    <n v="0"/>
    <n v="0"/>
    <n v="888.7"/>
    <n v="729.28"/>
    <n v="53.33"/>
    <n v="2075.23"/>
    <n v="0"/>
    <n v="0"/>
    <n v="3392.3"/>
    <n v="0"/>
    <n v="0"/>
    <n v="3953.65"/>
    <n v="0"/>
    <n v="0"/>
    <n v="888.7"/>
    <n v="729.28"/>
    <n v="53.33"/>
    <n v="2010.297394168362"/>
    <n v="0"/>
    <n v="0"/>
    <n v="3190.4438105502936"/>
    <n v="0"/>
    <n v="0"/>
    <n v="3610.0884589234406"/>
    <n v="0"/>
    <n v="0"/>
    <n v="9699.5296636420971"/>
    <n v="729.28"/>
    <n v="53.33"/>
  </r>
  <r>
    <n v="17"/>
    <x v="0"/>
    <s v="BCS"/>
    <n v="2024"/>
    <s v="30/09/2024 (Terminado)"/>
    <s v="0110"/>
    <x v="3"/>
    <s v="SDG"/>
    <s v="002"/>
    <s v="Sector Gobierno"/>
    <x v="3"/>
    <x v="3"/>
    <s v="01"/>
    <x v="7"/>
    <s v="007993"/>
    <x v="21"/>
    <n v="3"/>
    <s v="Implementar 100 Porciento del programa de iniciativas ciudadanas que favorezcan la sana convivencia, el diálogo social y participación ciudadana en los territorios."/>
    <s v="Creciente "/>
    <s v="En ejecución"/>
    <n v="10"/>
    <n v="0"/>
    <n v="0"/>
    <n v="0"/>
    <n v="0"/>
    <n v="30"/>
    <n v="0"/>
    <n v="0"/>
    <n v="0"/>
    <n v="0"/>
    <n v="70"/>
    <n v="0"/>
    <n v="0"/>
    <n v="0"/>
    <n v="0"/>
    <n v="100"/>
    <n v="0"/>
    <n v="0"/>
    <n v="0"/>
    <n v="0"/>
    <n v="0"/>
    <n v="0"/>
    <n v="0"/>
    <n v="0"/>
    <n v="0"/>
    <n v="20.420000000000002"/>
    <n v="0"/>
    <n v="0"/>
    <n v="566.15"/>
    <n v="0"/>
    <n v="0"/>
    <n v="759.29"/>
    <n v="0"/>
    <n v="0"/>
    <n v="575.01"/>
    <n v="0"/>
    <n v="0"/>
    <n v="20.420000000000002"/>
    <n v="0"/>
    <n v="0"/>
    <n v="548.43553230650002"/>
    <n v="0"/>
    <n v="0"/>
    <n v="714.10903543694019"/>
    <n v="0"/>
    <n v="0"/>
    <n v="525.04317902838329"/>
    <n v="0"/>
    <n v="0"/>
    <n v="1808.0077467718233"/>
    <n v="0"/>
    <n v="0"/>
  </r>
  <r>
    <n v="17"/>
    <x v="0"/>
    <s v="BCS"/>
    <n v="2024"/>
    <s v="30/09/2024 (Terminado)"/>
    <s v="0110"/>
    <x v="3"/>
    <s v="SDG"/>
    <s v="002"/>
    <s v="Sector Gobierno"/>
    <x v="3"/>
    <x v="3"/>
    <s v="01"/>
    <x v="7"/>
    <s v="007993"/>
    <x v="21"/>
    <n v="4"/>
    <s v="Atender 100 Porciento de las movilizaciones sociales informadas y eventos que puedan tensionar la convivencia en el distrito."/>
    <s v="Constante "/>
    <s v="En ejecución"/>
    <n v="100"/>
    <n v="50"/>
    <n v="50"/>
    <n v="50"/>
    <n v="50"/>
    <n v="100"/>
    <n v="0"/>
    <n v="0"/>
    <n v="0"/>
    <n v="0"/>
    <n v="100"/>
    <n v="0"/>
    <n v="0"/>
    <n v="0"/>
    <n v="0"/>
    <n v="100"/>
    <n v="0"/>
    <n v="0"/>
    <n v="0"/>
    <n v="0"/>
    <n v="0"/>
    <n v="0"/>
    <n v="0"/>
    <n v="0"/>
    <n v="0"/>
    <n v="1388.69"/>
    <n v="1006.59"/>
    <n v="55.91"/>
    <n v="6593.86"/>
    <n v="0"/>
    <n v="0"/>
    <n v="6716.62"/>
    <n v="0"/>
    <n v="0"/>
    <n v="6945.63"/>
    <n v="0"/>
    <n v="0"/>
    <n v="1388.69"/>
    <n v="1006.59"/>
    <n v="55.91"/>
    <n v="6387.5423810907678"/>
    <n v="0"/>
    <n v="0"/>
    <n v="6316.9527184560066"/>
    <n v="0"/>
    <n v="0"/>
    <n v="6342.07345186155"/>
    <n v="0"/>
    <n v="0"/>
    <n v="20435.258551408326"/>
    <n v="1006.59"/>
    <n v="55.91"/>
  </r>
  <r>
    <n v="17"/>
    <x v="0"/>
    <s v="BCS"/>
    <n v="2024"/>
    <s v="30/09/2024 (Terminado)"/>
    <s v="0110"/>
    <x v="3"/>
    <s v="SDG"/>
    <s v="002"/>
    <s v="Sector Gobierno"/>
    <x v="0"/>
    <x v="0"/>
    <s v="36"/>
    <x v="6"/>
    <s v="007999"/>
    <x v="22"/>
    <n v="1"/>
    <s v="Implementar 100 Porciento De un laboratorio de innovación social para el fomento del gobierno abierto y la participación ciudadana"/>
    <s v="Creciente "/>
    <s v="En ejecución"/>
    <n v="10"/>
    <n v="6"/>
    <n v="60"/>
    <n v="6"/>
    <n v="60"/>
    <n v="40"/>
    <n v="0"/>
    <n v="0"/>
    <n v="0"/>
    <n v="0"/>
    <n v="70"/>
    <n v="0"/>
    <n v="0"/>
    <n v="0"/>
    <n v="0"/>
    <n v="100"/>
    <n v="0"/>
    <n v="0"/>
    <n v="0"/>
    <n v="0"/>
    <n v="0"/>
    <n v="0"/>
    <n v="0"/>
    <n v="0"/>
    <n v="0"/>
    <n v="676.83"/>
    <n v="528.80999999999995"/>
    <n v="25.14"/>
    <n v="2241.04"/>
    <n v="0"/>
    <n v="0"/>
    <n v="2806.74"/>
    <n v="0"/>
    <n v="0"/>
    <n v="2963.27"/>
    <n v="0"/>
    <n v="0"/>
    <n v="676.83"/>
    <n v="528.80999999999995"/>
    <n v="25.14"/>
    <n v="2170.9193064031774"/>
    <n v="0"/>
    <n v="0"/>
    <n v="2639.7271057465232"/>
    <n v="0"/>
    <n v="0"/>
    <n v="2705.7698146457233"/>
    <n v="0"/>
    <n v="0"/>
    <n v="8193.2462267954252"/>
    <n v="528.80999999999995"/>
    <n v="25.14"/>
  </r>
  <r>
    <n v="17"/>
    <x v="0"/>
    <s v="BCS"/>
    <n v="2024"/>
    <s v="30/09/2024 (Terminado)"/>
    <s v="0110"/>
    <x v="3"/>
    <s v="SDG"/>
    <s v="002"/>
    <s v="Sector Gobierno"/>
    <x v="0"/>
    <x v="0"/>
    <s v="36"/>
    <x v="6"/>
    <s v="007999"/>
    <x v="22"/>
    <n v="2"/>
    <s v="Implementar 100 % un observatorio de conflictividad y derechos humanos que permita desarrollar procesos de investigación sobre conflictividades sociales y  vulneración de derechos humanos en la ciudad."/>
    <s v="Creciente "/>
    <s v="En ejecución"/>
    <n v="10"/>
    <n v="5.6"/>
    <n v="56"/>
    <n v="5.6"/>
    <n v="56"/>
    <n v="40"/>
    <n v="0"/>
    <n v="0"/>
    <n v="0"/>
    <n v="0"/>
    <n v="70"/>
    <n v="0"/>
    <n v="0"/>
    <n v="0"/>
    <n v="0"/>
    <n v="100"/>
    <n v="0"/>
    <n v="0"/>
    <n v="0"/>
    <n v="0"/>
    <n v="0"/>
    <n v="0"/>
    <n v="0"/>
    <n v="0"/>
    <n v="0"/>
    <n v="173.17"/>
    <n v="173.17"/>
    <n v="3.94"/>
    <n v="831.28"/>
    <n v="0"/>
    <n v="0"/>
    <n v="1058.6099999999999"/>
    <n v="0"/>
    <n v="0"/>
    <n v="1117.6400000000001"/>
    <n v="0"/>
    <n v="0"/>
    <n v="173.17"/>
    <n v="173.17"/>
    <n v="3.94"/>
    <n v="805.26978591494719"/>
    <n v="0"/>
    <n v="0"/>
    <n v="995.61823019386429"/>
    <n v="0"/>
    <n v="0"/>
    <n v="1020.5200928840931"/>
    <n v="0"/>
    <n v="0"/>
    <n v="2994.5781089929046"/>
    <n v="173.17"/>
    <n v="3.94"/>
  </r>
  <r>
    <n v="17"/>
    <x v="0"/>
    <s v="BCS"/>
    <n v="2024"/>
    <s v="30/09/2024 (Terminado)"/>
    <s v="0110"/>
    <x v="3"/>
    <s v="SDG"/>
    <s v="002"/>
    <s v="Sector Gobierno"/>
    <x v="0"/>
    <x v="0"/>
    <s v="39"/>
    <x v="1"/>
    <s v="008004"/>
    <x v="23"/>
    <n v="1"/>
    <s v="Desarrollar 100 Porciento las mejoras tecnológicas de la plataforma de participación para promover escenarios de democracia directa como parte integral de Gobierno Abierto, Presupuestos participativos,  en las 20 localidades de la ciudad"/>
    <s v="Creciente "/>
    <s v="En ejecución"/>
    <n v="15"/>
    <n v="3.8"/>
    <n v="25.333333329999999"/>
    <n v="3.8"/>
    <n v="25.333333329999999"/>
    <n v="35"/>
    <n v="0"/>
    <n v="0"/>
    <n v="0"/>
    <n v="0"/>
    <n v="65"/>
    <n v="0"/>
    <n v="0"/>
    <n v="0"/>
    <n v="0"/>
    <n v="100"/>
    <n v="0"/>
    <n v="0"/>
    <n v="0"/>
    <n v="0"/>
    <n v="0"/>
    <n v="0"/>
    <n v="0"/>
    <n v="0"/>
    <n v="0"/>
    <n v="177.3"/>
    <n v="98.54"/>
    <n v="2.0499999999999998"/>
    <n v="427.68"/>
    <n v="0"/>
    <n v="0"/>
    <n v="482.38"/>
    <n v="0"/>
    <n v="0"/>
    <n v="519.96"/>
    <n v="0"/>
    <n v="0"/>
    <n v="177.3"/>
    <n v="98.54"/>
    <n v="2.0499999999999998"/>
    <n v="414.29816913687881"/>
    <n v="0"/>
    <n v="0"/>
    <n v="453.67635095164064"/>
    <n v="0"/>
    <n v="0"/>
    <n v="474.77687582406952"/>
    <n v="0"/>
    <n v="0"/>
    <n v="1520.051395912589"/>
    <n v="98.54"/>
    <n v="2.0499999999999998"/>
  </r>
  <r>
    <n v="17"/>
    <x v="0"/>
    <s v="BCS"/>
    <n v="2024"/>
    <s v="30/09/2024 (Terminado)"/>
    <s v="0110"/>
    <x v="3"/>
    <s v="SDG"/>
    <s v="002"/>
    <s v="Sector Gobierno"/>
    <x v="0"/>
    <x v="0"/>
    <s v="39"/>
    <x v="1"/>
    <s v="008004"/>
    <x v="23"/>
    <n v="2"/>
    <s v="Implementar 5 Ruta(s) metodológicas de participación para promover escenarios de democracia directa como parte integral de Gobierno Abierto,  Presupuestos Participativos, en las 20 localidades de la ciudad"/>
    <s v="Suma"/>
    <s v="En ejecución"/>
    <n v="2"/>
    <n v="1"/>
    <n v="50"/>
    <n v="1"/>
    <n v="50"/>
    <n v="1"/>
    <n v="0"/>
    <n v="0"/>
    <n v="0"/>
    <n v="0"/>
    <n v="1"/>
    <n v="0"/>
    <n v="0"/>
    <n v="0"/>
    <n v="0"/>
    <n v="1"/>
    <n v="0"/>
    <n v="0"/>
    <n v="0"/>
    <n v="0"/>
    <n v="5"/>
    <n v="1"/>
    <n v="20"/>
    <n v="1"/>
    <n v="20"/>
    <n v="207.34"/>
    <n v="37.200000000000003"/>
    <n v="0"/>
    <n v="371.76"/>
    <n v="0"/>
    <n v="0"/>
    <n v="482.38"/>
    <n v="0"/>
    <n v="0"/>
    <n v="519.96"/>
    <n v="0"/>
    <n v="0"/>
    <n v="207.34"/>
    <n v="37.200000000000003"/>
    <n v="0"/>
    <n v="360.12786980528915"/>
    <n v="0"/>
    <n v="0"/>
    <n v="453.67635095164064"/>
    <n v="0"/>
    <n v="0"/>
    <n v="474.77687582406952"/>
    <n v="0"/>
    <n v="0"/>
    <n v="1495.9210965809993"/>
    <n v="37.200000000000003"/>
    <n v="0"/>
  </r>
  <r>
    <n v="17"/>
    <x v="0"/>
    <s v="BCS"/>
    <n v="2024"/>
    <s v="30/09/2024 (Terminado)"/>
    <s v="0110"/>
    <x v="3"/>
    <s v="SDG"/>
    <s v="002"/>
    <s v="Sector Gobierno"/>
    <x v="0"/>
    <x v="0"/>
    <s v="39"/>
    <x v="1"/>
    <s v="008004"/>
    <x v="23"/>
    <n v="3"/>
    <s v="Construir 5 Documento(s) de rutas metodológicas para el fortalecimiento e implementación del proceso de los Presupuestos Participativos en las Alcaldías Locales."/>
    <s v="Suma"/>
    <s v="En ejecución"/>
    <n v="2"/>
    <n v="1.5"/>
    <n v="75"/>
    <n v="1.5"/>
    <n v="75"/>
    <n v="1"/>
    <n v="0"/>
    <n v="0"/>
    <n v="0"/>
    <n v="0"/>
    <n v="1"/>
    <n v="0"/>
    <n v="0"/>
    <n v="0"/>
    <n v="0"/>
    <n v="1"/>
    <n v="0"/>
    <n v="0"/>
    <n v="0"/>
    <n v="0"/>
    <n v="5"/>
    <n v="1.5"/>
    <n v="30"/>
    <n v="1.5"/>
    <n v="30"/>
    <n v="396.61"/>
    <n v="123.7"/>
    <n v="0.45"/>
    <n v="695.07"/>
    <n v="0"/>
    <n v="0"/>
    <n v="934.34"/>
    <n v="0"/>
    <n v="0"/>
    <n v="965.1"/>
    <n v="0"/>
    <n v="0"/>
    <n v="396.61"/>
    <n v="123.7"/>
    <n v="0.45"/>
    <n v="673.32170880557987"/>
    <n v="0"/>
    <n v="0"/>
    <n v="878.74282049039334"/>
    <n v="0"/>
    <n v="0"/>
    <n v="881.23540821949655"/>
    <n v="0"/>
    <n v="0"/>
    <n v="2829.9099375154701"/>
    <n v="123.7"/>
    <n v="0.45"/>
  </r>
  <r>
    <n v="17"/>
    <x v="0"/>
    <s v="BCS"/>
    <n v="2024"/>
    <s v="30/09/2024 (Terminado)"/>
    <s v="0110"/>
    <x v="3"/>
    <s v="SDG"/>
    <s v="002"/>
    <s v="Sector Gobierno"/>
    <x v="0"/>
    <x v="0"/>
    <s v="39"/>
    <x v="1"/>
    <s v="008004"/>
    <x v="23"/>
    <n v="4"/>
    <s v="Brindar 100 Porciento de asistencia tecnica a los Consejos de Juventud, Consejos locales y Distrital, plataformas de juventud; y alcaldias locales para el funcionamiento de los consejos locales de juventud"/>
    <s v="Constante "/>
    <s v="En ejecución"/>
    <n v="100"/>
    <n v="50"/>
    <n v="50"/>
    <n v="50"/>
    <n v="50"/>
    <n v="100"/>
    <n v="0"/>
    <n v="0"/>
    <n v="0"/>
    <n v="0"/>
    <n v="100"/>
    <n v="0"/>
    <n v="0"/>
    <n v="0"/>
    <n v="0"/>
    <n v="100"/>
    <n v="0"/>
    <n v="0"/>
    <n v="0"/>
    <n v="0"/>
    <n v="0"/>
    <n v="0"/>
    <n v="0"/>
    <n v="0"/>
    <n v="0"/>
    <n v="354.84"/>
    <n v="61.04"/>
    <n v="0"/>
    <n v="549.27"/>
    <n v="0"/>
    <n v="0"/>
    <n v="700.96"/>
    <n v="0"/>
    <n v="0"/>
    <n v="740.06"/>
    <n v="0"/>
    <n v="0"/>
    <n v="354.84"/>
    <n v="61.04"/>
    <n v="0"/>
    <n v="532.08369659982566"/>
    <n v="0"/>
    <n v="0"/>
    <n v="659.24991700124804"/>
    <n v="0"/>
    <n v="0"/>
    <n v="675.75077837210711"/>
    <n v="0"/>
    <n v="0"/>
    <n v="2221.9243919731807"/>
    <n v="61.04"/>
    <n v="0"/>
  </r>
  <r>
    <n v="17"/>
    <x v="0"/>
    <s v="BCS"/>
    <n v="2024"/>
    <s v="30/09/2024 (Terminado)"/>
    <s v="0110"/>
    <x v="3"/>
    <s v="SDG"/>
    <s v="002"/>
    <s v="Sector Gobierno"/>
    <x v="1"/>
    <x v="1"/>
    <s v="12"/>
    <x v="8"/>
    <s v="008010"/>
    <x v="24"/>
    <n v="1"/>
    <s v="Implementar 100 Porciento de los productos concertados de las políticas públicas étnicas para el periodo 2024-2027"/>
    <s v="Creciente "/>
    <s v="En ejecución"/>
    <n v="10"/>
    <n v="6"/>
    <n v="60"/>
    <n v="6"/>
    <n v="60"/>
    <n v="40"/>
    <n v="0"/>
    <n v="0"/>
    <n v="0"/>
    <n v="0"/>
    <n v="70"/>
    <n v="0"/>
    <n v="0"/>
    <n v="0"/>
    <n v="0"/>
    <n v="100"/>
    <n v="0"/>
    <n v="0"/>
    <n v="0"/>
    <n v="0"/>
    <n v="0"/>
    <n v="0"/>
    <n v="0"/>
    <n v="0"/>
    <n v="0"/>
    <n v="730.88"/>
    <n v="595.77"/>
    <n v="132.94999999999999"/>
    <n v="1738.34"/>
    <n v="0"/>
    <n v="0"/>
    <n v="2064.7800000000002"/>
    <n v="0"/>
    <n v="0"/>
    <n v="2179.92"/>
    <n v="0"/>
    <n v="0"/>
    <n v="730.88"/>
    <n v="595.77"/>
    <n v="132.94999999999999"/>
    <n v="1683.9484645936259"/>
    <n v="0"/>
    <n v="0"/>
    <n v="1941.9168620546636"/>
    <n v="0"/>
    <n v="0"/>
    <n v="1990.4908207292974"/>
    <n v="0"/>
    <n v="0"/>
    <n v="6347.2361473775873"/>
    <n v="595.77"/>
    <n v="132.94999999999999"/>
  </r>
  <r>
    <n v="17"/>
    <x v="0"/>
    <s v="BCS"/>
    <n v="2024"/>
    <s v="30/09/2024 (Terminado)"/>
    <s v="0110"/>
    <x v="3"/>
    <s v="SDG"/>
    <s v="002"/>
    <s v="Sector Gobierno"/>
    <x v="1"/>
    <x v="1"/>
    <s v="12"/>
    <x v="8"/>
    <s v="008010"/>
    <x v="24"/>
    <n v="2"/>
    <s v="Atender 100 Porciento de las personas que soliciten los servicios brindados en los espacios de atención diferenciada."/>
    <s v="Suma"/>
    <s v="En ejecución"/>
    <n v="15"/>
    <n v="8"/>
    <n v="53.333333330000002"/>
    <n v="8"/>
    <n v="53.333333330000002"/>
    <n v="25"/>
    <n v="0"/>
    <n v="0"/>
    <n v="0"/>
    <n v="0"/>
    <n v="30"/>
    <n v="0"/>
    <n v="0"/>
    <n v="0"/>
    <n v="0"/>
    <n v="30"/>
    <n v="0"/>
    <n v="0"/>
    <n v="0"/>
    <n v="0"/>
    <n v="100"/>
    <n v="8"/>
    <n v="8"/>
    <n v="8"/>
    <n v="8"/>
    <n v="522.19000000000005"/>
    <n v="230.91"/>
    <n v="21.24"/>
    <n v="1654.07"/>
    <n v="0"/>
    <n v="0"/>
    <n v="1811.13"/>
    <n v="0"/>
    <n v="0"/>
    <n v="2070.12"/>
    <n v="0"/>
    <n v="0"/>
    <n v="522.19000000000005"/>
    <n v="230.91"/>
    <n v="21.24"/>
    <n v="1602.3152184442506"/>
    <n v="0"/>
    <n v="0"/>
    <n v="1703.3601092479892"/>
    <n v="0"/>
    <n v="0"/>
    <n v="1890.2321451283226"/>
    <n v="0"/>
    <n v="0"/>
    <n v="5718.097472820562"/>
    <n v="230.91"/>
    <n v="21.24"/>
  </r>
  <r>
    <n v="17"/>
    <x v="0"/>
    <s v="BCS"/>
    <n v="2024"/>
    <s v="30/09/2024 (Terminado)"/>
    <s v="0110"/>
    <x v="3"/>
    <s v="SDG"/>
    <s v="002"/>
    <s v="Sector Gobierno"/>
    <x v="1"/>
    <x v="1"/>
    <s v="12"/>
    <x v="8"/>
    <s v="008010"/>
    <x v="24"/>
    <n v="3"/>
    <s v="Asistir técnicamente 100 Porciento de los procesos organizativos del nivel local que demanden las comunidades y pueblos étnicos de Bogotá."/>
    <s v="Suma"/>
    <s v="En ejecución"/>
    <n v="15"/>
    <n v="8"/>
    <n v="53.333333330000002"/>
    <n v="8"/>
    <n v="53.333333330000002"/>
    <n v="25"/>
    <n v="0"/>
    <n v="0"/>
    <n v="0"/>
    <n v="0"/>
    <n v="30"/>
    <n v="0"/>
    <n v="0"/>
    <n v="0"/>
    <n v="0"/>
    <n v="30"/>
    <n v="0"/>
    <n v="0"/>
    <n v="0"/>
    <n v="0"/>
    <n v="100"/>
    <n v="8"/>
    <n v="8"/>
    <n v="8"/>
    <n v="8"/>
    <n v="119.7"/>
    <n v="85.33"/>
    <n v="0.28999999999999998"/>
    <n v="619.65"/>
    <n v="0"/>
    <n v="0"/>
    <n v="1040"/>
    <n v="0"/>
    <n v="0"/>
    <n v="940"/>
    <n v="0"/>
    <n v="0"/>
    <n v="119.7"/>
    <n v="85.33"/>
    <n v="0.28999999999999998"/>
    <n v="600.26155187445511"/>
    <n v="0"/>
    <n v="0"/>
    <n v="978.11560385941846"/>
    <n v="0"/>
    <n v="0"/>
    <n v="858.3165306458676"/>
    <n v="0"/>
    <n v="0"/>
    <n v="2556.3936863797412"/>
    <n v="85.33"/>
    <n v="0.28999999999999998"/>
  </r>
  <r>
    <n v="17"/>
    <x v="0"/>
    <s v="BCS"/>
    <n v="2024"/>
    <s v="30/09/2024 (Terminado)"/>
    <s v="0110"/>
    <x v="3"/>
    <s v="SDG"/>
    <s v="002"/>
    <s v="Sector Gobierno"/>
    <x v="1"/>
    <x v="1"/>
    <s v="12"/>
    <x v="8"/>
    <s v="008010"/>
    <x v="24"/>
    <n v="4"/>
    <s v="Desarrollar 100 Porciento de las acciones para la implementación de guías y metodologías de asistencia técnica para la aplicación del Enfoque Diferencial Étnico en los sectores del Distrito"/>
    <s v="Suma"/>
    <s v="En ejecución"/>
    <n v="25"/>
    <n v="9"/>
    <n v="36"/>
    <n v="9"/>
    <n v="36"/>
    <n v="75"/>
    <n v="0"/>
    <n v="0"/>
    <n v="0"/>
    <n v="0"/>
    <n v="0"/>
    <n v="0"/>
    <n v="0"/>
    <n v="0"/>
    <n v="0"/>
    <n v="0"/>
    <n v="0"/>
    <n v="0"/>
    <n v="0"/>
    <n v="0"/>
    <n v="100"/>
    <n v="9"/>
    <n v="9"/>
    <n v="9"/>
    <n v="9"/>
    <n v="381.84"/>
    <n v="177.63"/>
    <n v="1.1399999999999999"/>
    <n v="314.66000000000003"/>
    <n v="0"/>
    <n v="0"/>
    <n v="0"/>
    <n v="0"/>
    <n v="0"/>
    <n v="0"/>
    <n v="0"/>
    <n v="0"/>
    <n v="381.84"/>
    <n v="177.63"/>
    <n v="1.1399999999999999"/>
    <n v="304.81449191126615"/>
    <n v="0"/>
    <n v="0"/>
    <n v="0"/>
    <n v="0"/>
    <n v="0"/>
    <n v="0"/>
    <n v="0"/>
    <n v="0"/>
    <n v="686.65449191126618"/>
    <n v="177.63"/>
    <n v="1.1399999999999999"/>
  </r>
  <r>
    <n v="17"/>
    <x v="0"/>
    <s v="BCS"/>
    <n v="2024"/>
    <s v="30/09/2024 (Terminado)"/>
    <s v="0110"/>
    <x v="3"/>
    <s v="SDG"/>
    <s v="002"/>
    <s v="Sector Gobierno"/>
    <x v="1"/>
    <x v="1"/>
    <s v="12"/>
    <x v="8"/>
    <s v="008010"/>
    <x v="24"/>
    <n v="5"/>
    <s v="Implementar 100 Porciento de la estrategia de gestión del conocimiento sobre los grupos étnicos en Bogotá."/>
    <s v="Suma"/>
    <s v="En ejecución"/>
    <n v="0"/>
    <n v="0"/>
    <n v="0"/>
    <n v="0"/>
    <n v="0"/>
    <n v="30"/>
    <n v="0"/>
    <n v="0"/>
    <n v="0"/>
    <n v="0"/>
    <n v="35"/>
    <n v="0"/>
    <n v="0"/>
    <n v="0"/>
    <n v="0"/>
    <n v="35"/>
    <n v="0"/>
    <n v="0"/>
    <n v="0"/>
    <n v="0"/>
    <n v="100"/>
    <n v="0"/>
    <n v="0"/>
    <n v="0"/>
    <n v="0"/>
    <n v="0"/>
    <n v="0"/>
    <n v="0"/>
    <n v="1115.5999999999999"/>
    <n v="0"/>
    <n v="0"/>
    <n v="2090.79"/>
    <n v="0"/>
    <n v="0"/>
    <n v="2.21"/>
    <n v="0"/>
    <n v="0"/>
    <n v="0"/>
    <n v="0"/>
    <n v="0"/>
    <n v="1080.6935968226289"/>
    <n v="0"/>
    <n v="0"/>
    <n v="1966.3791571088784"/>
    <n v="0"/>
    <n v="0"/>
    <n v="2.0179569497099652"/>
    <n v="0"/>
    <n v="0"/>
    <n v="3049.0907108812175"/>
    <n v="0"/>
    <n v="0"/>
  </r>
  <r>
    <n v="17"/>
    <x v="0"/>
    <s v="BCS"/>
    <n v="2024"/>
    <s v="30/09/2024 (Terminado)"/>
    <s v="0110"/>
    <x v="3"/>
    <s v="SDG"/>
    <s v="002"/>
    <s v="Sector Gobierno"/>
    <x v="0"/>
    <x v="0"/>
    <s v="39"/>
    <x v="1"/>
    <s v="008020"/>
    <x v="25"/>
    <n v="1"/>
    <s v="Realizar 100 Porciento de la coordinación e interlocución permanente entre los sectores y/o entidades de la Administración y los actores políticos del nivel nacional, distrital y local, a fin de gestionar los temas de interés y de impacto para los planes, programas y proyectos del gobierno distrital."/>
    <s v="Constante "/>
    <s v="En ejecución"/>
    <n v="100"/>
    <n v="50"/>
    <n v="50"/>
    <n v="50"/>
    <n v="50"/>
    <n v="100"/>
    <n v="0"/>
    <n v="0"/>
    <n v="0"/>
    <n v="0"/>
    <n v="100"/>
    <n v="0"/>
    <n v="0"/>
    <n v="0"/>
    <n v="0"/>
    <n v="100"/>
    <n v="0"/>
    <n v="0"/>
    <n v="0"/>
    <n v="0"/>
    <n v="0"/>
    <n v="0"/>
    <n v="0"/>
    <n v="0"/>
    <n v="0"/>
    <n v="106.33"/>
    <n v="57.6"/>
    <n v="0"/>
    <n v="591.66"/>
    <n v="0"/>
    <n v="0"/>
    <n v="210.02"/>
    <n v="0"/>
    <n v="0"/>
    <n v="266"/>
    <n v="0"/>
    <n v="0"/>
    <n v="106.33"/>
    <n v="57.6"/>
    <n v="0"/>
    <n v="573.14734088927639"/>
    <n v="0"/>
    <n v="0"/>
    <n v="197.52292223322604"/>
    <n v="0"/>
    <n v="0"/>
    <n v="242.885316118937"/>
    <n v="0"/>
    <n v="0"/>
    <n v="1119.8855792414395"/>
    <n v="57.6"/>
    <n v="0"/>
  </r>
  <r>
    <n v="17"/>
    <x v="0"/>
    <s v="BCS"/>
    <n v="2024"/>
    <s v="30/09/2024 (Terminado)"/>
    <s v="0110"/>
    <x v="3"/>
    <s v="SDG"/>
    <s v="002"/>
    <s v="Sector Gobierno"/>
    <x v="0"/>
    <x v="0"/>
    <s v="39"/>
    <x v="1"/>
    <s v="008020"/>
    <x v="25"/>
    <n v="2"/>
    <s v="Atender 100 Porciento los trámites relacionados con asuntos normativos y legislativos de la ciudad y promovidos por los actores políticos y la administración distrital, oportuna, eficiente y resolutivamente"/>
    <s v="Constante "/>
    <s v="En ejecución"/>
    <n v="100"/>
    <n v="50"/>
    <n v="50"/>
    <n v="50"/>
    <n v="50"/>
    <n v="100"/>
    <n v="0"/>
    <n v="0"/>
    <n v="0"/>
    <n v="0"/>
    <n v="100"/>
    <n v="0"/>
    <n v="0"/>
    <n v="0"/>
    <n v="0"/>
    <n v="100"/>
    <n v="0"/>
    <n v="0"/>
    <n v="0"/>
    <n v="0"/>
    <n v="0"/>
    <n v="0"/>
    <n v="0"/>
    <n v="0"/>
    <n v="0"/>
    <n v="119.01"/>
    <n v="100.73"/>
    <n v="0"/>
    <n v="181.47"/>
    <n v="0"/>
    <n v="0"/>
    <n v="299.01"/>
    <n v="0"/>
    <n v="0"/>
    <n v="352"/>
    <n v="0"/>
    <n v="0"/>
    <n v="119.01"/>
    <n v="100.73"/>
    <n v="0"/>
    <n v="175.79192095321127"/>
    <n v="0"/>
    <n v="0"/>
    <n v="281.21764106731223"/>
    <n v="0"/>
    <n v="0"/>
    <n v="321.41214764611209"/>
    <n v="0"/>
    <n v="0"/>
    <n v="897.43170966663558"/>
    <n v="100.73"/>
    <n v="0"/>
  </r>
  <r>
    <n v="17"/>
    <x v="0"/>
    <s v="BCS"/>
    <n v="2024"/>
    <s v="30/09/2024 (Terminado)"/>
    <s v="0110"/>
    <x v="3"/>
    <s v="SDG"/>
    <s v="002"/>
    <s v="Sector Gobierno"/>
    <x v="0"/>
    <x v="0"/>
    <s v="39"/>
    <x v="1"/>
    <s v="008020"/>
    <x v="25"/>
    <n v="3"/>
    <s v="Responder 100 Porciento de las proposiciones y debates de control político que sean solicitados por las corporaciones de elección popular y los actores políticos con injerencia en Bogotá"/>
    <s v="Constante "/>
    <s v="En ejecución"/>
    <n v="100"/>
    <n v="50"/>
    <n v="50"/>
    <n v="50"/>
    <n v="50"/>
    <n v="100"/>
    <n v="0"/>
    <n v="0"/>
    <n v="0"/>
    <n v="0"/>
    <n v="100"/>
    <n v="0"/>
    <n v="0"/>
    <n v="0"/>
    <n v="0"/>
    <n v="100"/>
    <n v="0"/>
    <n v="0"/>
    <n v="0"/>
    <n v="0"/>
    <n v="0"/>
    <n v="0"/>
    <n v="0"/>
    <n v="0"/>
    <n v="0"/>
    <n v="80.23"/>
    <n v="35.770000000000003"/>
    <n v="0"/>
    <n v="168.7"/>
    <n v="0"/>
    <n v="0"/>
    <n v="255.01"/>
    <n v="0"/>
    <n v="0"/>
    <n v="308"/>
    <n v="0"/>
    <n v="0"/>
    <n v="80.23"/>
    <n v="35.770000000000003"/>
    <n v="0"/>
    <n v="163.42148600213116"/>
    <n v="0"/>
    <n v="0"/>
    <n v="239.83582705787526"/>
    <n v="0"/>
    <n v="0"/>
    <n v="281.23562919034811"/>
    <n v="0"/>
    <n v="0"/>
    <n v="764.72294225035444"/>
    <n v="35.770000000000003"/>
    <n v="0"/>
  </r>
  <r>
    <n v="17"/>
    <x v="0"/>
    <s v="BCS"/>
    <n v="2024"/>
    <s v="30/09/2024 (Terminado)"/>
    <s v="0110"/>
    <x v="3"/>
    <s v="SDG"/>
    <s v="002"/>
    <s v="Sector Gobierno"/>
    <x v="0"/>
    <x v="0"/>
    <s v="39"/>
    <x v="1"/>
    <s v="008020"/>
    <x v="25"/>
    <n v="4"/>
    <s v="Atender y articular  100 Porciento de las mesas de gestión territorial que sean promovidas por los actores políticos que buscan resolver problemáticas cotidianas en las comunidades y territorios."/>
    <s v="Constante "/>
    <s v="En ejecución"/>
    <n v="100"/>
    <n v="50"/>
    <n v="50"/>
    <n v="50"/>
    <n v="50"/>
    <n v="100"/>
    <n v="0"/>
    <n v="0"/>
    <n v="0"/>
    <n v="0"/>
    <n v="100"/>
    <n v="0"/>
    <n v="0"/>
    <n v="0"/>
    <n v="0"/>
    <n v="100"/>
    <n v="0"/>
    <n v="0"/>
    <n v="0"/>
    <n v="0"/>
    <n v="0"/>
    <n v="0"/>
    <n v="0"/>
    <n v="0"/>
    <n v="0"/>
    <n v="129.54"/>
    <n v="82.63"/>
    <n v="0"/>
    <n v="375.62"/>
    <n v="0"/>
    <n v="0"/>
    <n v="266.01"/>
    <n v="0"/>
    <n v="0"/>
    <n v="319"/>
    <n v="0"/>
    <n v="0"/>
    <n v="129.54"/>
    <n v="82.63"/>
    <n v="0"/>
    <n v="363.86709289935095"/>
    <n v="0"/>
    <n v="0"/>
    <n v="250.18128056023451"/>
    <n v="0"/>
    <n v="0"/>
    <n v="291.27975880428909"/>
    <n v="0"/>
    <n v="0"/>
    <n v="1034.8681322638745"/>
    <n v="82.63"/>
    <n v="0"/>
  </r>
  <r>
    <n v="17"/>
    <x v="0"/>
    <s v="BCS"/>
    <n v="2024"/>
    <s v="30/09/2024 (Terminado)"/>
    <s v="0110"/>
    <x v="3"/>
    <s v="SDG"/>
    <s v="002"/>
    <s v="Sector Gobierno"/>
    <x v="0"/>
    <x v="0"/>
    <s v="39"/>
    <x v="1"/>
    <s v="008020"/>
    <x v="25"/>
    <n v="5"/>
    <s v="Responder  100 Porciento de las solicitudes y peticiones promovidas por los actores políticos con injerencia en Bogotá."/>
    <s v="Constante "/>
    <s v="En ejecución"/>
    <n v="100"/>
    <n v="50"/>
    <n v="50"/>
    <n v="50"/>
    <n v="50"/>
    <n v="100"/>
    <n v="0"/>
    <n v="0"/>
    <n v="0"/>
    <n v="0"/>
    <n v="100"/>
    <n v="0"/>
    <n v="0"/>
    <n v="0"/>
    <n v="0"/>
    <n v="100"/>
    <n v="0"/>
    <n v="0"/>
    <n v="0"/>
    <n v="0"/>
    <n v="0"/>
    <n v="0"/>
    <n v="0"/>
    <n v="0"/>
    <n v="0"/>
    <n v="72.319999999999993"/>
    <n v="40.6"/>
    <n v="0"/>
    <n v="341.2"/>
    <n v="0"/>
    <n v="0"/>
    <n v="249.51"/>
    <n v="0"/>
    <n v="0"/>
    <n v="302.5"/>
    <n v="0"/>
    <n v="0"/>
    <n v="72.319999999999993"/>
    <n v="40.6"/>
    <n v="0"/>
    <n v="330.52407245955629"/>
    <n v="0"/>
    <n v="0"/>
    <n v="234.66310030669567"/>
    <n v="0"/>
    <n v="0"/>
    <n v="276.21356438337762"/>
    <n v="0"/>
    <n v="0"/>
    <n v="913.7207371496296"/>
    <n v="40.6"/>
    <n v="0"/>
  </r>
  <r>
    <n v="17"/>
    <x v="0"/>
    <s v="BCS"/>
    <n v="2024"/>
    <s v="30/09/2024 (Terminado)"/>
    <s v="0110"/>
    <x v="3"/>
    <s v="SDG"/>
    <s v="002"/>
    <s v="Sector Gobierno"/>
    <x v="0"/>
    <x v="0"/>
    <s v="39"/>
    <x v="1"/>
    <s v="008020"/>
    <x v="25"/>
    <n v="6"/>
    <s v="Acompañar  100 Porciento de los procesos y solicitudes locales que sean solicitados por las Juntas Administradoras Locales de Bogotá"/>
    <s v="Constante "/>
    <s v="En ejecución"/>
    <n v="100"/>
    <n v="40"/>
    <n v="40"/>
    <n v="40"/>
    <n v="40"/>
    <n v="100"/>
    <n v="0"/>
    <n v="0"/>
    <n v="0"/>
    <n v="0"/>
    <n v="100"/>
    <n v="0"/>
    <n v="0"/>
    <n v="0"/>
    <n v="0"/>
    <n v="100"/>
    <n v="0"/>
    <n v="0"/>
    <n v="0"/>
    <n v="0"/>
    <n v="0"/>
    <n v="0"/>
    <n v="0"/>
    <n v="0"/>
    <n v="0"/>
    <n v="82.61"/>
    <n v="25.58"/>
    <n v="0"/>
    <n v="90.56"/>
    <n v="0"/>
    <n v="0"/>
    <n v="147.01"/>
    <n v="0"/>
    <n v="0"/>
    <n v="200"/>
    <n v="0"/>
    <n v="0"/>
    <n v="82.61"/>
    <n v="25.58"/>
    <n v="0"/>
    <n v="87.726436113532884"/>
    <n v="0"/>
    <n v="0"/>
    <n v="138.26228358016644"/>
    <n v="0"/>
    <n v="0"/>
    <n v="182.62053843529097"/>
    <n v="0"/>
    <n v="0"/>
    <n v="491.2192581289903"/>
    <n v="25.58"/>
    <n v="0"/>
  </r>
  <r>
    <n v="17"/>
    <x v="0"/>
    <s v="BCS"/>
    <n v="2024"/>
    <s v="30/09/2024 (Terminado)"/>
    <s v="0110"/>
    <x v="3"/>
    <s v="SDG"/>
    <s v="002"/>
    <s v="Sector Gobierno"/>
    <x v="0"/>
    <x v="0"/>
    <s v="39"/>
    <x v="1"/>
    <s v="008020"/>
    <x v="25"/>
    <n v="7"/>
    <s v="Coordinar  100 Porciento de los asuntos logísticos que garantizan la democracia y la participación de los ciudadanos en los procesos electorales típicos y atípicos, conforme a los calendarios remitidos por la Registraduría Nacional del Estado Civil."/>
    <s v="Constante "/>
    <s v="En ejecución"/>
    <n v="100"/>
    <n v="50"/>
    <n v="50"/>
    <n v="50"/>
    <n v="50"/>
    <n v="100"/>
    <n v="0"/>
    <n v="0"/>
    <n v="0"/>
    <n v="0"/>
    <n v="100"/>
    <n v="0"/>
    <n v="0"/>
    <n v="0"/>
    <n v="0"/>
    <n v="100"/>
    <n v="0"/>
    <n v="0"/>
    <n v="0"/>
    <n v="0"/>
    <n v="0"/>
    <n v="0"/>
    <n v="0"/>
    <n v="0"/>
    <n v="0"/>
    <n v="22.75"/>
    <n v="0"/>
    <n v="0"/>
    <n v="194"/>
    <n v="0"/>
    <n v="0"/>
    <n v="294.01"/>
    <n v="0"/>
    <n v="0"/>
    <n v="192"/>
    <n v="0"/>
    <n v="0"/>
    <n v="22.75"/>
    <n v="0"/>
    <n v="0"/>
    <n v="187.92986534922019"/>
    <n v="0"/>
    <n v="0"/>
    <n v="276.51516220260345"/>
    <n v="0"/>
    <n v="0"/>
    <n v="175.31571689787933"/>
    <n v="0"/>
    <n v="0"/>
    <n v="662.510744449703"/>
    <n v="0"/>
    <n v="0"/>
  </r>
  <r>
    <n v="17"/>
    <x v="0"/>
    <s v="BCS"/>
    <n v="2024"/>
    <s v="30/09/2024 (Terminado)"/>
    <s v="0110"/>
    <x v="3"/>
    <s v="SDG"/>
    <s v="002"/>
    <s v="Sector Gobierno"/>
    <x v="0"/>
    <x v="0"/>
    <s v="39"/>
    <x v="1"/>
    <s v="008020"/>
    <x v="25"/>
    <n v="8"/>
    <s v="Diseñar e implementar 7 Tablero(s) de seguimiento de las relaciones políticas con la información consolidada mediante la Herramienta Estratégica de Seguimiento y Monitoreo de Asuntos Políticos (HESMAP)"/>
    <s v="Suma"/>
    <s v="En ejecución"/>
    <n v="1"/>
    <n v="0.5"/>
    <n v="50"/>
    <n v="0.5"/>
    <n v="50"/>
    <n v="2"/>
    <n v="0"/>
    <n v="0"/>
    <n v="0"/>
    <n v="0"/>
    <n v="2"/>
    <n v="0"/>
    <n v="0"/>
    <n v="0"/>
    <n v="0"/>
    <n v="2"/>
    <n v="0"/>
    <n v="0"/>
    <n v="0"/>
    <n v="0"/>
    <n v="7"/>
    <n v="0.5"/>
    <n v="7.1428571429999996"/>
    <n v="0.5"/>
    <n v="7.1428571429999996"/>
    <n v="104.09"/>
    <n v="67.5"/>
    <n v="0"/>
    <n v="308.66000000000003"/>
    <n v="0"/>
    <n v="0"/>
    <n v="362.45"/>
    <n v="0"/>
    <n v="0"/>
    <n v="262.25"/>
    <n v="0"/>
    <n v="0"/>
    <n v="104.09"/>
    <n v="67.5"/>
    <n v="0"/>
    <n v="299.00222803448611"/>
    <n v="0"/>
    <n v="0"/>
    <n v="340.88269290273672"/>
    <n v="0"/>
    <n v="0"/>
    <n v="239.46118102327529"/>
    <n v="0"/>
    <n v="0"/>
    <n v="983.43610196049804"/>
    <n v="67.5"/>
    <n v="0"/>
  </r>
  <r>
    <n v="17"/>
    <x v="0"/>
    <s v="BCS"/>
    <n v="2024"/>
    <s v="30/09/2024 (Terminado)"/>
    <s v="0110"/>
    <x v="3"/>
    <s v="SDG"/>
    <s v="002"/>
    <s v="Sector Gobierno"/>
    <x v="0"/>
    <x v="0"/>
    <s v="39"/>
    <x v="1"/>
    <s v="008020"/>
    <x v="25"/>
    <n v="9"/>
    <s v="Diseñar y elaborar 10 Documento(s) de investigación y/o artículos sobre las diferentes coyunturas y estrategias políticas que sean de interés para la administración distrital."/>
    <s v="Suma"/>
    <s v="En ejecución"/>
    <n v="1"/>
    <n v="0.5"/>
    <n v="50"/>
    <n v="0.5"/>
    <n v="50"/>
    <n v="3"/>
    <n v="0"/>
    <n v="0"/>
    <n v="0"/>
    <n v="0"/>
    <n v="3"/>
    <n v="0"/>
    <n v="0"/>
    <n v="0"/>
    <n v="0"/>
    <n v="3"/>
    <n v="0"/>
    <n v="0"/>
    <n v="0"/>
    <n v="0"/>
    <n v="10"/>
    <n v="0.5"/>
    <n v="5"/>
    <n v="0.5"/>
    <n v="5"/>
    <n v="50.21"/>
    <n v="29.4"/>
    <n v="0"/>
    <n v="84.53"/>
    <n v="0"/>
    <n v="0"/>
    <n v="96.01"/>
    <n v="0"/>
    <n v="0"/>
    <n v="104.39"/>
    <n v="0"/>
    <n v="0"/>
    <n v="50.21"/>
    <n v="29.4"/>
    <n v="0"/>
    <n v="81.885110917368976"/>
    <n v="0"/>
    <n v="0"/>
    <n v="90.296999160137275"/>
    <n v="0"/>
    <n v="0"/>
    <n v="95.318790036300129"/>
    <n v="0"/>
    <n v="0"/>
    <n v="317.71090011380636"/>
    <n v="29.4"/>
    <n v="0"/>
  </r>
  <r>
    <n v="17"/>
    <x v="0"/>
    <s v="BCS"/>
    <n v="2024"/>
    <s v="30/09/2024 (Terminado)"/>
    <s v="0110"/>
    <x v="3"/>
    <s v="SDG"/>
    <s v="002"/>
    <s v="Sector Gobierno"/>
    <x v="0"/>
    <x v="0"/>
    <s v="39"/>
    <x v="1"/>
    <s v="008020"/>
    <x v="25"/>
    <n v="10"/>
    <s v="Garantizar 100 Porciento de mantenimiento de herramientas, cargue de información y seguimiento a procesos de la Dirección de Relaciones Políticas"/>
    <s v="Constante "/>
    <s v="En ejecución"/>
    <n v="100"/>
    <n v="50"/>
    <n v="50"/>
    <n v="50"/>
    <n v="50"/>
    <n v="100"/>
    <n v="0"/>
    <n v="0"/>
    <n v="0"/>
    <n v="0"/>
    <n v="100"/>
    <n v="0"/>
    <n v="0"/>
    <n v="0"/>
    <n v="0"/>
    <n v="100"/>
    <n v="0"/>
    <n v="0"/>
    <n v="0"/>
    <n v="0"/>
    <n v="0"/>
    <n v="0"/>
    <n v="0"/>
    <n v="0"/>
    <n v="0"/>
    <n v="22.4"/>
    <n v="0"/>
    <n v="0"/>
    <n v="77.28"/>
    <n v="0"/>
    <n v="0"/>
    <n v="100"/>
    <n v="0"/>
    <n v="0"/>
    <n v="100"/>
    <n v="0"/>
    <n v="0"/>
    <n v="22.4"/>
    <n v="0"/>
    <n v="0"/>
    <n v="74.861958732926482"/>
    <n v="0"/>
    <n v="0"/>
    <n v="94.049577294174853"/>
    <n v="0"/>
    <n v="0"/>
    <n v="91.310269217645484"/>
    <n v="0"/>
    <n v="0"/>
    <n v="282.62180524474684"/>
    <n v="0"/>
    <n v="0"/>
  </r>
  <r>
    <n v="17"/>
    <x v="0"/>
    <s v="BCS"/>
    <n v="2024"/>
    <s v="30/09/2024 (Terminado)"/>
    <s v="0110"/>
    <x v="3"/>
    <s v="SDG"/>
    <s v="002"/>
    <s v="Sector Gobierno"/>
    <x v="0"/>
    <x v="0"/>
    <s v="32"/>
    <x v="5"/>
    <s v="008037"/>
    <x v="26"/>
    <n v="1"/>
    <s v="Implementar 4 Plan(es) de comunicación que incluya acciones internas y externas, en el marco de la Estrategia de Comunicaciones de la Secretaria Distrital de Gobierno"/>
    <s v="Suma"/>
    <s v="En ejecución"/>
    <n v="1"/>
    <n v="0.38"/>
    <n v="38"/>
    <n v="0.38"/>
    <n v="38"/>
    <n v="1"/>
    <n v="0"/>
    <n v="0"/>
    <n v="0"/>
    <n v="0"/>
    <n v="1"/>
    <n v="0"/>
    <n v="0"/>
    <n v="0"/>
    <n v="0"/>
    <n v="1"/>
    <n v="0"/>
    <n v="0"/>
    <n v="0"/>
    <n v="0"/>
    <n v="4"/>
    <n v="0.38"/>
    <n v="9.5"/>
    <n v="0.38"/>
    <n v="9.5"/>
    <n v="671.35"/>
    <n v="522.5"/>
    <n v="59.07"/>
    <n v="1700.77"/>
    <n v="0"/>
    <n v="0"/>
    <n v="1273.27"/>
    <n v="0"/>
    <n v="0"/>
    <n v="1324.22"/>
    <n v="0"/>
    <n v="0"/>
    <n v="671.35"/>
    <n v="522.5"/>
    <n v="59.07"/>
    <n v="1647.5540056185218"/>
    <n v="0"/>
    <n v="0"/>
    <n v="1197.50505281354"/>
    <n v="0"/>
    <n v="0"/>
    <n v="1209.148847033905"/>
    <n v="0"/>
    <n v="0"/>
    <n v="4725.5579054659665"/>
    <n v="522.5"/>
    <n v="59.07"/>
  </r>
  <r>
    <n v="17"/>
    <x v="0"/>
    <s v="BCS"/>
    <n v="2024"/>
    <s v="30/09/2024 (Terminado)"/>
    <s v="0110"/>
    <x v="3"/>
    <s v="SDG"/>
    <s v="002"/>
    <s v="Sector Gobierno"/>
    <x v="0"/>
    <x v="0"/>
    <s v="32"/>
    <x v="5"/>
    <s v="008037"/>
    <x v="26"/>
    <n v="2"/>
    <s v="Implementar 4 Estrategia(s) para la ejecución de los productos definidos en la Política Pública de Transparencia, Integridad y No Tolerancia con la Corrupción de la SDG"/>
    <s v="Suma"/>
    <s v="En ejecución"/>
    <n v="1"/>
    <n v="0.17"/>
    <n v="17"/>
    <n v="0.17"/>
    <n v="17"/>
    <n v="1"/>
    <n v="0"/>
    <n v="0"/>
    <n v="0"/>
    <n v="0"/>
    <n v="1"/>
    <n v="0"/>
    <n v="0"/>
    <n v="0"/>
    <n v="0"/>
    <n v="1"/>
    <n v="0"/>
    <n v="0"/>
    <n v="0"/>
    <n v="0"/>
    <n v="4"/>
    <n v="0.17"/>
    <n v="4.25"/>
    <n v="0.17"/>
    <n v="4.25"/>
    <n v="73.97"/>
    <n v="66.430000000000007"/>
    <n v="0"/>
    <n v="211.5"/>
    <n v="0"/>
    <n v="0"/>
    <n v="152.16"/>
    <n v="0"/>
    <n v="0"/>
    <n v="156.72999999999999"/>
    <n v="0"/>
    <n v="0"/>
    <n v="73.97"/>
    <n v="66.430000000000007"/>
    <n v="0"/>
    <n v="204.8823016564952"/>
    <n v="0"/>
    <n v="0"/>
    <n v="143.10583681081644"/>
    <n v="0"/>
    <n v="0"/>
    <n v="143.11058494481577"/>
    <n v="0"/>
    <n v="0"/>
    <n v="565.06872341212738"/>
    <n v="66.430000000000007"/>
    <n v="0"/>
  </r>
  <r>
    <n v="17"/>
    <x v="0"/>
    <s v="BCS"/>
    <n v="2024"/>
    <s v="30/09/2024 (Terminado)"/>
    <s v="0110"/>
    <x v="3"/>
    <s v="SDG"/>
    <s v="002"/>
    <s v="Sector Gobierno"/>
    <x v="0"/>
    <x v="0"/>
    <s v="32"/>
    <x v="5"/>
    <s v="008037"/>
    <x v="26"/>
    <n v="3"/>
    <s v="Implementar 4 Estrategia(s) Orientadas a la efectividad y calidad del servicio de atención a la ciudadanía en la Secretaria Distrital de Gobierno"/>
    <s v="Suma"/>
    <s v="En ejecución"/>
    <n v="1"/>
    <n v="0.56999999999999995"/>
    <n v="57"/>
    <n v="0.56999999999999995"/>
    <n v="57"/>
    <n v="1"/>
    <n v="0"/>
    <n v="0"/>
    <n v="0"/>
    <n v="0"/>
    <n v="1"/>
    <n v="0"/>
    <n v="0"/>
    <n v="0"/>
    <n v="0"/>
    <n v="1"/>
    <n v="0"/>
    <n v="0"/>
    <n v="0"/>
    <n v="0"/>
    <n v="4"/>
    <n v="0.56999999999999995"/>
    <n v="14.25"/>
    <n v="0.56999999999999995"/>
    <n v="14.25"/>
    <n v="387.53"/>
    <n v="371.98"/>
    <n v="49.4"/>
    <n v="1142.42"/>
    <n v="0"/>
    <n v="0"/>
    <n v="859.11"/>
    <n v="0"/>
    <n v="0"/>
    <n v="930.99"/>
    <n v="0"/>
    <n v="0"/>
    <n v="387.53"/>
    <n v="371.98"/>
    <n v="49.4"/>
    <n v="1106.6744163518358"/>
    <n v="0"/>
    <n v="0"/>
    <n v="807.9893234919856"/>
    <n v="0"/>
    <n v="0"/>
    <n v="850.08947538935774"/>
    <n v="0"/>
    <n v="0"/>
    <n v="3152.2832152331789"/>
    <n v="371.98"/>
    <n v="49.4"/>
  </r>
  <r>
    <n v="17"/>
    <x v="0"/>
    <s v="BCS"/>
    <n v="2024"/>
    <s v="30/09/2024 (Terminado)"/>
    <s v="0110"/>
    <x v="3"/>
    <s v="SDG"/>
    <s v="002"/>
    <s v="Sector Gobierno"/>
    <x v="0"/>
    <x v="0"/>
    <s v="33"/>
    <x v="0"/>
    <s v="008048"/>
    <x v="27"/>
    <n v="1"/>
    <s v="Desarrollar 100 Porciento de lo priorizado en el plan de actualización de los sistemas de información de la SDG."/>
    <s v="Constante "/>
    <s v="En ejecución"/>
    <n v="100"/>
    <n v="43"/>
    <n v="43"/>
    <n v="43"/>
    <n v="43"/>
    <n v="100"/>
    <n v="0"/>
    <n v="0"/>
    <n v="0"/>
    <n v="0"/>
    <n v="100"/>
    <n v="0"/>
    <n v="0"/>
    <n v="0"/>
    <n v="0"/>
    <n v="100"/>
    <n v="0"/>
    <n v="0"/>
    <n v="0"/>
    <n v="0"/>
    <n v="0"/>
    <n v="0"/>
    <n v="0"/>
    <n v="0"/>
    <n v="0"/>
    <n v="422.15"/>
    <n v="302.69"/>
    <n v="1.49"/>
    <n v="1240.96"/>
    <n v="0"/>
    <n v="0"/>
    <n v="1466.54"/>
    <n v="0"/>
    <n v="0"/>
    <n v="1989.58"/>
    <n v="0"/>
    <n v="0"/>
    <n v="422.15"/>
    <n v="302.69"/>
    <n v="1.49"/>
    <n v="1202.131163421486"/>
    <n v="0"/>
    <n v="0"/>
    <n v="1379.2746708499917"/>
    <n v="0"/>
    <n v="0"/>
    <n v="1816.6908543004311"/>
    <n v="0"/>
    <n v="0"/>
    <n v="4820.2466885719086"/>
    <n v="302.69"/>
    <n v="1.49"/>
  </r>
  <r>
    <n v="17"/>
    <x v="0"/>
    <s v="BCS"/>
    <n v="2024"/>
    <s v="30/09/2024 (Terminado)"/>
    <s v="0110"/>
    <x v="3"/>
    <s v="SDG"/>
    <s v="002"/>
    <s v="Sector Gobierno"/>
    <x v="0"/>
    <x v="0"/>
    <s v="33"/>
    <x v="0"/>
    <s v="008048"/>
    <x v="27"/>
    <n v="2"/>
    <s v="Ejecutar 100 Porciento del plan de proyectos de Sistemas de información priorizados."/>
    <s v="Creciente "/>
    <s v="En ejecución"/>
    <n v="0"/>
    <n v="0"/>
    <n v="0"/>
    <n v="0"/>
    <n v="0"/>
    <n v="10"/>
    <n v="0"/>
    <n v="0"/>
    <n v="0"/>
    <n v="0"/>
    <n v="40"/>
    <n v="0"/>
    <n v="0"/>
    <n v="0"/>
    <n v="0"/>
    <n v="100"/>
    <n v="0"/>
    <n v="0"/>
    <n v="0"/>
    <n v="0"/>
    <n v="0"/>
    <n v="0"/>
    <n v="0"/>
    <n v="0"/>
    <n v="0"/>
    <n v="0"/>
    <n v="0"/>
    <n v="0"/>
    <n v="323.22000000000003"/>
    <n v="0"/>
    <n v="0"/>
    <n v="1701.09"/>
    <n v="0"/>
    <n v="0"/>
    <n v="1533.85"/>
    <n v="0"/>
    <n v="0"/>
    <n v="0"/>
    <n v="0"/>
    <n v="0"/>
    <n v="313.10665504213893"/>
    <n v="0"/>
    <n v="0"/>
    <n v="1599.8679543934788"/>
    <n v="0"/>
    <n v="0"/>
    <n v="1400.5625643948551"/>
    <n v="0"/>
    <n v="0"/>
    <n v="3313.537173830473"/>
    <n v="0"/>
    <n v="0"/>
  </r>
  <r>
    <n v="17"/>
    <x v="0"/>
    <s v="BCS"/>
    <n v="2024"/>
    <s v="30/09/2024 (Terminado)"/>
    <s v="0110"/>
    <x v="3"/>
    <s v="SDG"/>
    <s v="002"/>
    <s v="Sector Gobierno"/>
    <x v="0"/>
    <x v="0"/>
    <s v="33"/>
    <x v="0"/>
    <s v="008048"/>
    <x v="27"/>
    <n v="3"/>
    <s v="Renovar 80 Porciento de los componentes de la infraestructura tecnológica (Hardware, software, redes, seguridad) que se encuentran en obsolescencia"/>
    <s v="Creciente "/>
    <s v="En ejecución"/>
    <n v="20"/>
    <n v="4"/>
    <n v="20"/>
    <n v="4"/>
    <n v="20"/>
    <n v="40"/>
    <n v="0"/>
    <n v="0"/>
    <n v="0"/>
    <n v="0"/>
    <n v="60"/>
    <n v="0"/>
    <n v="0"/>
    <n v="0"/>
    <n v="0"/>
    <n v="80"/>
    <n v="0"/>
    <n v="0"/>
    <n v="0"/>
    <n v="0"/>
    <n v="0"/>
    <n v="0"/>
    <n v="0"/>
    <n v="0"/>
    <n v="0"/>
    <n v="4183.01"/>
    <n v="24.69"/>
    <n v="0"/>
    <n v="2499.7199999999998"/>
    <n v="0"/>
    <n v="0"/>
    <n v="900"/>
    <n v="0"/>
    <n v="0"/>
    <n v="1900"/>
    <n v="0"/>
    <n v="0"/>
    <n v="4183.01"/>
    <n v="24.69"/>
    <n v="0"/>
    <n v="2421.505376344086"/>
    <n v="0"/>
    <n v="0"/>
    <n v="846.44619564757363"/>
    <n v="0"/>
    <n v="0"/>
    <n v="1734.8951151352642"/>
    <n v="0"/>
    <n v="0"/>
    <n v="9185.856687126925"/>
    <n v="24.69"/>
    <n v="0"/>
  </r>
  <r>
    <n v="17"/>
    <x v="0"/>
    <s v="BCS"/>
    <n v="2024"/>
    <s v="30/09/2024 (Terminado)"/>
    <s v="0110"/>
    <x v="3"/>
    <s v="SDG"/>
    <s v="002"/>
    <s v="Sector Gobierno"/>
    <x v="0"/>
    <x v="0"/>
    <s v="33"/>
    <x v="0"/>
    <s v="008048"/>
    <x v="27"/>
    <n v="4"/>
    <s v="Mantener 20 Porciento el Índice de Capacidad de la infraestructura TI (CPU, memoria, almacenamiento y conectividad)"/>
    <s v="Constante "/>
    <s v="En ejecución"/>
    <n v="20"/>
    <n v="3.6"/>
    <n v="18"/>
    <n v="3.6"/>
    <n v="18"/>
    <n v="20"/>
    <n v="0"/>
    <n v="0"/>
    <n v="0"/>
    <n v="0"/>
    <n v="20"/>
    <n v="0"/>
    <n v="0"/>
    <n v="0"/>
    <n v="0"/>
    <n v="20"/>
    <n v="0"/>
    <n v="0"/>
    <n v="0"/>
    <n v="0"/>
    <n v="0"/>
    <n v="0"/>
    <n v="0"/>
    <n v="0"/>
    <n v="0"/>
    <n v="120.61"/>
    <n v="24"/>
    <n v="0"/>
    <n v="282.97000000000003"/>
    <n v="0"/>
    <n v="0"/>
    <n v="205.31"/>
    <n v="0"/>
    <n v="0"/>
    <n v="705.31"/>
    <n v="0"/>
    <n v="0"/>
    <n v="120.61"/>
    <n v="24"/>
    <n v="0"/>
    <n v="274.11605153540643"/>
    <n v="0"/>
    <n v="0"/>
    <n v="193.09318714267039"/>
    <n v="0"/>
    <n v="0"/>
    <n v="644.02045981897527"/>
    <n v="0"/>
    <n v="0"/>
    <n v="1231.839698497052"/>
    <n v="24"/>
    <n v="0"/>
  </r>
  <r>
    <n v="17"/>
    <x v="0"/>
    <s v="BCS"/>
    <n v="2024"/>
    <s v="30/09/2024 (Terminado)"/>
    <s v="0110"/>
    <x v="3"/>
    <s v="SDG"/>
    <s v="002"/>
    <s v="Sector Gobierno"/>
    <x v="0"/>
    <x v="0"/>
    <s v="33"/>
    <x v="0"/>
    <s v="008048"/>
    <x v="27"/>
    <n v="5"/>
    <s v="Definir e implementar  100 % de la estrategía alineada con los objetivos estratégicos de la SGD,  generando iniciativas de transformación digital 2024 -2028"/>
    <s v="Creciente "/>
    <s v="En ejecución"/>
    <n v="10"/>
    <n v="0.2"/>
    <n v="2"/>
    <n v="0.2"/>
    <n v="2"/>
    <n v="30"/>
    <n v="0"/>
    <n v="0"/>
    <n v="0"/>
    <n v="0"/>
    <n v="60"/>
    <n v="0"/>
    <n v="0"/>
    <n v="0"/>
    <n v="0"/>
    <n v="100"/>
    <n v="0"/>
    <n v="0"/>
    <n v="0"/>
    <n v="0"/>
    <n v="0"/>
    <n v="0"/>
    <n v="0"/>
    <n v="0"/>
    <n v="0"/>
    <n v="199.1"/>
    <n v="164.85"/>
    <n v="0"/>
    <n v="766.77"/>
    <n v="0"/>
    <n v="0"/>
    <n v="2242.25"/>
    <n v="0"/>
    <n v="0"/>
    <n v="2151"/>
    <n v="0"/>
    <n v="0"/>
    <n v="199.1"/>
    <n v="164.85"/>
    <n v="0"/>
    <n v="742.77826213310084"/>
    <n v="0"/>
    <n v="0"/>
    <n v="2108.8266468786355"/>
    <n v="0"/>
    <n v="0"/>
    <n v="1964.0838908715543"/>
    <n v="0"/>
    <n v="0"/>
    <n v="5014.7887998832903"/>
    <n v="164.85"/>
    <n v="0"/>
  </r>
  <r>
    <n v="17"/>
    <x v="0"/>
    <s v="BCS"/>
    <n v="2024"/>
    <s v="30/09/2024 (Terminado)"/>
    <s v="0110"/>
    <x v="3"/>
    <s v="SDG"/>
    <s v="002"/>
    <s v="Sector Gobierno"/>
    <x v="0"/>
    <x v="0"/>
    <s v="33"/>
    <x v="0"/>
    <s v="008179"/>
    <x v="28"/>
    <n v="1"/>
    <s v="Implementar 1 Estrategia(s) para el fortalecimiento del Sistema de Gestión de la Secretaría Distrital de Gobierno"/>
    <s v="Constante "/>
    <s v="En ejecución"/>
    <n v="1"/>
    <n v="0.18"/>
    <n v="18"/>
    <n v="0.18"/>
    <n v="18"/>
    <n v="1"/>
    <n v="0"/>
    <n v="0"/>
    <n v="0"/>
    <n v="0"/>
    <n v="1"/>
    <n v="0"/>
    <n v="0"/>
    <n v="0"/>
    <n v="0"/>
    <n v="1"/>
    <n v="0"/>
    <n v="0"/>
    <n v="0"/>
    <n v="0"/>
    <n v="0"/>
    <n v="0"/>
    <n v="0"/>
    <n v="0"/>
    <n v="0"/>
    <n v="2609.0300000000002"/>
    <n v="1834.48"/>
    <n v="99.5"/>
    <n v="7777.26"/>
    <n v="0"/>
    <n v="0"/>
    <n v="5179.1000000000004"/>
    <n v="0"/>
    <n v="0"/>
    <n v="5292.95"/>
    <n v="0"/>
    <n v="0"/>
    <n v="2609.0300000000002"/>
    <n v="1834.48"/>
    <n v="99.5"/>
    <n v="7533.9145597210118"/>
    <n v="0"/>
    <n v="0"/>
    <n v="4870.9216576426097"/>
    <n v="0"/>
    <n v="0"/>
    <n v="4833.0068945553667"/>
    <n v="0"/>
    <n v="0"/>
    <n v="19846.873111918991"/>
    <n v="1834.48"/>
    <n v="99.5"/>
  </r>
  <r>
    <n v="17"/>
    <x v="0"/>
    <s v="BCS"/>
    <n v="2024"/>
    <s v="30/09/2024 (Terminado)"/>
    <s v="0110"/>
    <x v="3"/>
    <s v="SDG"/>
    <s v="002"/>
    <s v="Sector Gobierno"/>
    <x v="0"/>
    <x v="0"/>
    <s v="33"/>
    <x v="0"/>
    <s v="008179"/>
    <x v="28"/>
    <n v="2"/>
    <s v="Implementar 1 Estrategia(s) para el fortalecimiento de la capacidad operativa y de gestión administrativa de las áreas en aras del cumplimiento de la misionalidad de la entidad."/>
    <s v="Constante "/>
    <s v="En ejecución"/>
    <n v="1"/>
    <n v="0.33"/>
    <n v="33"/>
    <n v="0.33"/>
    <n v="33"/>
    <n v="1"/>
    <n v="0"/>
    <n v="0"/>
    <n v="0"/>
    <n v="0"/>
    <n v="1"/>
    <n v="0"/>
    <n v="0"/>
    <n v="0"/>
    <n v="0"/>
    <n v="1"/>
    <n v="0"/>
    <n v="0"/>
    <n v="0"/>
    <n v="0"/>
    <n v="0"/>
    <n v="0"/>
    <n v="0"/>
    <n v="0"/>
    <n v="0"/>
    <n v="4017.71"/>
    <n v="1388.63"/>
    <n v="108.98"/>
    <n v="8327.1299999999992"/>
    <n v="0"/>
    <n v="0"/>
    <n v="7558.64"/>
    <n v="0"/>
    <n v="0"/>
    <n v="6753.89"/>
    <n v="0"/>
    <n v="0"/>
    <n v="4017.71"/>
    <n v="1388.63"/>
    <n v="108.98"/>
    <n v="8066.5794827085147"/>
    <n v="0"/>
    <n v="0"/>
    <n v="7108.8689691884183"/>
    <n v="0"/>
    <n v="0"/>
    <n v="6166.9951416636368"/>
    <n v="0"/>
    <n v="0"/>
    <n v="25360.153593560568"/>
    <n v="1388.63"/>
    <n v="108.98"/>
  </r>
  <r>
    <n v="17"/>
    <x v="0"/>
    <s v="BCS"/>
    <n v="2024"/>
    <s v="30/09/2024 (Terminado)"/>
    <s v="0111"/>
    <x v="4"/>
    <s v="SDH"/>
    <s v="003"/>
    <s v="Sector Hacienda"/>
    <x v="0"/>
    <x v="0"/>
    <s v="38"/>
    <x v="9"/>
    <s v="007542"/>
    <x v="29"/>
    <n v="1"/>
    <s v="Optimizar 4 Herramienta(s)  presupuestales para mejorar la planificación y gestión presupuestal del distrito capital con criterios de calidad del gasto"/>
    <s v="Suma"/>
    <s v="En ejecución"/>
    <n v="0"/>
    <n v="0"/>
    <n v="0"/>
    <n v="0"/>
    <n v="0"/>
    <n v="2"/>
    <n v="0"/>
    <n v="0"/>
    <n v="0"/>
    <n v="0"/>
    <n v="2"/>
    <n v="0"/>
    <n v="0"/>
    <n v="0"/>
    <n v="0"/>
    <n v="0"/>
    <n v="0"/>
    <n v="0"/>
    <n v="0"/>
    <n v="0"/>
    <n v="4"/>
    <n v="0"/>
    <n v="0"/>
    <n v="0"/>
    <n v="0"/>
    <n v="0"/>
    <n v="0"/>
    <n v="0"/>
    <n v="479.59"/>
    <n v="0"/>
    <n v="0"/>
    <n v="493.98"/>
    <n v="0"/>
    <n v="0"/>
    <n v="0"/>
    <n v="0"/>
    <n v="0"/>
    <n v="0"/>
    <n v="0"/>
    <n v="0"/>
    <n v="464.58393877748716"/>
    <n v="0"/>
    <n v="0"/>
    <n v="464.58610191776495"/>
    <n v="0"/>
    <n v="0"/>
    <n v="0"/>
    <n v="0"/>
    <n v="0"/>
    <n v="929.17004069525206"/>
    <n v="0"/>
    <n v="0"/>
  </r>
  <r>
    <n v="17"/>
    <x v="0"/>
    <s v="BCS"/>
    <n v="2024"/>
    <s v="30/09/2024 (Terminado)"/>
    <s v="0111"/>
    <x v="4"/>
    <s v="SDH"/>
    <s v="003"/>
    <s v="Sector Hacienda"/>
    <x v="0"/>
    <x v="0"/>
    <s v="38"/>
    <x v="9"/>
    <s v="007542"/>
    <x v="29"/>
    <n v="2"/>
    <s v="Actualizar 1 Manual(es) Operativo presupuestal del Distrito optimizando los trámites presupuestales susceptibles de mejora"/>
    <s v="Suma"/>
    <s v="En ejecución"/>
    <n v="0"/>
    <n v="0"/>
    <n v="0"/>
    <n v="0"/>
    <n v="0"/>
    <n v="0.2"/>
    <n v="0"/>
    <n v="0"/>
    <n v="0"/>
    <n v="0"/>
    <n v="0.8"/>
    <n v="0"/>
    <n v="0"/>
    <n v="0"/>
    <n v="0"/>
    <n v="0"/>
    <n v="0"/>
    <n v="0"/>
    <n v="0"/>
    <n v="0"/>
    <n v="1"/>
    <n v="0"/>
    <n v="0"/>
    <n v="0"/>
    <n v="0"/>
    <n v="0"/>
    <n v="0"/>
    <n v="0"/>
    <n v="479.59"/>
    <n v="0"/>
    <n v="0"/>
    <n v="493.98"/>
    <n v="0"/>
    <n v="0"/>
    <n v="0"/>
    <n v="0"/>
    <n v="0"/>
    <n v="0"/>
    <n v="0"/>
    <n v="0"/>
    <n v="464.58393877748716"/>
    <n v="0"/>
    <n v="0"/>
    <n v="464.58610191776495"/>
    <n v="0"/>
    <n v="0"/>
    <n v="0"/>
    <n v="0"/>
    <n v="0"/>
    <n v="929.17004069525206"/>
    <n v="0"/>
    <n v="0"/>
  </r>
  <r>
    <n v="17"/>
    <x v="0"/>
    <s v="BCS"/>
    <n v="2024"/>
    <s v="30/09/2024 (Terminado)"/>
    <s v="0111"/>
    <x v="4"/>
    <s v="SDH"/>
    <s v="003"/>
    <s v="Sector Hacienda"/>
    <x v="0"/>
    <x v="0"/>
    <s v="38"/>
    <x v="9"/>
    <s v="007542"/>
    <x v="29"/>
    <n v="3"/>
    <s v="Implementar recomendaciones en 4 Sector(es) con mayor impacto en las finanzas del Distrito Capital, para disminuir los niveles de riesgo fiscal"/>
    <s v="Suma"/>
    <s v="En ejecución"/>
    <n v="0"/>
    <n v="0"/>
    <n v="0"/>
    <n v="0"/>
    <n v="0"/>
    <n v="2"/>
    <n v="0"/>
    <n v="0"/>
    <n v="0"/>
    <n v="0"/>
    <n v="2"/>
    <n v="0"/>
    <n v="0"/>
    <n v="0"/>
    <n v="0"/>
    <n v="0"/>
    <n v="0"/>
    <n v="0"/>
    <n v="0"/>
    <n v="0"/>
    <n v="4"/>
    <n v="0"/>
    <n v="0"/>
    <n v="0"/>
    <n v="0"/>
    <n v="0"/>
    <n v="0"/>
    <n v="0"/>
    <n v="555.97"/>
    <n v="0"/>
    <n v="0"/>
    <n v="572.65"/>
    <n v="0"/>
    <n v="0"/>
    <n v="0"/>
    <n v="0"/>
    <n v="0"/>
    <n v="0"/>
    <n v="0"/>
    <n v="0"/>
    <n v="538.57405792889665"/>
    <n v="0"/>
    <n v="0"/>
    <n v="538.57490437509227"/>
    <n v="0"/>
    <n v="0"/>
    <n v="0"/>
    <n v="0"/>
    <n v="0"/>
    <n v="1077.1489623039888"/>
    <n v="0"/>
    <n v="0"/>
  </r>
  <r>
    <n v="17"/>
    <x v="0"/>
    <s v="BCS"/>
    <n v="2024"/>
    <s v="30/09/2024 (Terminado)"/>
    <s v="0111"/>
    <x v="4"/>
    <s v="SDH"/>
    <s v="003"/>
    <s v="Sector Hacienda"/>
    <x v="0"/>
    <x v="0"/>
    <s v="38"/>
    <x v="9"/>
    <s v="007542"/>
    <x v="29"/>
    <n v="4"/>
    <s v="Implementar  1 Portal(es) de transparencia para facilitar el acceso, comprensión y seguimiento de las finanzas públicas por parte de la ciudadanía"/>
    <s v="Suma"/>
    <s v="En ejecución"/>
    <n v="0"/>
    <n v="0"/>
    <n v="0"/>
    <n v="0"/>
    <n v="0"/>
    <n v="0.4"/>
    <n v="0"/>
    <n v="0"/>
    <n v="0"/>
    <n v="0"/>
    <n v="0.3"/>
    <n v="0"/>
    <n v="0"/>
    <n v="0"/>
    <n v="0"/>
    <n v="0.3"/>
    <n v="0"/>
    <n v="0"/>
    <n v="0"/>
    <n v="0"/>
    <n v="1"/>
    <n v="0"/>
    <n v="0"/>
    <n v="0"/>
    <n v="0"/>
    <n v="0"/>
    <n v="0"/>
    <n v="0"/>
    <n v="434.85"/>
    <n v="0"/>
    <n v="0"/>
    <n v="933.49"/>
    <n v="0"/>
    <n v="0"/>
    <n v="961.49"/>
    <n v="0"/>
    <n v="0"/>
    <n v="0"/>
    <n v="0"/>
    <n v="0"/>
    <n v="421.24382446963097"/>
    <n v="0"/>
    <n v="0"/>
    <n v="877.94339908339282"/>
    <n v="0"/>
    <n v="0"/>
    <n v="877.93910750073962"/>
    <n v="0"/>
    <n v="0"/>
    <n v="2177.1263310537634"/>
    <n v="0"/>
    <n v="0"/>
  </r>
  <r>
    <n v="17"/>
    <x v="0"/>
    <s v="BCS"/>
    <n v="2024"/>
    <s v="30/09/2024 (Terminado)"/>
    <s v="0111"/>
    <x v="4"/>
    <s v="SDH"/>
    <s v="003"/>
    <s v="Sector Hacienda"/>
    <x v="0"/>
    <x v="0"/>
    <s v="38"/>
    <x v="9"/>
    <s v="007661"/>
    <x v="30"/>
    <n v="4"/>
    <s v="Operar 100 Porciento de la plataforma como servicio"/>
    <s v="Suma"/>
    <s v="En ejecución"/>
    <n v="100"/>
    <n v="0"/>
    <n v="0"/>
    <n v="0"/>
    <n v="0"/>
    <n v="0"/>
    <n v="0"/>
    <n v="0"/>
    <n v="0"/>
    <n v="0"/>
    <n v="0"/>
    <n v="0"/>
    <n v="0"/>
    <n v="0"/>
    <n v="0"/>
    <n v="0"/>
    <n v="0"/>
    <n v="0"/>
    <n v="0"/>
    <n v="0"/>
    <n v="100"/>
    <n v="0"/>
    <n v="0"/>
    <n v="0"/>
    <n v="0"/>
    <n v="4337.18"/>
    <n v="0"/>
    <n v="0"/>
    <n v="0"/>
    <n v="0"/>
    <n v="0"/>
    <n v="0"/>
    <n v="0"/>
    <n v="0"/>
    <n v="0"/>
    <n v="0"/>
    <n v="0"/>
    <n v="4337.18"/>
    <n v="0"/>
    <n v="0"/>
    <n v="0"/>
    <n v="0"/>
    <n v="0"/>
    <n v="0"/>
    <n v="0"/>
    <n v="0"/>
    <n v="0"/>
    <n v="0"/>
    <n v="0"/>
    <n v="4337.18"/>
    <n v="0"/>
    <n v="0"/>
  </r>
  <r>
    <n v="17"/>
    <x v="0"/>
    <s v="BCS"/>
    <n v="2024"/>
    <s v="30/09/2024 (Terminado)"/>
    <s v="0111"/>
    <x v="4"/>
    <s v="SDH"/>
    <s v="003"/>
    <s v="Sector Hacienda"/>
    <x v="0"/>
    <x v="0"/>
    <s v="38"/>
    <x v="9"/>
    <s v="007661"/>
    <x v="30"/>
    <n v="8"/>
    <s v="Implementar 100 Porciento de la operación de ICA y ReteICA en BogData"/>
    <s v="Suma"/>
    <s v="En ejecución"/>
    <n v="30"/>
    <n v="0"/>
    <n v="0"/>
    <n v="0"/>
    <n v="0"/>
    <n v="70"/>
    <n v="0"/>
    <n v="0"/>
    <n v="0"/>
    <n v="0"/>
    <n v="0"/>
    <n v="0"/>
    <n v="0"/>
    <n v="0"/>
    <n v="0"/>
    <n v="0"/>
    <n v="0"/>
    <n v="0"/>
    <n v="0"/>
    <n v="0"/>
    <n v="100"/>
    <n v="0"/>
    <n v="0"/>
    <n v="0"/>
    <n v="0"/>
    <n v="8545.82"/>
    <n v="0"/>
    <n v="0"/>
    <n v="11500"/>
    <n v="0"/>
    <n v="0"/>
    <n v="0"/>
    <n v="0"/>
    <n v="0"/>
    <n v="0"/>
    <n v="0"/>
    <n v="0"/>
    <n v="8545.82"/>
    <n v="0"/>
    <n v="0"/>
    <n v="11140.172430495011"/>
    <n v="0"/>
    <n v="0"/>
    <n v="0"/>
    <n v="0"/>
    <n v="0"/>
    <n v="0"/>
    <n v="0"/>
    <n v="0"/>
    <n v="19685.992430495011"/>
    <n v="0"/>
    <n v="0"/>
  </r>
  <r>
    <n v="17"/>
    <x v="0"/>
    <s v="BCS"/>
    <n v="2024"/>
    <s v="30/09/2024 (Terminado)"/>
    <s v="0111"/>
    <x v="4"/>
    <s v="SDH"/>
    <s v="003"/>
    <s v="Sector Hacienda"/>
    <x v="0"/>
    <x v="0"/>
    <s v="38"/>
    <x v="9"/>
    <s v="007986"/>
    <x v="31"/>
    <n v="1"/>
    <s v="Ejecutar  769175 Acción(es) para fortalecer la atención presencial y el control en territorio e informar y orientar acerca de las obligaciones tributarias"/>
    <s v="Suma"/>
    <s v="En ejecución"/>
    <n v="60000"/>
    <n v="0"/>
    <n v="0"/>
    <n v="0"/>
    <n v="0"/>
    <n v="177000"/>
    <n v="0"/>
    <n v="0"/>
    <n v="0"/>
    <n v="0"/>
    <n v="237215"/>
    <n v="0"/>
    <n v="0"/>
    <n v="0"/>
    <n v="0"/>
    <n v="294960"/>
    <n v="0"/>
    <n v="0"/>
    <n v="0"/>
    <n v="0"/>
    <n v="769175"/>
    <n v="0"/>
    <n v="0"/>
    <n v="0"/>
    <n v="0"/>
    <n v="368.02"/>
    <n v="0"/>
    <n v="0"/>
    <n v="5902"/>
    <n v="0"/>
    <n v="0"/>
    <n v="6608"/>
    <n v="0"/>
    <n v="0"/>
    <n v="8319"/>
    <n v="0"/>
    <n v="0"/>
    <n v="368.02"/>
    <n v="0"/>
    <n v="0"/>
    <n v="5717.3302334592654"/>
    <n v="0"/>
    <n v="0"/>
    <n v="6214.7960675990744"/>
    <n v="0"/>
    <n v="0"/>
    <n v="7596.1012962159275"/>
    <n v="0"/>
    <n v="0"/>
    <n v="19896.247597274269"/>
    <n v="0"/>
    <n v="0"/>
  </r>
  <r>
    <n v="17"/>
    <x v="0"/>
    <s v="BCS"/>
    <n v="2024"/>
    <s v="30/09/2024 (Terminado)"/>
    <s v="0111"/>
    <x v="4"/>
    <s v="SDH"/>
    <s v="003"/>
    <s v="Sector Hacienda"/>
    <x v="0"/>
    <x v="0"/>
    <s v="38"/>
    <x v="9"/>
    <s v="007986"/>
    <x v="31"/>
    <n v="2"/>
    <s v="Efectuar 118089 Acción(es) para controlar el cumplimiento de las obligaciones de los responsables de impuestos distritales"/>
    <s v="Suma"/>
    <s v="En ejecución"/>
    <n v="9250"/>
    <n v="0"/>
    <n v="0"/>
    <n v="0"/>
    <n v="0"/>
    <n v="31374"/>
    <n v="0"/>
    <n v="0"/>
    <n v="0"/>
    <n v="0"/>
    <n v="39091"/>
    <n v="0"/>
    <n v="0"/>
    <n v="0"/>
    <n v="0"/>
    <n v="38374"/>
    <n v="0"/>
    <n v="0"/>
    <n v="0"/>
    <n v="0"/>
    <n v="118089"/>
    <n v="0"/>
    <n v="0"/>
    <n v="0"/>
    <n v="0"/>
    <n v="940"/>
    <n v="0"/>
    <n v="0"/>
    <n v="1420"/>
    <n v="0"/>
    <n v="0"/>
    <n v="2342"/>
    <n v="0"/>
    <n v="0"/>
    <n v="2321.73"/>
    <n v="0"/>
    <n v="0"/>
    <n v="940"/>
    <n v="0"/>
    <n v="0"/>
    <n v="1375.5691175046013"/>
    <n v="0"/>
    <n v="0"/>
    <n v="2202.6411002295749"/>
    <n v="0"/>
    <n v="0"/>
    <n v="2119.9779135068407"/>
    <n v="0"/>
    <n v="0"/>
    <n v="6638.1881312410169"/>
    <n v="0"/>
    <n v="0"/>
  </r>
  <r>
    <n v="17"/>
    <x v="0"/>
    <s v="BCS"/>
    <n v="2024"/>
    <s v="30/09/2024 (Terminado)"/>
    <s v="0111"/>
    <x v="4"/>
    <s v="SDH"/>
    <s v="003"/>
    <s v="Sector Hacienda"/>
    <x v="0"/>
    <x v="0"/>
    <s v="33"/>
    <x v="0"/>
    <s v="008003"/>
    <x v="32"/>
    <n v="1"/>
    <s v="Mantener el 80 Porciento de las vulnerabilidades tecnológicas con controles planeados"/>
    <s v="Constante "/>
    <s v="En ejecución"/>
    <n v="0"/>
    <n v="0"/>
    <n v="0"/>
    <n v="0"/>
    <n v="0"/>
    <n v="80"/>
    <n v="0"/>
    <n v="0"/>
    <n v="0"/>
    <n v="0"/>
    <n v="80"/>
    <n v="0"/>
    <n v="0"/>
    <n v="0"/>
    <n v="0"/>
    <n v="0"/>
    <n v="0"/>
    <n v="0"/>
    <n v="0"/>
    <n v="0"/>
    <n v="0"/>
    <n v="0"/>
    <n v="0"/>
    <n v="0"/>
    <n v="0"/>
    <n v="0"/>
    <n v="0"/>
    <n v="0"/>
    <n v="700"/>
    <n v="0"/>
    <n v="0"/>
    <n v="700"/>
    <n v="0"/>
    <n v="0"/>
    <n v="0"/>
    <n v="0"/>
    <n v="0"/>
    <n v="0"/>
    <n v="0"/>
    <n v="0"/>
    <n v="678.09745229100065"/>
    <n v="0"/>
    <n v="0"/>
    <n v="658.3470410592239"/>
    <n v="0"/>
    <n v="0"/>
    <n v="0"/>
    <n v="0"/>
    <n v="0"/>
    <n v="1336.4444933502245"/>
    <n v="0"/>
    <n v="0"/>
  </r>
  <r>
    <n v="17"/>
    <x v="0"/>
    <s v="BCS"/>
    <n v="2024"/>
    <s v="30/09/2024 (Terminado)"/>
    <s v="0111"/>
    <x v="4"/>
    <s v="SDH"/>
    <s v="003"/>
    <s v="Sector Hacienda"/>
    <x v="0"/>
    <x v="0"/>
    <s v="33"/>
    <x v="0"/>
    <s v="008003"/>
    <x v="32"/>
    <n v="2"/>
    <s v="Realizar el 85 Porciento de las adaptaciones requeridas para aumentar la capacidad básica instalada"/>
    <s v="Creciente "/>
    <s v="En ejecución"/>
    <n v="15"/>
    <n v="2"/>
    <n v="13.33333333"/>
    <n v="2"/>
    <n v="13.33333333"/>
    <n v="37"/>
    <n v="0"/>
    <n v="0"/>
    <n v="0"/>
    <n v="0"/>
    <n v="57"/>
    <n v="0"/>
    <n v="0"/>
    <n v="0"/>
    <n v="0"/>
    <n v="85"/>
    <n v="0"/>
    <n v="0"/>
    <n v="0"/>
    <n v="0"/>
    <n v="0"/>
    <n v="0"/>
    <n v="0"/>
    <n v="0"/>
    <n v="0"/>
    <n v="5397"/>
    <n v="2284.59"/>
    <n v="0"/>
    <n v="4052"/>
    <n v="0"/>
    <n v="0"/>
    <n v="5830"/>
    <n v="0"/>
    <n v="0"/>
    <n v="6267"/>
    <n v="0"/>
    <n v="0"/>
    <n v="5397"/>
    <n v="2284.59"/>
    <n v="0"/>
    <n v="3925.215538118764"/>
    <n v="0"/>
    <n v="0"/>
    <n v="5483.0903562503936"/>
    <n v="0"/>
    <n v="0"/>
    <n v="5722.4145718698428"/>
    <n v="0"/>
    <n v="0"/>
    <n v="20527.720466239"/>
    <n v="2284.59"/>
    <n v="0"/>
  </r>
  <r>
    <n v="17"/>
    <x v="0"/>
    <s v="BCS"/>
    <n v="2024"/>
    <s v="30/09/2024 (Terminado)"/>
    <s v="0111"/>
    <x v="4"/>
    <s v="SDH"/>
    <s v="003"/>
    <s v="Sector Hacienda"/>
    <x v="0"/>
    <x v="0"/>
    <s v="33"/>
    <x v="0"/>
    <s v="008003"/>
    <x v="32"/>
    <n v="3"/>
    <s v="Incorporar el 60 Porciento de funcionalidades para la optimización de procesos"/>
    <s v="Creciente "/>
    <s v="En ejecución"/>
    <n v="3"/>
    <n v="0"/>
    <n v="0"/>
    <n v="0"/>
    <n v="0"/>
    <n v="22"/>
    <n v="0"/>
    <n v="0"/>
    <n v="0"/>
    <n v="0"/>
    <n v="47"/>
    <n v="0"/>
    <n v="0"/>
    <n v="0"/>
    <n v="0"/>
    <n v="60"/>
    <n v="0"/>
    <n v="0"/>
    <n v="0"/>
    <n v="0"/>
    <n v="0"/>
    <n v="0"/>
    <n v="0"/>
    <n v="0"/>
    <n v="0"/>
    <n v="52.53"/>
    <n v="0"/>
    <n v="0"/>
    <n v="1872.65"/>
    <n v="0"/>
    <n v="0"/>
    <n v="2040"/>
    <n v="0"/>
    <n v="0"/>
    <n v="1200"/>
    <n v="0"/>
    <n v="0"/>
    <n v="52.53"/>
    <n v="0"/>
    <n v="0"/>
    <n v="1814.0559914753464"/>
    <n v="0"/>
    <n v="0"/>
    <n v="1918.6113768011669"/>
    <n v="0"/>
    <n v="0"/>
    <n v="1095.7232306117457"/>
    <n v="0"/>
    <n v="0"/>
    <n v="4880.9205988882586"/>
    <n v="0"/>
    <n v="0"/>
  </r>
  <r>
    <n v="17"/>
    <x v="0"/>
    <s v="BCS"/>
    <n v="2024"/>
    <s v="30/09/2024 (Terminado)"/>
    <s v="0111"/>
    <x v="4"/>
    <s v="SDH"/>
    <s v="003"/>
    <s v="Sector Hacienda"/>
    <x v="0"/>
    <x v="0"/>
    <s v="38"/>
    <x v="9"/>
    <s v="008059"/>
    <x v="33"/>
    <n v="1"/>
    <s v="Implementar 1109097 Acción(es) para la gestión de la cartera y optimizar el Proceso de cobro."/>
    <s v="Suma"/>
    <s v="En ejecución"/>
    <n v="0"/>
    <n v="0"/>
    <n v="0"/>
    <n v="0"/>
    <n v="0"/>
    <n v="369699"/>
    <n v="0"/>
    <n v="0"/>
    <n v="0"/>
    <n v="0"/>
    <n v="369699"/>
    <n v="0"/>
    <n v="0"/>
    <n v="0"/>
    <n v="0"/>
    <n v="369699"/>
    <n v="0"/>
    <n v="0"/>
    <n v="0"/>
    <n v="0"/>
    <n v="1109097"/>
    <n v="0"/>
    <n v="0"/>
    <n v="0"/>
    <n v="0"/>
    <n v="0"/>
    <n v="0"/>
    <n v="0"/>
    <n v="1749.6"/>
    <n v="0"/>
    <n v="0"/>
    <n v="2397.6"/>
    <n v="0"/>
    <n v="0"/>
    <n v="2002.8"/>
    <n v="0"/>
    <n v="0"/>
    <n v="0"/>
    <n v="0"/>
    <n v="0"/>
    <n v="1694.8561464690497"/>
    <n v="0"/>
    <n v="0"/>
    <n v="2254.9326652051359"/>
    <n v="0"/>
    <n v="0"/>
    <n v="1828.7620718910036"/>
    <n v="0"/>
    <n v="0"/>
    <n v="5778.550883565189"/>
    <n v="0"/>
    <n v="0"/>
  </r>
  <r>
    <n v="17"/>
    <x v="0"/>
    <s v="BCS"/>
    <n v="2024"/>
    <s v="30/09/2024 (Terminado)"/>
    <s v="0111"/>
    <x v="4"/>
    <s v="SDH"/>
    <s v="003"/>
    <s v="Sector Hacienda"/>
    <x v="0"/>
    <x v="0"/>
    <s v="38"/>
    <x v="9"/>
    <s v="008059"/>
    <x v="33"/>
    <n v="2"/>
    <s v="Implementar 15 Desarrollo(s) pendientes del Proceso de cobro"/>
    <s v="Suma"/>
    <s v="En ejecución"/>
    <n v="5"/>
    <n v="0"/>
    <n v="0"/>
    <n v="0"/>
    <n v="0"/>
    <n v="5"/>
    <n v="0"/>
    <n v="0"/>
    <n v="0"/>
    <n v="0"/>
    <n v="5"/>
    <n v="0"/>
    <n v="0"/>
    <n v="0"/>
    <n v="0"/>
    <n v="0"/>
    <n v="0"/>
    <n v="0"/>
    <n v="0"/>
    <n v="0"/>
    <n v="15"/>
    <n v="0"/>
    <n v="0"/>
    <n v="0"/>
    <n v="0"/>
    <n v="1000"/>
    <n v="0"/>
    <n v="0"/>
    <n v="1250.4000000000001"/>
    <n v="0"/>
    <n v="0"/>
    <n v="600"/>
    <n v="0"/>
    <n v="0"/>
    <n v="0"/>
    <n v="0"/>
    <n v="0"/>
    <n v="1000"/>
    <n v="0"/>
    <n v="0"/>
    <n v="1211.2757919209532"/>
    <n v="0"/>
    <n v="0"/>
    <n v="564.29746376504909"/>
    <n v="0"/>
    <n v="0"/>
    <n v="0"/>
    <n v="0"/>
    <n v="0"/>
    <n v="2775.5732556860025"/>
    <n v="0"/>
    <n v="0"/>
  </r>
  <r>
    <n v="17"/>
    <x v="0"/>
    <s v="BCS"/>
    <n v="2024"/>
    <s v="30/09/2024 (Terminado)"/>
    <s v="0111"/>
    <x v="4"/>
    <s v="SDH"/>
    <s v="003"/>
    <s v="Sector Hacienda"/>
    <x v="0"/>
    <x v="0"/>
    <s v="39"/>
    <x v="1"/>
    <s v="008067"/>
    <x v="34"/>
    <n v="1"/>
    <s v="Implementar 3 Iniciativa(s) que le permitan a la Secretaría de Hacienda potencializar la comunicación con los ciudadanos generando cercanía y claridad en los temas tributarios"/>
    <s v="Suma"/>
    <s v="En ejecución"/>
    <n v="0"/>
    <n v="0"/>
    <n v="0"/>
    <n v="0"/>
    <n v="0"/>
    <n v="2"/>
    <n v="0"/>
    <n v="0"/>
    <n v="0"/>
    <n v="0"/>
    <n v="1"/>
    <n v="0"/>
    <n v="0"/>
    <n v="0"/>
    <n v="0"/>
    <n v="0"/>
    <n v="0"/>
    <n v="0"/>
    <n v="0"/>
    <n v="0"/>
    <n v="3"/>
    <n v="0"/>
    <n v="0"/>
    <n v="0"/>
    <n v="0"/>
    <n v="0"/>
    <n v="0"/>
    <n v="0"/>
    <n v="1250"/>
    <n v="0"/>
    <n v="0"/>
    <n v="1000"/>
    <n v="0"/>
    <n v="0"/>
    <n v="0"/>
    <n v="0"/>
    <n v="0"/>
    <n v="0"/>
    <n v="0"/>
    <n v="0"/>
    <n v="1210.8883076625011"/>
    <n v="0"/>
    <n v="0"/>
    <n v="940.49577294174844"/>
    <n v="0"/>
    <n v="0"/>
    <n v="0"/>
    <n v="0"/>
    <n v="0"/>
    <n v="2151.3840806042494"/>
    <n v="0"/>
    <n v="0"/>
  </r>
  <r>
    <n v="17"/>
    <x v="0"/>
    <s v="BCS"/>
    <n v="2024"/>
    <s v="30/09/2024 (Terminado)"/>
    <s v="0111"/>
    <x v="4"/>
    <s v="SDH"/>
    <s v="003"/>
    <s v="Sector Hacienda"/>
    <x v="0"/>
    <x v="0"/>
    <s v="39"/>
    <x v="1"/>
    <s v="008067"/>
    <x v="34"/>
    <n v="2"/>
    <s v="Gestionar el 100 Porciento de la atención ciudadana en los canales presencial y escrito de la SDH, garantizando la continuidad en la prestación del servicio y agilidad en las respuestas"/>
    <s v="Constante "/>
    <s v="En ejecución"/>
    <n v="100"/>
    <n v="0"/>
    <n v="0"/>
    <n v="0"/>
    <n v="0"/>
    <n v="100"/>
    <n v="0"/>
    <n v="0"/>
    <n v="0"/>
    <n v="0"/>
    <n v="100"/>
    <n v="0"/>
    <n v="0"/>
    <n v="0"/>
    <n v="0"/>
    <n v="100"/>
    <n v="0"/>
    <n v="0"/>
    <n v="0"/>
    <n v="0"/>
    <n v="0"/>
    <n v="0"/>
    <n v="0"/>
    <n v="0"/>
    <n v="0"/>
    <n v="1040"/>
    <n v="349"/>
    <n v="0"/>
    <n v="7186.57"/>
    <n v="0"/>
    <n v="0"/>
    <n v="4075.96"/>
    <n v="0"/>
    <n v="0"/>
    <n v="5050"/>
    <n v="0"/>
    <n v="0"/>
    <n v="1040"/>
    <n v="349"/>
    <n v="0"/>
    <n v="6961.7068681584806"/>
    <n v="0"/>
    <n v="0"/>
    <n v="3833.4231506796491"/>
    <n v="0"/>
    <n v="0"/>
    <n v="4611.1685954910972"/>
    <n v="0"/>
    <n v="0"/>
    <n v="16446.298614329229"/>
    <n v="349"/>
    <n v="0"/>
  </r>
  <r>
    <n v="17"/>
    <x v="0"/>
    <s v="BCS"/>
    <n v="2024"/>
    <s v="30/09/2024 (Terminado)"/>
    <s v="0111"/>
    <x v="4"/>
    <s v="SDH"/>
    <s v="003"/>
    <s v="Sector Hacienda"/>
    <x v="0"/>
    <x v="0"/>
    <s v="39"/>
    <x v="1"/>
    <s v="008067"/>
    <x v="34"/>
    <n v="3"/>
    <s v="Implementar 3 Herramienta(s) tecnológicas para fortalecer, homogenizar la información de los contribuyentes"/>
    <s v="Suma"/>
    <s v="En ejecución"/>
    <n v="0"/>
    <n v="0"/>
    <n v="0"/>
    <n v="0"/>
    <n v="0"/>
    <n v="0.42"/>
    <n v="0"/>
    <n v="0"/>
    <n v="0"/>
    <n v="0"/>
    <n v="1.41"/>
    <n v="0"/>
    <n v="0"/>
    <n v="0"/>
    <n v="0"/>
    <n v="1.17"/>
    <n v="0"/>
    <n v="0"/>
    <n v="0"/>
    <n v="0"/>
    <n v="3"/>
    <n v="0"/>
    <n v="0"/>
    <n v="0"/>
    <n v="0"/>
    <n v="0"/>
    <n v="0"/>
    <n v="0"/>
    <n v="1488.7"/>
    <n v="0"/>
    <n v="0"/>
    <n v="6050"/>
    <n v="0"/>
    <n v="0"/>
    <n v="4950"/>
    <n v="0"/>
    <n v="0"/>
    <n v="0"/>
    <n v="0"/>
    <n v="0"/>
    <n v="1442.1195388937324"/>
    <n v="0"/>
    <n v="0"/>
    <n v="5689.9994262975788"/>
    <n v="0"/>
    <n v="0"/>
    <n v="4519.8583262734519"/>
    <n v="0"/>
    <n v="0"/>
    <n v="11651.977291464762"/>
    <n v="0"/>
    <n v="0"/>
  </r>
  <r>
    <n v="17"/>
    <x v="0"/>
    <s v="BCS"/>
    <n v="2024"/>
    <s v="30/09/2024 (Terminado)"/>
    <s v="0111"/>
    <x v="4"/>
    <s v="SDH"/>
    <s v="003"/>
    <s v="Sector Hacienda"/>
    <x v="0"/>
    <x v="0"/>
    <s v="33"/>
    <x v="0"/>
    <s v="008082"/>
    <x v="35"/>
    <n v="1"/>
    <s v="Realizar 2 Estudio(s) que brinden los lineamientos técnicos requeridos para garantizar la seguridad de la infraestructura del CAD y las sedes de la SDH"/>
    <s v="Suma"/>
    <s v="En ejecución"/>
    <n v="0"/>
    <n v="0"/>
    <n v="0"/>
    <n v="0"/>
    <n v="0"/>
    <n v="1"/>
    <n v="0"/>
    <n v="0"/>
    <n v="0"/>
    <n v="0"/>
    <n v="1"/>
    <n v="0"/>
    <n v="0"/>
    <n v="0"/>
    <n v="0"/>
    <n v="0"/>
    <n v="0"/>
    <n v="0"/>
    <n v="0"/>
    <n v="0"/>
    <n v="2"/>
    <n v="0"/>
    <n v="0"/>
    <n v="0"/>
    <n v="0"/>
    <n v="0"/>
    <n v="0"/>
    <n v="0"/>
    <n v="900"/>
    <n v="0"/>
    <n v="0"/>
    <n v="1000"/>
    <n v="0"/>
    <n v="0"/>
    <n v="0"/>
    <n v="0"/>
    <n v="0"/>
    <n v="0"/>
    <n v="0"/>
    <n v="0"/>
    <n v="871.83958151700085"/>
    <n v="0"/>
    <n v="0"/>
    <n v="940.49577294174844"/>
    <n v="0"/>
    <n v="0"/>
    <n v="0"/>
    <n v="0"/>
    <n v="0"/>
    <n v="1812.3353544587494"/>
    <n v="0"/>
    <n v="0"/>
  </r>
  <r>
    <n v="17"/>
    <x v="0"/>
    <s v="BCS"/>
    <n v="2024"/>
    <s v="30/09/2024 (Terminado)"/>
    <s v="0111"/>
    <x v="4"/>
    <s v="SDH"/>
    <s v="003"/>
    <s v="Sector Hacienda"/>
    <x v="0"/>
    <x v="0"/>
    <s v="33"/>
    <x v="0"/>
    <s v="008082"/>
    <x v="35"/>
    <n v="2"/>
    <s v="Realizar 100 Porciento de las adecuaciones establecidas para el cuatrienio"/>
    <s v="Suma"/>
    <s v="En ejecución"/>
    <n v="2.35"/>
    <n v="0"/>
    <n v="0"/>
    <n v="0"/>
    <n v="0"/>
    <n v="14.63"/>
    <n v="0"/>
    <n v="0"/>
    <n v="0"/>
    <n v="0"/>
    <n v="47.11"/>
    <n v="0"/>
    <n v="0"/>
    <n v="0"/>
    <n v="0"/>
    <n v="35.909999999999997"/>
    <n v="0"/>
    <n v="0"/>
    <n v="0"/>
    <n v="0"/>
    <n v="100"/>
    <n v="0"/>
    <n v="0"/>
    <n v="0"/>
    <n v="0"/>
    <n v="118.31"/>
    <n v="75.599999999999994"/>
    <n v="14.73"/>
    <n v="1258.25"/>
    <n v="0"/>
    <n v="0"/>
    <n v="2448.77"/>
    <n v="0"/>
    <n v="0"/>
    <n v="1885.79"/>
    <n v="0"/>
    <n v="0"/>
    <n v="118.31"/>
    <n v="75.599999999999994"/>
    <n v="14.73"/>
    <n v="1218.8801704930738"/>
    <n v="0"/>
    <n v="0"/>
    <n v="2303.0578339065655"/>
    <n v="0"/>
    <n v="0"/>
    <n v="1721.9199258794367"/>
    <n v="0"/>
    <n v="0"/>
    <n v="5362.1679302790762"/>
    <n v="75.599999999999994"/>
    <n v="14.73"/>
  </r>
  <r>
    <n v="17"/>
    <x v="0"/>
    <s v="BCS"/>
    <n v="2024"/>
    <s v="30/09/2024 (Terminado)"/>
    <s v="0111"/>
    <x v="4"/>
    <s v="SDH"/>
    <s v="003"/>
    <s v="Sector Hacienda"/>
    <x v="0"/>
    <x v="0"/>
    <s v="33"/>
    <x v="0"/>
    <s v="008082"/>
    <x v="35"/>
    <n v="3"/>
    <s v="Mejorar 100 Porciento las condiciones del suministro de agua y la seguridad eléctrica del edificio CAD"/>
    <s v="Suma"/>
    <s v="En ejecución"/>
    <n v="0"/>
    <n v="0"/>
    <n v="0"/>
    <n v="0"/>
    <n v="0"/>
    <n v="45.2"/>
    <n v="0"/>
    <n v="0"/>
    <n v="0"/>
    <n v="0"/>
    <n v="33.9"/>
    <n v="0"/>
    <n v="0"/>
    <n v="0"/>
    <n v="0"/>
    <n v="20.9"/>
    <n v="0"/>
    <n v="0"/>
    <n v="0"/>
    <n v="0"/>
    <n v="100"/>
    <n v="0"/>
    <n v="0"/>
    <n v="0"/>
    <n v="0"/>
    <n v="0"/>
    <n v="0"/>
    <n v="0"/>
    <n v="2820.09"/>
    <n v="0"/>
    <n v="0"/>
    <n v="2950"/>
    <n v="0"/>
    <n v="0"/>
    <n v="1850"/>
    <n v="0"/>
    <n v="0"/>
    <n v="0"/>
    <n v="0"/>
    <n v="0"/>
    <n v="2731.8512060447547"/>
    <n v="0"/>
    <n v="0"/>
    <n v="2774.462530178158"/>
    <n v="0"/>
    <n v="0"/>
    <n v="1689.2399805264415"/>
    <n v="0"/>
    <n v="0"/>
    <n v="7195.553716749354"/>
    <n v="0"/>
    <n v="0"/>
  </r>
  <r>
    <n v="17"/>
    <x v="0"/>
    <s v="BCS"/>
    <n v="2024"/>
    <s v="30/09/2024 (Terminado)"/>
    <s v="0111"/>
    <x v="4"/>
    <s v="SDH"/>
    <s v="003"/>
    <s v="Sector Hacienda"/>
    <x v="0"/>
    <x v="0"/>
    <s v="33"/>
    <x v="0"/>
    <s v="008082"/>
    <x v="35"/>
    <n v="4"/>
    <s v="Organizar 12948 Metro(s) lineales de los archivos de gestión de la SDH de acuerdo con la priorización derivada del PINAR establecido."/>
    <s v="Suma"/>
    <s v="En ejecución"/>
    <n v="0"/>
    <n v="0"/>
    <n v="0"/>
    <n v="0"/>
    <n v="0"/>
    <n v="1333"/>
    <n v="0"/>
    <n v="0"/>
    <n v="0"/>
    <n v="0"/>
    <n v="0"/>
    <n v="0"/>
    <n v="0"/>
    <n v="0"/>
    <n v="0"/>
    <n v="11615"/>
    <n v="0"/>
    <n v="0"/>
    <n v="0"/>
    <n v="0"/>
    <n v="12948"/>
    <n v="0"/>
    <n v="0"/>
    <n v="0"/>
    <n v="0"/>
    <n v="0"/>
    <n v="0"/>
    <n v="0"/>
    <n v="758.66"/>
    <n v="0"/>
    <n v="0"/>
    <n v="0"/>
    <n v="0"/>
    <n v="0"/>
    <n v="3472.07"/>
    <n v="0"/>
    <n v="0"/>
    <n v="0"/>
    <n v="0"/>
    <n v="0"/>
    <n v="734.92201879298648"/>
    <n v="0"/>
    <n v="0"/>
    <n v="0"/>
    <n v="0"/>
    <n v="0"/>
    <n v="3170.3564644251037"/>
    <n v="0"/>
    <n v="0"/>
    <n v="3905.2784832180901"/>
    <n v="0"/>
    <n v="0"/>
  </r>
  <r>
    <n v="17"/>
    <x v="0"/>
    <s v="BCS"/>
    <n v="2024"/>
    <s v="30/09/2024 (Terminado)"/>
    <s v="0111"/>
    <x v="4"/>
    <s v="SDH"/>
    <s v="003"/>
    <s v="Sector Hacienda"/>
    <x v="0"/>
    <x v="0"/>
    <s v="33"/>
    <x v="0"/>
    <s v="008082"/>
    <x v="35"/>
    <n v="5"/>
    <s v="Desarrollar 100 Porciento de la estrategia de consolidación de gestión de documentos electrónicos en la entidad con base al PINAR."/>
    <s v="Suma"/>
    <s v="En ejecución"/>
    <n v="0.3"/>
    <n v="0"/>
    <n v="0"/>
    <n v="0"/>
    <n v="0"/>
    <n v="0"/>
    <n v="0"/>
    <n v="0"/>
    <n v="0"/>
    <n v="0"/>
    <n v="99.7"/>
    <n v="0"/>
    <n v="0"/>
    <n v="0"/>
    <n v="0"/>
    <n v="0"/>
    <n v="0"/>
    <n v="0"/>
    <n v="0"/>
    <n v="0"/>
    <n v="100"/>
    <n v="0"/>
    <n v="0"/>
    <n v="0"/>
    <n v="0"/>
    <n v="6.69"/>
    <n v="0"/>
    <n v="0"/>
    <n v="0"/>
    <n v="0"/>
    <n v="0"/>
    <n v="1726.12"/>
    <n v="0"/>
    <n v="0"/>
    <n v="0"/>
    <n v="0"/>
    <n v="0"/>
    <n v="6.69"/>
    <n v="0"/>
    <n v="0"/>
    <n v="0"/>
    <n v="0"/>
    <n v="0"/>
    <n v="1623.4085635902109"/>
    <n v="0"/>
    <n v="0"/>
    <n v="0"/>
    <n v="0"/>
    <n v="0"/>
    <n v="1630.0985635902109"/>
    <n v="0"/>
    <n v="0"/>
  </r>
  <r>
    <n v="17"/>
    <x v="0"/>
    <s v="BCS"/>
    <n v="2024"/>
    <s v="30/09/2024 (Terminado)"/>
    <s v="0111"/>
    <x v="4"/>
    <s v="SDH"/>
    <s v="003"/>
    <s v="Sector Hacienda"/>
    <x v="0"/>
    <x v="0"/>
    <s v="33"/>
    <x v="0"/>
    <s v="008082"/>
    <x v="35"/>
    <n v="6"/>
    <s v="Desarrollar 1 Estrategia(s) de implementación del Modelo Integral de Gestión Documental y Archivos para el Distrito Capital - MIGDA"/>
    <s v="Suma"/>
    <s v="En ejecución"/>
    <n v="0"/>
    <n v="0"/>
    <n v="0"/>
    <n v="0"/>
    <n v="0"/>
    <n v="0"/>
    <n v="0"/>
    <n v="0"/>
    <n v="0"/>
    <n v="0"/>
    <n v="0.57999999999999996"/>
    <n v="0"/>
    <n v="0"/>
    <n v="0"/>
    <n v="0"/>
    <n v="0.42"/>
    <n v="0"/>
    <n v="0"/>
    <n v="0"/>
    <n v="0"/>
    <n v="1"/>
    <n v="0"/>
    <n v="0"/>
    <n v="0"/>
    <n v="0"/>
    <n v="0"/>
    <n v="0"/>
    <n v="0"/>
    <n v="0"/>
    <n v="0"/>
    <n v="0"/>
    <n v="1726.12"/>
    <n v="0"/>
    <n v="0"/>
    <n v="5"/>
    <n v="0"/>
    <n v="0"/>
    <n v="0"/>
    <n v="0"/>
    <n v="0"/>
    <n v="0"/>
    <n v="0"/>
    <n v="0"/>
    <n v="1623.4085635902109"/>
    <n v="0"/>
    <n v="0"/>
    <n v="4.5655134608822738"/>
    <n v="0"/>
    <n v="0"/>
    <n v="1627.9740770510932"/>
    <n v="0"/>
    <n v="0"/>
  </r>
  <r>
    <n v="17"/>
    <x v="0"/>
    <s v="BCS"/>
    <n v="2024"/>
    <s v="30/09/2024 (Terminado)"/>
    <s v="0111"/>
    <x v="4"/>
    <s v="SDH"/>
    <s v="003"/>
    <s v="Sector Hacienda"/>
    <x v="0"/>
    <x v="0"/>
    <s v="33"/>
    <x v="0"/>
    <s v="008082"/>
    <x v="35"/>
    <n v="7"/>
    <s v="Implementar 100 Porciento de las actividades de apoyo para la mejora del sistema de gestión de la SDH."/>
    <s v="Suma"/>
    <s v="En ejecución"/>
    <n v="0"/>
    <n v="0"/>
    <n v="0"/>
    <n v="0"/>
    <n v="0"/>
    <n v="30"/>
    <n v="0"/>
    <n v="0"/>
    <n v="0"/>
    <n v="0"/>
    <n v="30"/>
    <n v="0"/>
    <n v="0"/>
    <n v="0"/>
    <n v="0"/>
    <n v="40"/>
    <n v="0"/>
    <n v="0"/>
    <n v="0"/>
    <n v="0"/>
    <n v="100"/>
    <n v="0"/>
    <n v="0"/>
    <n v="0"/>
    <n v="0"/>
    <n v="0"/>
    <n v="0"/>
    <n v="0"/>
    <n v="584"/>
    <n v="0"/>
    <n v="0"/>
    <n v="392.63"/>
    <n v="0"/>
    <n v="0"/>
    <n v="404.41"/>
    <n v="0"/>
    <n v="0"/>
    <n v="0"/>
    <n v="0"/>
    <n v="0"/>
    <n v="565.72701733992062"/>
    <n v="0"/>
    <n v="0"/>
    <n v="369.26685533011869"/>
    <n v="0"/>
    <n v="0"/>
    <n v="369.26785974308012"/>
    <n v="0"/>
    <n v="0"/>
    <n v="1304.2617324131195"/>
    <n v="0"/>
    <n v="0"/>
  </r>
  <r>
    <n v="17"/>
    <x v="0"/>
    <s v="BCS"/>
    <n v="2024"/>
    <s v="30/09/2024 (Terminado)"/>
    <s v="0111"/>
    <x v="4"/>
    <s v="SDH"/>
    <s v="003"/>
    <s v="Sector Hacienda"/>
    <x v="0"/>
    <x v="0"/>
    <s v="33"/>
    <x v="0"/>
    <s v="008088"/>
    <x v="36"/>
    <n v="1"/>
    <s v="Elaborar 100 Porciento de la estrategia de Participación ciudadana, apertura y rendición de cuentas"/>
    <s v="Suma"/>
    <s v="En ejecución"/>
    <n v="18.18"/>
    <n v="2"/>
    <n v="11.001100109999999"/>
    <n v="2"/>
    <n v="11.001100109999999"/>
    <n v="27.27"/>
    <n v="0"/>
    <n v="0"/>
    <n v="0"/>
    <n v="0"/>
    <n v="27.27"/>
    <n v="0"/>
    <n v="0"/>
    <n v="0"/>
    <n v="0"/>
    <n v="27.28"/>
    <n v="0"/>
    <n v="0"/>
    <n v="0"/>
    <n v="0"/>
    <n v="100"/>
    <n v="2"/>
    <n v="2"/>
    <n v="2"/>
    <n v="2"/>
    <n v="2932"/>
    <n v="949.5"/>
    <n v="3.23"/>
    <n v="1301.8399999999999"/>
    <n v="0"/>
    <n v="0"/>
    <n v="1450"/>
    <n v="0"/>
    <n v="0"/>
    <n v="1450"/>
    <n v="0"/>
    <n v="0"/>
    <n v="2932"/>
    <n v="949.5"/>
    <n v="3.23"/>
    <n v="1261.1062675578803"/>
    <n v="0"/>
    <n v="0"/>
    <n v="1363.7188707655353"/>
    <n v="0"/>
    <n v="0"/>
    <n v="1323.9989036558595"/>
    <n v="0"/>
    <n v="0"/>
    <n v="6880.8240419792746"/>
    <n v="949.5"/>
    <n v="3.23"/>
  </r>
  <r>
    <n v="17"/>
    <x v="0"/>
    <s v="BCS"/>
    <n v="2024"/>
    <s v="30/09/2024 (Terminado)"/>
    <s v="0111"/>
    <x v="4"/>
    <s v="SDH"/>
    <s v="003"/>
    <s v="Sector Hacienda"/>
    <x v="0"/>
    <x v="0"/>
    <s v="33"/>
    <x v="0"/>
    <s v="008088"/>
    <x v="36"/>
    <n v="2"/>
    <s v="Implementar 100 Porciento de la política de Gestión Documental en el Concejo de Bogotá, D.C."/>
    <s v="Suma"/>
    <s v="En ejecución"/>
    <n v="20"/>
    <n v="0"/>
    <n v="0"/>
    <n v="0"/>
    <n v="0"/>
    <n v="40"/>
    <n v="0"/>
    <n v="0"/>
    <n v="0"/>
    <n v="0"/>
    <n v="20"/>
    <n v="0"/>
    <n v="0"/>
    <n v="0"/>
    <n v="0"/>
    <n v="20"/>
    <n v="0"/>
    <n v="0"/>
    <n v="0"/>
    <n v="0"/>
    <n v="100"/>
    <n v="0"/>
    <n v="0"/>
    <n v="0"/>
    <n v="0"/>
    <n v="519.07000000000005"/>
    <n v="0"/>
    <n v="0"/>
    <n v="700"/>
    <n v="0"/>
    <n v="0"/>
    <n v="350"/>
    <n v="0"/>
    <n v="0"/>
    <n v="300"/>
    <n v="0"/>
    <n v="0"/>
    <n v="519.07000000000005"/>
    <n v="0"/>
    <n v="0"/>
    <n v="678.09745229100065"/>
    <n v="0"/>
    <n v="0"/>
    <n v="329.17352052961195"/>
    <n v="0"/>
    <n v="0"/>
    <n v="273.93080765293644"/>
    <n v="0"/>
    <n v="0"/>
    <n v="1800.2717804735491"/>
    <n v="0"/>
    <n v="0"/>
  </r>
  <r>
    <n v="17"/>
    <x v="0"/>
    <s v="BCS"/>
    <n v="2024"/>
    <s v="30/09/2024 (Terminado)"/>
    <s v="0111"/>
    <x v="4"/>
    <s v="SDH"/>
    <s v="003"/>
    <s v="Sector Hacienda"/>
    <x v="0"/>
    <x v="0"/>
    <s v="33"/>
    <x v="0"/>
    <s v="008088"/>
    <x v="36"/>
    <n v="3"/>
    <s v="Adquirir y renovar 100 Porciento de la infraestructura tecnológica"/>
    <s v="Suma"/>
    <s v="En ejecución"/>
    <n v="19"/>
    <n v="0"/>
    <n v="0"/>
    <n v="0"/>
    <n v="0"/>
    <n v="25"/>
    <n v="0"/>
    <n v="0"/>
    <n v="0"/>
    <n v="0"/>
    <n v="28"/>
    <n v="0"/>
    <n v="0"/>
    <n v="0"/>
    <n v="0"/>
    <n v="28"/>
    <n v="0"/>
    <n v="0"/>
    <n v="0"/>
    <n v="0"/>
    <n v="100"/>
    <n v="0"/>
    <n v="0"/>
    <n v="0"/>
    <n v="0"/>
    <n v="4947"/>
    <n v="177.56"/>
    <n v="0"/>
    <n v="5031"/>
    <n v="0"/>
    <n v="0"/>
    <n v="8275"/>
    <n v="0"/>
    <n v="0"/>
    <n v="5500"/>
    <n v="0"/>
    <n v="0"/>
    <n v="4947"/>
    <n v="177.56"/>
    <n v="0"/>
    <n v="4873.583260680035"/>
    <n v="0"/>
    <n v="0"/>
    <n v="7782.6025210929693"/>
    <n v="0"/>
    <n v="0"/>
    <n v="5022.0648069705021"/>
    <n v="0"/>
    <n v="0"/>
    <n v="22625.250588743507"/>
    <n v="177.56"/>
    <n v="0"/>
  </r>
  <r>
    <n v="17"/>
    <x v="0"/>
    <s v="BCS"/>
    <n v="2024"/>
    <s v="30/09/2024 (Terminado)"/>
    <s v="0111"/>
    <x v="4"/>
    <s v="SDH"/>
    <s v="003"/>
    <s v="Sector Hacienda"/>
    <x v="0"/>
    <x v="0"/>
    <s v="33"/>
    <x v="0"/>
    <s v="008088"/>
    <x v="36"/>
    <n v="4"/>
    <s v="Realizar   100 Porciento de los estudios, diseño e intervenciones físicas, tecnológicas y adquisición de mobiliario, maquinaria y equipo priorizados para el cuatrienio"/>
    <s v="Suma"/>
    <s v="En ejecución"/>
    <n v="17"/>
    <n v="0"/>
    <n v="0"/>
    <n v="0"/>
    <n v="0"/>
    <n v="33"/>
    <n v="0"/>
    <n v="0"/>
    <n v="0"/>
    <n v="0"/>
    <n v="33"/>
    <n v="0"/>
    <n v="0"/>
    <n v="0"/>
    <n v="0"/>
    <n v="17"/>
    <n v="0"/>
    <n v="0"/>
    <n v="0"/>
    <n v="0"/>
    <n v="100"/>
    <n v="0"/>
    <n v="0"/>
    <n v="0"/>
    <n v="0"/>
    <n v="120"/>
    <n v="0"/>
    <n v="0"/>
    <n v="1950"/>
    <n v="0"/>
    <n v="0"/>
    <n v="4500"/>
    <n v="0"/>
    <n v="0"/>
    <n v="5000"/>
    <n v="0"/>
    <n v="0"/>
    <n v="120"/>
    <n v="0"/>
    <n v="0"/>
    <n v="1888.9857599535019"/>
    <n v="0"/>
    <n v="0"/>
    <n v="4232.2309782378679"/>
    <n v="0"/>
    <n v="0"/>
    <n v="4565.5134608822746"/>
    <n v="0"/>
    <n v="0"/>
    <n v="10806.730199073645"/>
    <n v="0"/>
    <n v="0"/>
  </r>
  <r>
    <n v="17"/>
    <x v="0"/>
    <s v="BCS"/>
    <n v="2024"/>
    <s v="30/09/2024 (Terminado)"/>
    <s v="0112"/>
    <x v="5"/>
    <s v="SED"/>
    <s v="006"/>
    <s v="Sector Educación"/>
    <x v="2"/>
    <x v="2"/>
    <s v="16"/>
    <x v="10"/>
    <s v="007624"/>
    <x v="37"/>
    <n v="3"/>
    <s v="Beneficiar 731465 Estudiante(s) con estrategias que iniciden en la permanencia escolar, como son gratuidad educativa, kits escolares y subsidios para uniformes para la población vulnerable focalizada que esté matriculada en las IED, estrategias educativas flexibles  y alfabetización"/>
    <s v="Creciente "/>
    <s v="En ejecución"/>
    <n v="726122"/>
    <n v="726122"/>
    <n v="100"/>
    <n v="726122"/>
    <n v="100"/>
    <n v="731465"/>
    <n v="0"/>
    <n v="0"/>
    <n v="0"/>
    <n v="0"/>
    <n v="731465"/>
    <n v="0"/>
    <n v="0"/>
    <n v="0"/>
    <n v="0"/>
    <n v="731465"/>
    <n v="0"/>
    <n v="0"/>
    <n v="0"/>
    <n v="0"/>
    <n v="0"/>
    <n v="0"/>
    <n v="0"/>
    <n v="0"/>
    <n v="0"/>
    <n v="10994.97"/>
    <n v="8861.48"/>
    <n v="8721.39"/>
    <n v="75402.429999999993"/>
    <n v="0"/>
    <n v="0"/>
    <n v="94967.1"/>
    <n v="0"/>
    <n v="0"/>
    <n v="98492.44"/>
    <n v="0"/>
    <n v="0"/>
    <n v="10994.97"/>
    <n v="8861.48"/>
    <n v="8721.39"/>
    <n v="73043.136685072168"/>
    <n v="0"/>
    <n v="0"/>
    <n v="89316.156118536324"/>
    <n v="0"/>
    <n v="0"/>
    <n v="89933.712123027944"/>
    <n v="0"/>
    <n v="0"/>
    <n v="263287.97492663644"/>
    <n v="8861.48"/>
    <n v="8721.39"/>
  </r>
  <r>
    <n v="17"/>
    <x v="0"/>
    <s v="BCS"/>
    <n v="2024"/>
    <s v="30/09/2024 (Terminado)"/>
    <s v="0112"/>
    <x v="5"/>
    <s v="SED"/>
    <s v="006"/>
    <s v="Sector Educación"/>
    <x v="2"/>
    <x v="2"/>
    <s v="16"/>
    <x v="10"/>
    <s v="007624"/>
    <x v="37"/>
    <n v="4"/>
    <s v="Administrar 35 Colegio(s) oficiales mediante la modalidad de administración del servicio educativo, con condiciones de calidad, clima escolar y jornada única."/>
    <s v="Constante "/>
    <s v="En ejecución"/>
    <n v="35"/>
    <n v="35"/>
    <n v="100"/>
    <n v="35"/>
    <n v="100"/>
    <n v="35"/>
    <n v="0"/>
    <n v="0"/>
    <n v="0"/>
    <n v="0"/>
    <n v="35"/>
    <n v="0"/>
    <n v="0"/>
    <n v="0"/>
    <n v="0"/>
    <n v="35"/>
    <n v="0"/>
    <n v="0"/>
    <n v="0"/>
    <n v="0"/>
    <n v="0"/>
    <n v="0"/>
    <n v="0"/>
    <n v="0"/>
    <n v="0"/>
    <n v="991.79"/>
    <n v="61.1"/>
    <n v="7.01"/>
    <n v="182424.27"/>
    <n v="0"/>
    <n v="0"/>
    <n v="190582.57"/>
    <n v="0"/>
    <n v="0"/>
    <n v="197653.19"/>
    <n v="0"/>
    <n v="0"/>
    <n v="991.79"/>
    <n v="61.1"/>
    <n v="7.01"/>
    <n v="176716.33246149373"/>
    <n v="0"/>
    <n v="0"/>
    <n v="179242.10148137491"/>
    <n v="0"/>
    <n v="0"/>
    <n v="180477.65990626434"/>
    <n v="0"/>
    <n v="0"/>
    <n v="537427.88384913304"/>
    <n v="61.1"/>
    <n v="7.01"/>
  </r>
  <r>
    <n v="17"/>
    <x v="0"/>
    <s v="BCS"/>
    <n v="2024"/>
    <s v="30/09/2024 (Terminado)"/>
    <s v="0112"/>
    <x v="5"/>
    <s v="SED"/>
    <s v="006"/>
    <s v="Sector Educación"/>
    <x v="2"/>
    <x v="2"/>
    <s v="16"/>
    <x v="10"/>
    <s v="007624"/>
    <x v="37"/>
    <n v="7"/>
    <s v="Implementar 1 Modelo(s) de focalización de niñas y niños que se encuentran por fuera del sistema de atención a primera infancia y requieran acceder a él."/>
    <s v="Constante "/>
    <s v="En ejecución"/>
    <n v="1"/>
    <n v="0"/>
    <n v="0"/>
    <n v="0"/>
    <n v="0"/>
    <n v="1"/>
    <n v="0"/>
    <n v="0"/>
    <n v="0"/>
    <n v="0"/>
    <n v="1"/>
    <n v="0"/>
    <n v="0"/>
    <n v="0"/>
    <n v="0"/>
    <n v="1"/>
    <n v="0"/>
    <n v="0"/>
    <n v="0"/>
    <n v="0"/>
    <n v="0"/>
    <n v="0"/>
    <n v="0"/>
    <n v="0"/>
    <n v="0"/>
    <n v="198.23"/>
    <n v="184.37"/>
    <n v="26.87"/>
    <n v="12442.14"/>
    <n v="0"/>
    <n v="0"/>
    <n v="47538.400000000001"/>
    <n v="0"/>
    <n v="0"/>
    <n v="153016.76999999999"/>
    <n v="0"/>
    <n v="0"/>
    <n v="198.23"/>
    <n v="184.37"/>
    <n v="26.87"/>
    <n v="12052.83347863993"/>
    <n v="0"/>
    <n v="0"/>
    <n v="44709.664252414019"/>
    <n v="0"/>
    <n v="0"/>
    <n v="139720.02463514538"/>
    <n v="0"/>
    <n v="0"/>
    <n v="196680.75236619933"/>
    <n v="184.37"/>
    <n v="26.87"/>
  </r>
  <r>
    <n v="17"/>
    <x v="0"/>
    <s v="BCS"/>
    <n v="2024"/>
    <s v="30/09/2024 (Terminado)"/>
    <s v="0112"/>
    <x v="5"/>
    <s v="SED"/>
    <s v="006"/>
    <s v="Sector Educación"/>
    <x v="2"/>
    <x v="2"/>
    <s v="16"/>
    <x v="10"/>
    <s v="007624"/>
    <x v="37"/>
    <n v="8"/>
    <s v="Vincular 9000 Persona(s) de las localidades y UPZ con mayor tasa de población por fuera del sistema educativo con estrategias de búsqueda activa de población desescolarizada"/>
    <s v="Suma"/>
    <s v="En ejecución"/>
    <n v="80"/>
    <n v="275"/>
    <n v="343.75"/>
    <n v="275"/>
    <n v="343.75"/>
    <n v="2920"/>
    <n v="0"/>
    <n v="0"/>
    <n v="0"/>
    <n v="0"/>
    <n v="3000"/>
    <n v="0"/>
    <n v="0"/>
    <n v="0"/>
    <n v="0"/>
    <n v="3000"/>
    <n v="0"/>
    <n v="0"/>
    <n v="0"/>
    <n v="0"/>
    <n v="9000"/>
    <n v="275"/>
    <n v="3.0555555559999998"/>
    <n v="275"/>
    <n v="3.0555555559999998"/>
    <n v="3163.68"/>
    <n v="2714.97"/>
    <n v="794.23"/>
    <n v="6458.37"/>
    <n v="0"/>
    <n v="0"/>
    <n v="4481.53"/>
    <n v="0"/>
    <n v="0"/>
    <n v="4647.8"/>
    <n v="0"/>
    <n v="0"/>
    <n v="3163.68"/>
    <n v="2714.97"/>
    <n v="794.23"/>
    <n v="6256.291775646614"/>
    <n v="0"/>
    <n v="0"/>
    <n v="4214.8600213116342"/>
    <n v="0"/>
    <n v="0"/>
    <n v="4243.9186926977272"/>
    <n v="0"/>
    <n v="0"/>
    <n v="17878.750489655977"/>
    <n v="2714.97"/>
    <n v="794.23"/>
  </r>
  <r>
    <n v="17"/>
    <x v="0"/>
    <s v="BCS"/>
    <n v="2024"/>
    <s v="30/09/2024 (Terminado)"/>
    <s v="0112"/>
    <x v="5"/>
    <s v="SED"/>
    <s v="006"/>
    <s v="Sector Educación"/>
    <x v="4"/>
    <x v="4"/>
    <s v="30"/>
    <x v="11"/>
    <s v="007638"/>
    <x v="38"/>
    <n v="2"/>
    <s v="Intervenir 310 Sede(s) existentes de obras de  mejoramiento de la Infraestructura y atención de emergencias  con el fin de ampliar cobertura, garantizando los ambientes de aprendizaje. De igual forma intervenir sedes administrativas con reparaciones locativas"/>
    <s v="Suma"/>
    <s v="En ejecución"/>
    <n v="0"/>
    <n v="0"/>
    <n v="0"/>
    <n v="0"/>
    <n v="0"/>
    <n v="98"/>
    <n v="0"/>
    <n v="0"/>
    <n v="0"/>
    <n v="0"/>
    <n v="107"/>
    <n v="0"/>
    <n v="0"/>
    <n v="0"/>
    <n v="0"/>
    <n v="105"/>
    <n v="0"/>
    <n v="0"/>
    <n v="0"/>
    <n v="0"/>
    <n v="310"/>
    <n v="0"/>
    <n v="0"/>
    <n v="0"/>
    <n v="0"/>
    <n v="3451.9"/>
    <n v="1678.8"/>
    <n v="0"/>
    <n v="70940.350000000006"/>
    <n v="0"/>
    <n v="0"/>
    <n v="94883.3"/>
    <n v="0"/>
    <n v="0"/>
    <n v="109646.34"/>
    <n v="0"/>
    <n v="0"/>
    <n v="3451.9"/>
    <n v="1678.8"/>
    <n v="0"/>
    <n v="68720.672285188426"/>
    <n v="0"/>
    <n v="0"/>
    <n v="89237.34257276381"/>
    <n v="0"/>
    <n v="0"/>
    <n v="100118.3682412949"/>
    <n v="0"/>
    <n v="0"/>
    <n v="261528.28309924711"/>
    <n v="1678.8"/>
    <n v="0"/>
  </r>
  <r>
    <n v="17"/>
    <x v="0"/>
    <s v="BCS"/>
    <n v="2024"/>
    <s v="30/09/2024 (Terminado)"/>
    <s v="0112"/>
    <x v="5"/>
    <s v="SED"/>
    <s v="006"/>
    <s v="Sector Educación"/>
    <x v="4"/>
    <x v="4"/>
    <s v="30"/>
    <x v="11"/>
    <s v="007638"/>
    <x v="38"/>
    <n v="3"/>
    <s v="Dotar 750 Sede(s) y administrativas con los elementos necesarios para garantizar el correcto funcionamiento del sector educativo oficial"/>
    <s v="Suma"/>
    <s v="En ejecución"/>
    <n v="73"/>
    <n v="0"/>
    <n v="0"/>
    <n v="0"/>
    <n v="0"/>
    <n v="210"/>
    <n v="0"/>
    <n v="0"/>
    <n v="0"/>
    <n v="0"/>
    <n v="212"/>
    <n v="0"/>
    <n v="0"/>
    <n v="0"/>
    <n v="0"/>
    <n v="255"/>
    <n v="0"/>
    <n v="0"/>
    <n v="0"/>
    <n v="0"/>
    <n v="750"/>
    <n v="0"/>
    <n v="0"/>
    <n v="0"/>
    <n v="0"/>
    <n v="38536.199999999997"/>
    <n v="14692.83"/>
    <n v="372.88"/>
    <n v="108797.47"/>
    <n v="0"/>
    <n v="0"/>
    <n v="86484.7"/>
    <n v="0"/>
    <n v="0"/>
    <n v="79226.61"/>
    <n v="0"/>
    <n v="0"/>
    <n v="38536.199999999997"/>
    <n v="14692.83"/>
    <n v="372.88"/>
    <n v="105393.2674610094"/>
    <n v="0"/>
    <n v="0"/>
    <n v="81338.494774135237"/>
    <n v="0"/>
    <n v="0"/>
    <n v="72342.030883014042"/>
    <n v="0"/>
    <n v="0"/>
    <n v="297609.99311815866"/>
    <n v="14692.83"/>
    <n v="372.88"/>
  </r>
  <r>
    <n v="17"/>
    <x v="0"/>
    <s v="BCS"/>
    <n v="2024"/>
    <s v="30/09/2024 (Terminado)"/>
    <s v="0112"/>
    <x v="5"/>
    <s v="SED"/>
    <s v="006"/>
    <s v="Sector Educación"/>
    <x v="4"/>
    <x v="4"/>
    <s v="30"/>
    <x v="11"/>
    <s v="007638"/>
    <x v="38"/>
    <n v="4"/>
    <s v="Adelantar 16 Colegio(s) la compra de predios, diseños, construcción e interventoría de estudios y/o ejecución de obras de infraestructura nuevas"/>
    <s v="Suma"/>
    <s v="En ejecución"/>
    <n v="5"/>
    <n v="0"/>
    <n v="0"/>
    <n v="0"/>
    <n v="0"/>
    <n v="5"/>
    <n v="0"/>
    <n v="0"/>
    <n v="0"/>
    <n v="0"/>
    <n v="6"/>
    <n v="0"/>
    <n v="0"/>
    <n v="0"/>
    <n v="0"/>
    <n v="0"/>
    <n v="0"/>
    <n v="0"/>
    <n v="0"/>
    <n v="0"/>
    <n v="16"/>
    <n v="0"/>
    <n v="0"/>
    <n v="0"/>
    <n v="0"/>
    <n v="61875.11"/>
    <n v="13485.73"/>
    <n v="12621.37"/>
    <n v="184513.37"/>
    <n v="0"/>
    <n v="0"/>
    <n v="97287.89"/>
    <n v="0"/>
    <n v="0"/>
    <n v="29965.759999999998"/>
    <n v="0"/>
    <n v="0"/>
    <n v="61875.11"/>
    <n v="13485.73"/>
    <n v="12621.37"/>
    <n v="178740.06587232393"/>
    <n v="0"/>
    <n v="0"/>
    <n v="91498.849303421797"/>
    <n v="0"/>
    <n v="0"/>
    <n v="27361.816129113522"/>
    <n v="0"/>
    <n v="0"/>
    <n v="359475.84130485926"/>
    <n v="13485.73"/>
    <n v="12621.37"/>
  </r>
  <r>
    <n v="17"/>
    <x v="0"/>
    <s v="BCS"/>
    <n v="2024"/>
    <s v="30/09/2024 (Terminado)"/>
    <s v="0112"/>
    <x v="5"/>
    <s v="SED"/>
    <s v="006"/>
    <s v="Sector Educación"/>
    <x v="4"/>
    <x v="4"/>
    <s v="30"/>
    <x v="11"/>
    <s v="007638"/>
    <x v="38"/>
    <n v="5"/>
    <s v="Adelantar 12 Colegio(s) diseños, construcción e interventoría de estudios y/o ejecución de obras de infraestructura restituida"/>
    <s v="Suma"/>
    <s v="En ejecución"/>
    <n v="1"/>
    <n v="0"/>
    <n v="0"/>
    <n v="0"/>
    <n v="0"/>
    <n v="4"/>
    <n v="0"/>
    <n v="0"/>
    <n v="0"/>
    <n v="0"/>
    <n v="4"/>
    <n v="0"/>
    <n v="0"/>
    <n v="0"/>
    <n v="0"/>
    <n v="3"/>
    <n v="0"/>
    <n v="0"/>
    <n v="0"/>
    <n v="0"/>
    <n v="12"/>
    <n v="0"/>
    <n v="0"/>
    <n v="0"/>
    <n v="0"/>
    <n v="0"/>
    <n v="0"/>
    <n v="0"/>
    <n v="52202.07"/>
    <n v="0"/>
    <n v="0"/>
    <n v="16632.330000000002"/>
    <n v="0"/>
    <n v="0"/>
    <n v="0"/>
    <n v="0"/>
    <n v="0"/>
    <n v="0"/>
    <n v="0"/>
    <n v="0"/>
    <n v="50568.700959023539"/>
    <n v="0"/>
    <n v="0"/>
    <n v="15642.636059172233"/>
    <n v="0"/>
    <n v="0"/>
    <n v="0"/>
    <n v="0"/>
    <n v="0"/>
    <n v="66211.337018195773"/>
    <n v="0"/>
    <n v="0"/>
  </r>
  <r>
    <n v="17"/>
    <x v="0"/>
    <s v="BCS"/>
    <n v="2024"/>
    <s v="30/09/2024 (Terminado)"/>
    <s v="0112"/>
    <x v="5"/>
    <s v="SED"/>
    <s v="006"/>
    <s v="Sector Educación"/>
    <x v="2"/>
    <x v="2"/>
    <s v="16"/>
    <x v="10"/>
    <s v="007701"/>
    <x v="39"/>
    <n v="1"/>
    <s v="Garantizar 394 colegios los servicios de apoyo administrativo y logístico que faciliten su funcionamiento"/>
    <s v="Creciente "/>
    <s v="En ejecución"/>
    <n v="378"/>
    <n v="373"/>
    <n v="98.677248680000005"/>
    <n v="373"/>
    <n v="98.677248680000005"/>
    <n v="383"/>
    <n v="0"/>
    <n v="0"/>
    <n v="0"/>
    <n v="0"/>
    <n v="388"/>
    <n v="0"/>
    <n v="0"/>
    <n v="0"/>
    <n v="0"/>
    <n v="394"/>
    <n v="0"/>
    <n v="0"/>
    <n v="0"/>
    <n v="0"/>
    <n v="0"/>
    <n v="0"/>
    <n v="0"/>
    <n v="0"/>
    <n v="0"/>
    <n v="78281.509999999995"/>
    <n v="67589.8"/>
    <n v="486.54"/>
    <n v="512474.68"/>
    <n v="0"/>
    <n v="0"/>
    <n v="574929.6"/>
    <n v="0"/>
    <n v="0"/>
    <n v="621867.73"/>
    <n v="0"/>
    <n v="0"/>
    <n v="78281.509999999995"/>
    <n v="67589.8"/>
    <n v="486.54"/>
    <n v="496439.67838806548"/>
    <n v="0"/>
    <n v="0"/>
    <n v="540718.85853909026"/>
    <n v="0"/>
    <n v="0"/>
    <n v="567829.09844066075"/>
    <n v="0"/>
    <n v="0"/>
    <n v="1683269.1453678166"/>
    <n v="67589.8"/>
    <n v="486.54"/>
  </r>
  <r>
    <n v="17"/>
    <x v="0"/>
    <s v="BCS"/>
    <n v="2024"/>
    <s v="30/09/2024 (Terminado)"/>
    <s v="0112"/>
    <x v="5"/>
    <s v="SED"/>
    <s v="006"/>
    <s v="Sector Educación"/>
    <x v="2"/>
    <x v="2"/>
    <s v="16"/>
    <x v="10"/>
    <s v="007701"/>
    <x v="39"/>
    <n v="2"/>
    <s v="Proporcionar  65 Planta(s) para el funcionamiento de las  Sedes Educativas"/>
    <s v="Constante "/>
    <s v="En ejecución"/>
    <n v="65"/>
    <n v="65"/>
    <n v="100"/>
    <n v="53"/>
    <n v="81.53846154"/>
    <n v="65"/>
    <n v="0"/>
    <n v="0"/>
    <n v="0"/>
    <n v="0"/>
    <n v="65"/>
    <n v="0"/>
    <n v="0"/>
    <n v="0"/>
    <n v="0"/>
    <n v="65"/>
    <n v="0"/>
    <n v="0"/>
    <n v="0"/>
    <n v="0"/>
    <n v="0"/>
    <n v="0"/>
    <n v="0"/>
    <n v="0"/>
    <n v="0"/>
    <n v="3607.18"/>
    <n v="204.37"/>
    <n v="24.33"/>
    <n v="16039"/>
    <n v="0"/>
    <n v="0"/>
    <n v="19606.849999999999"/>
    <n v="0"/>
    <n v="0"/>
    <n v="21207.64"/>
    <n v="0"/>
    <n v="0"/>
    <n v="3607.18"/>
    <n v="204.37"/>
    <n v="24.33"/>
    <n v="15537.150053279085"/>
    <n v="0"/>
    <n v="0"/>
    <n v="18440.159545702922"/>
    <n v="0"/>
    <n v="0"/>
    <n v="19364.75317870907"/>
    <n v="0"/>
    <n v="0"/>
    <n v="56949.242777691077"/>
    <n v="204.37"/>
    <n v="24.33"/>
  </r>
  <r>
    <n v="17"/>
    <x v="0"/>
    <s v="BCS"/>
    <n v="2024"/>
    <s v="30/09/2024 (Terminado)"/>
    <s v="0112"/>
    <x v="5"/>
    <s v="SED"/>
    <s v="006"/>
    <s v="Sector Educación"/>
    <x v="2"/>
    <x v="2"/>
    <s v="16"/>
    <x v="10"/>
    <s v="007701"/>
    <x v="39"/>
    <n v="3"/>
    <s v="Mantener 1 Política(s) para el cumplimiento de los lineamientos Distritales y Nacionales de Gestión Documental."/>
    <s v="Constante "/>
    <s v="En ejecución"/>
    <n v="1"/>
    <n v="0.2"/>
    <n v="20"/>
    <n v="0.2"/>
    <n v="20"/>
    <n v="1"/>
    <n v="0"/>
    <n v="0"/>
    <n v="0"/>
    <n v="0"/>
    <n v="1"/>
    <n v="0"/>
    <n v="0"/>
    <n v="0"/>
    <n v="0"/>
    <n v="1"/>
    <n v="0"/>
    <n v="0"/>
    <n v="0"/>
    <n v="0"/>
    <n v="0"/>
    <n v="0"/>
    <n v="0"/>
    <n v="0"/>
    <n v="0"/>
    <n v="355.78"/>
    <n v="37.76"/>
    <n v="0"/>
    <n v="3794.55"/>
    <n v="0"/>
    <n v="0"/>
    <n v="477.53"/>
    <n v="0"/>
    <n v="0"/>
    <n v="516.52"/>
    <n v="0"/>
    <n v="0"/>
    <n v="355.78"/>
    <n v="37.76"/>
    <n v="0"/>
    <n v="3675.8209822725953"/>
    <n v="0"/>
    <n v="0"/>
    <n v="449.11494645287314"/>
    <n v="0"/>
    <n v="0"/>
    <n v="471.63580256298246"/>
    <n v="0"/>
    <n v="0"/>
    <n v="4952.3517312884514"/>
    <n v="37.76"/>
    <n v="0"/>
  </r>
  <r>
    <n v="17"/>
    <x v="0"/>
    <s v="BCS"/>
    <n v="2024"/>
    <s v="30/09/2024 (Terminado)"/>
    <s v="0112"/>
    <x v="5"/>
    <s v="SED"/>
    <s v="006"/>
    <s v="Sector Educación"/>
    <x v="2"/>
    <x v="2"/>
    <s v="16"/>
    <x v="10"/>
    <s v="007701"/>
    <x v="39"/>
    <n v="4"/>
    <s v="Fortalecer 1 Política(s) de servicio al ciudadano a través de los diferentes canales institucionales y actualizando la certificación institucional en el Sistema de Gestión de Calidad."/>
    <s v="Constante "/>
    <s v="En ejecución"/>
    <n v="1"/>
    <n v="0.2"/>
    <n v="20"/>
    <n v="0.2"/>
    <n v="20"/>
    <n v="1"/>
    <n v="0"/>
    <n v="0"/>
    <n v="0"/>
    <n v="0"/>
    <n v="1"/>
    <n v="0"/>
    <n v="0"/>
    <n v="0"/>
    <n v="0"/>
    <n v="1"/>
    <n v="0"/>
    <n v="0"/>
    <n v="0"/>
    <n v="0"/>
    <n v="0"/>
    <n v="0"/>
    <n v="0"/>
    <n v="0"/>
    <n v="0"/>
    <n v="2471.13"/>
    <n v="1322.98"/>
    <n v="0"/>
    <n v="4672.4399999999996"/>
    <n v="0"/>
    <n v="0"/>
    <n v="4332.7"/>
    <n v="0"/>
    <n v="0"/>
    <n v="4686.4399999999996"/>
    <n v="0"/>
    <n v="0"/>
    <n v="2471.13"/>
    <n v="1322.98"/>
    <n v="0"/>
    <n v="4526.2423714036613"/>
    <n v="0"/>
    <n v="0"/>
    <n v="4074.8860354247136"/>
    <n v="0"/>
    <n v="0"/>
    <n v="4279.2009807234244"/>
    <n v="0"/>
    <n v="0"/>
    <n v="15351.4593875518"/>
    <n v="1322.98"/>
    <n v="0"/>
  </r>
  <r>
    <n v="17"/>
    <x v="0"/>
    <s v="BCS"/>
    <n v="2024"/>
    <s v="30/09/2024 (Terminado)"/>
    <s v="0112"/>
    <x v="5"/>
    <s v="SED"/>
    <s v="006"/>
    <s v="Sector Educación"/>
    <x v="2"/>
    <x v="2"/>
    <s v="16"/>
    <x v="10"/>
    <s v="007701"/>
    <x v="39"/>
    <n v="5"/>
    <s v="Diseñar y realizar 1 Estrategia(s) de comunicación  para posicionar en la ciudadanía la apuesta por la calidad en la educación."/>
    <s v="Constante "/>
    <s v="En ejecución"/>
    <n v="1"/>
    <n v="0"/>
    <n v="0"/>
    <n v="0"/>
    <n v="0"/>
    <n v="1"/>
    <n v="0"/>
    <n v="0"/>
    <n v="0"/>
    <n v="0"/>
    <n v="1"/>
    <n v="0"/>
    <n v="0"/>
    <n v="0"/>
    <n v="0"/>
    <n v="1"/>
    <n v="0"/>
    <n v="0"/>
    <n v="0"/>
    <n v="0"/>
    <n v="0"/>
    <n v="0"/>
    <n v="0"/>
    <n v="0"/>
    <n v="0"/>
    <n v="1544.15"/>
    <n v="84"/>
    <n v="7.8"/>
    <n v="6019.32"/>
    <n v="0"/>
    <n v="0"/>
    <n v="7564.79"/>
    <n v="0"/>
    <n v="0"/>
    <n v="7791.74"/>
    <n v="0"/>
    <n v="0"/>
    <n v="1544.15"/>
    <n v="84"/>
    <n v="7.8"/>
    <n v="5830.9793664632371"/>
    <n v="0"/>
    <n v="0"/>
    <n v="7114.6530181920098"/>
    <n v="0"/>
    <n v="0"/>
    <n v="7114.6587707389699"/>
    <n v="0"/>
    <n v="0"/>
    <n v="21604.441155394219"/>
    <n v="84"/>
    <n v="7.8"/>
  </r>
  <r>
    <n v="17"/>
    <x v="0"/>
    <s v="BCS"/>
    <n v="2024"/>
    <s v="30/09/2024 (Terminado)"/>
    <s v="0112"/>
    <x v="5"/>
    <s v="SED"/>
    <s v="006"/>
    <s v="Sector Educación"/>
    <x v="2"/>
    <x v="2"/>
    <s v="16"/>
    <x v="10"/>
    <s v="007949"/>
    <x v="40"/>
    <n v="1"/>
    <s v="Implementar 11 Aplicación(es) para el aseguramiento de la calidad y la gestión del aprendizaje, asi como la renovación de los licenciamientos que soportan la plataforma tecnológica de la Entidad en sus procesos misionales, estratégicos y operativos"/>
    <s v="Suma"/>
    <s v="En ejecución"/>
    <n v="1"/>
    <n v="1"/>
    <n v="100"/>
    <n v="1"/>
    <n v="100"/>
    <n v="3"/>
    <n v="0"/>
    <n v="0"/>
    <n v="0"/>
    <n v="0"/>
    <n v="4"/>
    <n v="0"/>
    <n v="0"/>
    <n v="0"/>
    <n v="0"/>
    <n v="3"/>
    <n v="0"/>
    <n v="0"/>
    <n v="0"/>
    <n v="0"/>
    <n v="11"/>
    <n v="1"/>
    <n v="9.0909090910000003"/>
    <n v="1"/>
    <n v="9.0909090910000003"/>
    <n v="4810.6000000000004"/>
    <n v="2370.54"/>
    <n v="1677.64"/>
    <n v="17368.04"/>
    <n v="0"/>
    <n v="0"/>
    <n v="31460.49"/>
    <n v="0"/>
    <n v="0"/>
    <n v="41005.11"/>
    <n v="0"/>
    <n v="0"/>
    <n v="4810.6000000000004"/>
    <n v="2370.54"/>
    <n v="1677.64"/>
    <n v="16824.605250411703"/>
    <n v="0"/>
    <n v="0"/>
    <n v="29588.457859676149"/>
    <n v="0"/>
    <n v="0"/>
    <n v="37441.87633399167"/>
    <n v="0"/>
    <n v="0"/>
    <n v="88665.539444079521"/>
    <n v="2370.54"/>
    <n v="1677.64"/>
  </r>
  <r>
    <n v="17"/>
    <x v="0"/>
    <s v="BCS"/>
    <n v="2024"/>
    <s v="30/09/2024 (Terminado)"/>
    <s v="0112"/>
    <x v="5"/>
    <s v="SED"/>
    <s v="006"/>
    <s v="Sector Educación"/>
    <x v="2"/>
    <x v="2"/>
    <s v="16"/>
    <x v="10"/>
    <s v="007949"/>
    <x v="40"/>
    <n v="2"/>
    <s v="Suministrar 760 Sede(s) La infraestructura tecnológica que permita la prestación de servicios de Conectividad y WIFI para los tres niveles de la Entidad (central, local e institucional)"/>
    <s v="Constante "/>
    <s v="En ejecución"/>
    <n v="760"/>
    <n v="760"/>
    <n v="100"/>
    <n v="760"/>
    <n v="100"/>
    <n v="760"/>
    <n v="0"/>
    <n v="0"/>
    <n v="0"/>
    <n v="0"/>
    <n v="760"/>
    <n v="0"/>
    <n v="0"/>
    <n v="0"/>
    <n v="0"/>
    <n v="760"/>
    <n v="0"/>
    <n v="0"/>
    <n v="0"/>
    <n v="0"/>
    <n v="0"/>
    <n v="0"/>
    <n v="0"/>
    <n v="0"/>
    <n v="0"/>
    <n v="35842.410000000003"/>
    <n v="7322.95"/>
    <n v="0"/>
    <n v="91700"/>
    <n v="0"/>
    <n v="0"/>
    <n v="112697.53"/>
    <n v="0"/>
    <n v="0"/>
    <n v="113729.53"/>
    <n v="0"/>
    <n v="0"/>
    <n v="35842.410000000003"/>
    <n v="7322.95"/>
    <n v="0"/>
    <n v="88830.766250121087"/>
    <n v="0"/>
    <n v="0"/>
    <n v="105991.55058597589"/>
    <n v="0"/>
    <n v="0"/>
    <n v="103846.74002296288"/>
    <n v="0"/>
    <n v="0"/>
    <n v="334511.46685905987"/>
    <n v="7322.95"/>
    <n v="0"/>
  </r>
  <r>
    <n v="17"/>
    <x v="0"/>
    <s v="BCS"/>
    <n v="2024"/>
    <s v="30/09/2024 (Terminado)"/>
    <s v="0112"/>
    <x v="5"/>
    <s v="SED"/>
    <s v="006"/>
    <s v="Sector Educación"/>
    <x v="2"/>
    <x v="2"/>
    <s v="16"/>
    <x v="10"/>
    <s v="008031"/>
    <x v="41"/>
    <n v="1"/>
    <s v="Implementar 412 colegios LA ESTRATEGIA DE ATENCIÓN INTEGRAL Y SALUD MENTAL PARA FORTALECER LAS HABILIDADES SOCIOEMOCIONALES DE LAS COMUNIDADES EDUCATIVAS"/>
    <s v="Suma"/>
    <s v="En ejecución"/>
    <n v="50"/>
    <n v="0"/>
    <n v="0"/>
    <n v="0"/>
    <n v="0"/>
    <n v="150"/>
    <n v="0"/>
    <n v="0"/>
    <n v="0"/>
    <n v="0"/>
    <n v="150"/>
    <n v="0"/>
    <n v="0"/>
    <n v="0"/>
    <n v="0"/>
    <n v="62"/>
    <n v="0"/>
    <n v="0"/>
    <n v="0"/>
    <n v="0"/>
    <n v="412"/>
    <n v="0"/>
    <n v="0"/>
    <n v="0"/>
    <n v="0"/>
    <n v="989.07"/>
    <n v="634.30999999999995"/>
    <n v="163.9"/>
    <n v="13502.08"/>
    <n v="0"/>
    <n v="0"/>
    <n v="22764.93"/>
    <n v="0"/>
    <n v="0"/>
    <n v="23627.52"/>
    <n v="0"/>
    <n v="0"/>
    <n v="989.07"/>
    <n v="634.30999999999995"/>
    <n v="163.9"/>
    <n v="13079.608640898963"/>
    <n v="0"/>
    <n v="0"/>
    <n v="21410.3204363148"/>
    <n v="0"/>
    <n v="0"/>
    <n v="21574.35212145303"/>
    <n v="0"/>
    <n v="0"/>
    <n v="57053.351198666787"/>
    <n v="634.30999999999995"/>
    <n v="163.9"/>
  </r>
  <r>
    <n v="17"/>
    <x v="0"/>
    <s v="BCS"/>
    <n v="2024"/>
    <s v="30/09/2024 (Terminado)"/>
    <s v="0112"/>
    <x v="5"/>
    <s v="SED"/>
    <s v="006"/>
    <s v="Sector Educación"/>
    <x v="2"/>
    <x v="2"/>
    <s v="16"/>
    <x v="10"/>
    <s v="008031"/>
    <x v="41"/>
    <n v="2"/>
    <s v="Implementar 250 colegios &quot;LA ESTRATEGIA DE EDUCACIÓN INTEGRAL DE LA SEXUALIDAD PARA PROMOVER EL DESARROLLO  ARMÓNICO DE LA SEXUALIDAD DE NIÑAS, NIÑOS, ADOLESCENTES Y JÓVENES EN SUS TRAYECTORIAS EDUCATIVAS "/>
    <s v="Suma"/>
    <s v="En ejecución"/>
    <n v="30"/>
    <n v="0"/>
    <n v="0"/>
    <n v="0"/>
    <n v="0"/>
    <n v="80"/>
    <n v="0"/>
    <n v="0"/>
    <n v="0"/>
    <n v="0"/>
    <n v="80"/>
    <n v="0"/>
    <n v="0"/>
    <n v="0"/>
    <n v="0"/>
    <n v="60"/>
    <n v="0"/>
    <n v="0"/>
    <n v="0"/>
    <n v="0"/>
    <n v="250"/>
    <n v="0"/>
    <n v="0"/>
    <n v="0"/>
    <n v="0"/>
    <n v="607.91999999999996"/>
    <n v="581.39"/>
    <n v="174.31"/>
    <n v="2846.35"/>
    <n v="0"/>
    <n v="0"/>
    <n v="4063.43"/>
    <n v="0"/>
    <n v="0"/>
    <n v="4266.6000000000004"/>
    <n v="0"/>
    <n v="0"/>
    <n v="607.91999999999996"/>
    <n v="581.39"/>
    <n v="174.31"/>
    <n v="2757.289547612128"/>
    <n v="0"/>
    <n v="0"/>
    <n v="3821.6387386446891"/>
    <n v="0"/>
    <n v="0"/>
    <n v="3895.8439464400626"/>
    <n v="0"/>
    <n v="0"/>
    <n v="11082.69223269688"/>
    <n v="581.39"/>
    <n v="174.31"/>
  </r>
  <r>
    <n v="17"/>
    <x v="0"/>
    <s v="BCS"/>
    <n v="2024"/>
    <s v="30/09/2024 (Terminado)"/>
    <s v="0112"/>
    <x v="5"/>
    <s v="SED"/>
    <s v="006"/>
    <s v="Sector Educación"/>
    <x v="2"/>
    <x v="2"/>
    <s v="16"/>
    <x v="10"/>
    <s v="008031"/>
    <x v="41"/>
    <n v="3"/>
    <s v="Implementar 250 colegios &quot;LA ESTRATEGIA DE FORTALECIMIENTO FAMILIAR  PARA FORTALECER LA PARTICIPACIÓN ACTIVA DE LAS FAMILIAS EN LA GARANTÍA DEL DERECHO A UNA EDUCACIÓN DE CALIDAD DE NIÑAS, NIÑOS, ADOLESCENTES Y JÓVENES"/>
    <s v="Suma"/>
    <s v="En ejecución"/>
    <n v="60"/>
    <n v="0"/>
    <n v="0"/>
    <n v="0"/>
    <n v="0"/>
    <n v="70"/>
    <n v="0"/>
    <n v="0"/>
    <n v="0"/>
    <n v="0"/>
    <n v="70"/>
    <n v="0"/>
    <n v="0"/>
    <n v="0"/>
    <n v="0"/>
    <n v="50"/>
    <n v="0"/>
    <n v="0"/>
    <n v="0"/>
    <n v="0"/>
    <n v="250"/>
    <n v="0"/>
    <n v="0"/>
    <n v="0"/>
    <n v="0"/>
    <n v="838.49"/>
    <n v="750.4"/>
    <n v="225.12"/>
    <n v="3227.17"/>
    <n v="0"/>
    <n v="0"/>
    <n v="3258.17"/>
    <n v="0"/>
    <n v="0"/>
    <n v="4257.2"/>
    <n v="0"/>
    <n v="0"/>
    <n v="838.49"/>
    <n v="750.4"/>
    <n v="225.12"/>
    <n v="3126.1939358713553"/>
    <n v="0"/>
    <n v="0"/>
    <n v="3064.2951125256168"/>
    <n v="0"/>
    <n v="0"/>
    <n v="3887.2607811336034"/>
    <n v="0"/>
    <n v="0"/>
    <n v="10916.239829530576"/>
    <n v="750.4"/>
    <n v="225.12"/>
  </r>
  <r>
    <n v="17"/>
    <x v="0"/>
    <s v="BCS"/>
    <n v="2024"/>
    <s v="30/09/2024 (Terminado)"/>
    <s v="0112"/>
    <x v="5"/>
    <s v="SED"/>
    <s v="006"/>
    <s v="Sector Educación"/>
    <x v="2"/>
    <x v="2"/>
    <s v="16"/>
    <x v="10"/>
    <s v="008031"/>
    <x v="41"/>
    <n v="4"/>
    <s v="Implementar 92 Intervención(es) QUE FOMENTEN ENTORNOS EDUCATIVOS PROTECTORES, SEGUROS Y CONFIABLES MEDIANTE LA ARTICULACIÓN INTERINSTITUCIONAL, CONTEXTUALIZADA Y COMUNITARIA QUE IMPACTE POSITIVAMENTE LA CONVIVENCIA ESCOLAR Y LA CALIDAD EDUCATIVA EN LOS COLEGIOS DE BOGOTÁ"/>
    <s v="Suma"/>
    <s v="En ejecución"/>
    <n v="18"/>
    <n v="0"/>
    <n v="0"/>
    <n v="0"/>
    <n v="0"/>
    <n v="22"/>
    <n v="0"/>
    <n v="0"/>
    <n v="0"/>
    <n v="0"/>
    <n v="25"/>
    <n v="0"/>
    <n v="0"/>
    <n v="0"/>
    <n v="0"/>
    <n v="27"/>
    <n v="0"/>
    <n v="0"/>
    <n v="0"/>
    <n v="0"/>
    <n v="92"/>
    <n v="0"/>
    <n v="0"/>
    <n v="0"/>
    <n v="0"/>
    <n v="1119"/>
    <n v="1069.6099999999999"/>
    <n v="267.39999999999998"/>
    <n v="6869.73"/>
    <n v="0"/>
    <n v="0"/>
    <n v="8166.16"/>
    <n v="0"/>
    <n v="0"/>
    <n v="8348.19"/>
    <n v="0"/>
    <n v="0"/>
    <n v="1119"/>
    <n v="1069.6099999999999"/>
    <n v="267.39999999999998"/>
    <n v="6654.780587038651"/>
    <n v="0"/>
    <n v="0"/>
    <n v="7680.2389611659892"/>
    <n v="0"/>
    <n v="0"/>
    <n v="7622.754763800559"/>
    <n v="0"/>
    <n v="0"/>
    <n v="23076.7743120052"/>
    <n v="1069.6099999999999"/>
    <n v="267.39999999999998"/>
  </r>
  <r>
    <n v="17"/>
    <x v="0"/>
    <s v="BCS"/>
    <n v="2024"/>
    <s v="30/09/2024 (Terminado)"/>
    <s v="0112"/>
    <x v="5"/>
    <s v="SED"/>
    <s v="006"/>
    <s v="Sector Educación"/>
    <x v="2"/>
    <x v="2"/>
    <s v="16"/>
    <x v="10"/>
    <s v="008031"/>
    <x v="41"/>
    <n v="5"/>
    <s v="Implementar 250 colegios LA ESTRATEGIA DE CONSTRUCCIÓN DE CIUDADANÍA QUE GENERA UNA PARTICIPACIÓN INCIDENTE EN LA POLÍTICA EDUCATIVA"/>
    <s v="Suma"/>
    <s v="En ejecución"/>
    <n v="60"/>
    <n v="0"/>
    <n v="0"/>
    <n v="0"/>
    <n v="0"/>
    <n v="70"/>
    <n v="0"/>
    <n v="0"/>
    <n v="0"/>
    <n v="0"/>
    <n v="70"/>
    <n v="0"/>
    <n v="0"/>
    <n v="0"/>
    <n v="0"/>
    <n v="50"/>
    <n v="0"/>
    <n v="0"/>
    <n v="0"/>
    <n v="0"/>
    <n v="250"/>
    <n v="0"/>
    <n v="0"/>
    <n v="0"/>
    <n v="0"/>
    <n v="997.69"/>
    <n v="770.75"/>
    <n v="232.57"/>
    <n v="4435.41"/>
    <n v="0"/>
    <n v="0"/>
    <n v="6977.6"/>
    <n v="0"/>
    <n v="0"/>
    <n v="7149.59"/>
    <n v="0"/>
    <n v="0"/>
    <n v="997.69"/>
    <n v="770.75"/>
    <n v="232.57"/>
    <n v="4296.6288869514674"/>
    <n v="0"/>
    <n v="0"/>
    <n v="6562.4033052783443"/>
    <n v="0"/>
    <n v="0"/>
    <n v="6528.3098769578601"/>
    <n v="0"/>
    <n v="0"/>
    <n v="18385.032069187673"/>
    <n v="770.75"/>
    <n v="232.57"/>
  </r>
  <r>
    <n v="17"/>
    <x v="0"/>
    <s v="BCS"/>
    <n v="2024"/>
    <s v="30/09/2024 (Terminado)"/>
    <s v="0112"/>
    <x v="5"/>
    <s v="SED"/>
    <s v="006"/>
    <s v="Sector Educación"/>
    <x v="2"/>
    <x v="2"/>
    <s v="16"/>
    <x v="10"/>
    <s v="008033"/>
    <x v="42"/>
    <n v="1"/>
    <s v="Garantizar 100 Porciento del pago de las obligaciones salariales, prestacionales, parafiscales, seguridad social y cesantías a los docentes de primera infancia de la SED"/>
    <s v="Constante "/>
    <s v="En ejecución"/>
    <n v="100"/>
    <n v="100"/>
    <n v="100"/>
    <n v="100"/>
    <n v="100"/>
    <n v="100"/>
    <n v="0"/>
    <n v="0"/>
    <n v="0"/>
    <n v="0"/>
    <n v="100"/>
    <n v="0"/>
    <n v="0"/>
    <n v="0"/>
    <n v="0"/>
    <n v="100"/>
    <n v="0"/>
    <n v="0"/>
    <n v="0"/>
    <n v="0"/>
    <n v="0"/>
    <n v="0"/>
    <n v="0"/>
    <n v="0"/>
    <n v="0"/>
    <n v="222909.63"/>
    <n v="71160.649999999994"/>
    <n v="69304.850000000006"/>
    <n v="452903.01"/>
    <n v="0"/>
    <n v="0"/>
    <n v="560644.52"/>
    <n v="0"/>
    <n v="0"/>
    <n v="614756.26"/>
    <n v="0"/>
    <n v="0"/>
    <n v="222909.63"/>
    <n v="71160.649999999994"/>
    <n v="69304.850000000006"/>
    <n v="438731.9674513223"/>
    <n v="0"/>
    <n v="0"/>
    <n v="527283.80118295562"/>
    <n v="0"/>
    <n v="0"/>
    <n v="561335.5960383286"/>
    <n v="0"/>
    <n v="0"/>
    <n v="1750260.9946726062"/>
    <n v="71160.649999999994"/>
    <n v="69304.850000000006"/>
  </r>
  <r>
    <n v="17"/>
    <x v="0"/>
    <s v="BCS"/>
    <n v="2024"/>
    <s v="30/09/2024 (Terminado)"/>
    <s v="0112"/>
    <x v="5"/>
    <s v="SED"/>
    <s v="006"/>
    <s v="Sector Educación"/>
    <x v="2"/>
    <x v="2"/>
    <s v="16"/>
    <x v="10"/>
    <s v="008033"/>
    <x v="42"/>
    <n v="2"/>
    <s v="Garantizar 250 Docente(s) adicionales de la planta de la SED el pago de las obligaciones salariales, prestacionales, parafiscales, seguridad social y cesantías."/>
    <s v="Creciente "/>
    <s v="En ejecución"/>
    <n v="200"/>
    <n v="200"/>
    <n v="100"/>
    <n v="165"/>
    <n v="82.5"/>
    <n v="250"/>
    <n v="0"/>
    <n v="0"/>
    <n v="0"/>
    <n v="0"/>
    <n v="250"/>
    <n v="0"/>
    <n v="0"/>
    <n v="0"/>
    <n v="0"/>
    <n v="250"/>
    <n v="0"/>
    <n v="0"/>
    <n v="0"/>
    <n v="0"/>
    <n v="0"/>
    <n v="0"/>
    <n v="0"/>
    <n v="0"/>
    <n v="0"/>
    <n v="8146.7"/>
    <n v="3117.47"/>
    <n v="3059.57"/>
    <n v="18304.740000000002"/>
    <n v="0"/>
    <n v="0"/>
    <n v="18815.2"/>
    <n v="0"/>
    <n v="0"/>
    <n v="19661.89"/>
    <n v="0"/>
    <n v="0"/>
    <n v="8146.7"/>
    <n v="3117.47"/>
    <n v="3059.57"/>
    <n v="17731.996512641676"/>
    <n v="0"/>
    <n v="0"/>
    <n v="17695.616067053586"/>
    <n v="0"/>
    <n v="0"/>
    <n v="17953.324692277314"/>
    <n v="0"/>
    <n v="0"/>
    <n v="61527.637271972577"/>
    <n v="3117.47"/>
    <n v="3059.57"/>
  </r>
  <r>
    <n v="17"/>
    <x v="0"/>
    <s v="BCS"/>
    <n v="2024"/>
    <s v="30/09/2024 (Terminado)"/>
    <s v="0112"/>
    <x v="5"/>
    <s v="SED"/>
    <s v="006"/>
    <s v="Sector Educación"/>
    <x v="2"/>
    <x v="2"/>
    <s v="16"/>
    <x v="10"/>
    <s v="008033"/>
    <x v="42"/>
    <n v="3"/>
    <s v="Garantizar 100 Porciento del pago de las obligaciones salariales, prestacionales, parafiscales, seguridad social, cesantías y mesadas pensiónales derivados de ellos, de los funcionarios administrativos, docentes y dicentivos docentes de la SED."/>
    <s v="Constante "/>
    <s v="En ejecución"/>
    <n v="200"/>
    <n v="200"/>
    <n v="100"/>
    <n v="200"/>
    <n v="100"/>
    <n v="100"/>
    <n v="0"/>
    <n v="0"/>
    <n v="0"/>
    <n v="0"/>
    <n v="100"/>
    <n v="0"/>
    <n v="0"/>
    <n v="0"/>
    <n v="0"/>
    <n v="100"/>
    <n v="0"/>
    <n v="0"/>
    <n v="0"/>
    <n v="0"/>
    <n v="0"/>
    <n v="0"/>
    <n v="0"/>
    <n v="0"/>
    <n v="0"/>
    <n v="1392542.37"/>
    <n v="710497.31"/>
    <n v="686455.49"/>
    <n v="4007356.74"/>
    <n v="0"/>
    <n v="0"/>
    <n v="3466192.57"/>
    <n v="0"/>
    <n v="0"/>
    <n v="3749794.15"/>
    <n v="0"/>
    <n v="0"/>
    <n v="1392542.37"/>
    <n v="710497.31"/>
    <n v="686455.49"/>
    <n v="3881969.1368788145"/>
    <n v="0"/>
    <n v="0"/>
    <n v="3259939.4602870955"/>
    <n v="0"/>
    <n v="0"/>
    <n v="3423947.1334725209"/>
    <n v="0"/>
    <n v="0"/>
    <n v="11958398.100638431"/>
    <n v="710497.31"/>
    <n v="686455.49"/>
  </r>
  <r>
    <n v="17"/>
    <x v="0"/>
    <s v="BCS"/>
    <n v="2024"/>
    <s v="30/09/2024 (Terminado)"/>
    <s v="0112"/>
    <x v="5"/>
    <s v="SED"/>
    <s v="006"/>
    <s v="Sector Educación"/>
    <x v="2"/>
    <x v="2"/>
    <s v="16"/>
    <x v="10"/>
    <s v="008033"/>
    <x v="42"/>
    <n v="4"/>
    <s v="Beneficiar 100 Porciento de los funcionarios docentes y administrativos con programas de bienestar, seguridad y salud en el trabajo, capacitación, dotación, apoyo a la gestión, pago a la CNSC y transporte."/>
    <s v="Constante "/>
    <s v="En ejecución"/>
    <n v="100"/>
    <n v="100"/>
    <n v="100"/>
    <n v="100"/>
    <n v="100"/>
    <n v="100"/>
    <n v="0"/>
    <n v="0"/>
    <n v="0"/>
    <n v="0"/>
    <n v="100"/>
    <n v="0"/>
    <n v="0"/>
    <n v="0"/>
    <n v="0"/>
    <n v="100"/>
    <n v="0"/>
    <n v="0"/>
    <n v="0"/>
    <n v="0"/>
    <n v="0"/>
    <n v="0"/>
    <n v="0"/>
    <n v="0"/>
    <n v="0"/>
    <n v="10986.92"/>
    <n v="3316.25"/>
    <n v="1297.1199999999999"/>
    <n v="35993.35"/>
    <n v="0"/>
    <n v="0"/>
    <n v="29487.439999999999"/>
    <n v="0"/>
    <n v="0"/>
    <n v="30491.91"/>
    <n v="0"/>
    <n v="0"/>
    <n v="10986.92"/>
    <n v="3316.25"/>
    <n v="1297.1199999999999"/>
    <n v="34867.141334883272"/>
    <n v="0"/>
    <n v="0"/>
    <n v="27732.812674873432"/>
    <n v="0"/>
    <n v="0"/>
    <n v="27842.245110602165"/>
    <n v="0"/>
    <n v="0"/>
    <n v="101429.11912035887"/>
    <n v="3316.25"/>
    <n v="1297.1199999999999"/>
  </r>
  <r>
    <n v="17"/>
    <x v="0"/>
    <s v="BCS"/>
    <n v="2024"/>
    <s v="30/09/2024 (Terminado)"/>
    <s v="0112"/>
    <x v="5"/>
    <s v="SED"/>
    <s v="006"/>
    <s v="Sector Educación"/>
    <x v="2"/>
    <x v="2"/>
    <s v="16"/>
    <x v="10"/>
    <s v="008042"/>
    <x v="43"/>
    <n v="1"/>
    <s v="Articular 40 colegios con acciones de articulación de la educación media con la posmedia y otros actores del ecosistema"/>
    <s v="Suma"/>
    <s v="En ejecución"/>
    <n v="5"/>
    <n v="5"/>
    <n v="100"/>
    <n v="5"/>
    <n v="100"/>
    <n v="10"/>
    <n v="0"/>
    <n v="0"/>
    <n v="0"/>
    <n v="0"/>
    <n v="15"/>
    <n v="0"/>
    <n v="0"/>
    <n v="0"/>
    <n v="0"/>
    <n v="10"/>
    <n v="0"/>
    <n v="0"/>
    <n v="0"/>
    <n v="0"/>
    <n v="40"/>
    <n v="5"/>
    <n v="12.5"/>
    <n v="5"/>
    <n v="12.5"/>
    <n v="1707.92"/>
    <n v="1370.78"/>
    <n v="342.37"/>
    <n v="3609.06"/>
    <n v="0"/>
    <n v="0"/>
    <n v="6527.65"/>
    <n v="0"/>
    <n v="0"/>
    <n v="6814.21"/>
    <n v="0"/>
    <n v="0"/>
    <n v="1707.92"/>
    <n v="1370.78"/>
    <n v="342.37"/>
    <n v="3496.1348445219414"/>
    <n v="0"/>
    <n v="0"/>
    <n v="6139.2272322432045"/>
    <n v="0"/>
    <n v="0"/>
    <n v="6222.0734960557202"/>
    <n v="0"/>
    <n v="0"/>
    <n v="17565.355572820867"/>
    <n v="1370.78"/>
    <n v="342.37"/>
  </r>
  <r>
    <n v="17"/>
    <x v="0"/>
    <s v="BCS"/>
    <n v="2024"/>
    <s v="30/09/2024 (Terminado)"/>
    <s v="0112"/>
    <x v="5"/>
    <s v="SED"/>
    <s v="006"/>
    <s v="Sector Educación"/>
    <x v="2"/>
    <x v="2"/>
    <s v="16"/>
    <x v="10"/>
    <s v="008042"/>
    <x v="43"/>
    <n v="2"/>
    <s v="implementar 377 Colegio(s) con un modelo de gestión institucional que mediante  acompañamientos técnicos fortalezca la gestión educativa que permita la apropiación, actualización y evaluación del mismo."/>
    <s v="Creciente "/>
    <s v="En ejecución"/>
    <n v="373"/>
    <n v="368"/>
    <n v="98.659517429999994"/>
    <n v="368"/>
    <n v="98.659517429999994"/>
    <n v="377"/>
    <n v="0"/>
    <n v="0"/>
    <n v="0"/>
    <n v="0"/>
    <n v="377"/>
    <n v="0"/>
    <n v="0"/>
    <n v="0"/>
    <n v="0"/>
    <n v="377"/>
    <n v="0"/>
    <n v="0"/>
    <n v="0"/>
    <n v="0"/>
    <n v="0"/>
    <n v="0"/>
    <n v="0"/>
    <n v="0"/>
    <n v="0"/>
    <n v="629.08000000000004"/>
    <n v="43.1"/>
    <n v="0"/>
    <n v="7537.84"/>
    <n v="0"/>
    <n v="0"/>
    <n v="8177.75"/>
    <n v="0"/>
    <n v="0"/>
    <n v="8564.2199999999993"/>
    <n v="0"/>
    <n v="0"/>
    <n v="629.08000000000004"/>
    <n v="43.1"/>
    <n v="0"/>
    <n v="7301.9858568245663"/>
    <n v="0"/>
    <n v="0"/>
    <n v="7691.1393071743842"/>
    <n v="0"/>
    <n v="0"/>
    <n v="7820.0123383914379"/>
    <n v="0"/>
    <n v="0"/>
    <n v="23442.217502390391"/>
    <n v="43.1"/>
    <n v="0"/>
  </r>
  <r>
    <n v="17"/>
    <x v="0"/>
    <s v="BCS"/>
    <n v="2024"/>
    <s v="30/09/2024 (Terminado)"/>
    <s v="0112"/>
    <x v="5"/>
    <s v="SED"/>
    <s v="006"/>
    <s v="Sector Educación"/>
    <x v="2"/>
    <x v="2"/>
    <s v="16"/>
    <x v="10"/>
    <s v="008042"/>
    <x v="43"/>
    <n v="3"/>
    <s v="Articular 850 Colegio(s) del sector educativo privado a procesos de relacionamiento y asistencia técnica, pedagógica y con participación en las ofertas de la SED y otros cooperantes "/>
    <s v="Suma"/>
    <s v="En ejecución"/>
    <n v="100"/>
    <n v="25"/>
    <n v="25"/>
    <n v="25"/>
    <n v="25"/>
    <n v="175"/>
    <n v="0"/>
    <n v="0"/>
    <n v="0"/>
    <n v="0"/>
    <n v="250"/>
    <n v="0"/>
    <n v="0"/>
    <n v="0"/>
    <n v="0"/>
    <n v="325"/>
    <n v="0"/>
    <n v="0"/>
    <n v="0"/>
    <n v="0"/>
    <n v="850"/>
    <n v="25"/>
    <n v="2.9411764709999999"/>
    <n v="25"/>
    <n v="2.9411764709999999"/>
    <n v="580.59"/>
    <n v="453.51"/>
    <n v="108.86"/>
    <n v="1833.67"/>
    <n v="0"/>
    <n v="0"/>
    <n v="2391.37"/>
    <n v="0"/>
    <n v="0"/>
    <n v="2500.9699999999998"/>
    <n v="0"/>
    <n v="0"/>
    <n v="580.59"/>
    <n v="453.51"/>
    <n v="108.86"/>
    <n v="1776.295650489199"/>
    <n v="0"/>
    <n v="0"/>
    <n v="2249.073376539709"/>
    <n v="0"/>
    <n v="0"/>
    <n v="2283.642440052548"/>
    <n v="0"/>
    <n v="0"/>
    <n v="6889.6014670814566"/>
    <n v="453.51"/>
    <n v="108.86"/>
  </r>
  <r>
    <n v="17"/>
    <x v="0"/>
    <s v="BCS"/>
    <n v="2024"/>
    <s v="30/09/2024 (Terminado)"/>
    <s v="0112"/>
    <x v="5"/>
    <s v="SED"/>
    <s v="006"/>
    <s v="Sector Educación"/>
    <x v="2"/>
    <x v="2"/>
    <s v="16"/>
    <x v="10"/>
    <s v="008042"/>
    <x v="43"/>
    <n v="4"/>
    <s v="Asesorar 1400 Colegio(s) oficiales, privados e instituciones de educación para el trabajo y el desarrollo humano  para el fortalecimiento de la gestión institucional "/>
    <s v="Suma"/>
    <s v="En ejecución"/>
    <n v="312"/>
    <n v="221"/>
    <n v="70.833333330000002"/>
    <n v="221"/>
    <n v="70.833333330000002"/>
    <n v="350"/>
    <n v="0"/>
    <n v="0"/>
    <n v="0"/>
    <n v="0"/>
    <n v="350"/>
    <n v="0"/>
    <n v="0"/>
    <n v="0"/>
    <n v="0"/>
    <n v="388"/>
    <n v="0"/>
    <n v="0"/>
    <n v="0"/>
    <n v="0"/>
    <n v="1400"/>
    <n v="221"/>
    <n v="15.78571429"/>
    <n v="221"/>
    <n v="15.78571429"/>
    <n v="260.08"/>
    <n v="0"/>
    <n v="0"/>
    <n v="3019.44"/>
    <n v="0"/>
    <n v="0"/>
    <n v="2084.79"/>
    <n v="0"/>
    <n v="0"/>
    <n v="2189.0300000000002"/>
    <n v="0"/>
    <n v="0"/>
    <n v="260.08"/>
    <n v="0"/>
    <n v="0"/>
    <n v="2924.96367335077"/>
    <n v="0"/>
    <n v="0"/>
    <n v="1960.7361824712277"/>
    <n v="0"/>
    <n v="0"/>
    <n v="1998.8091862550252"/>
    <n v="0"/>
    <n v="0"/>
    <n v="7144.5890420770229"/>
    <n v="0"/>
    <n v="0"/>
  </r>
  <r>
    <n v="17"/>
    <x v="0"/>
    <s v="BCS"/>
    <n v="2024"/>
    <s v="30/09/2024 (Terminado)"/>
    <s v="0112"/>
    <x v="5"/>
    <s v="SED"/>
    <s v="006"/>
    <s v="Sector Educación"/>
    <x v="2"/>
    <x v="2"/>
    <s v="16"/>
    <x v="10"/>
    <s v="008053"/>
    <x v="44"/>
    <n v="1"/>
    <s v="Acompañar 338 colegios para garantizar las atenciones  en niños y niñas de primera infancia que propenden por su desarrollo integral"/>
    <s v="Creciente "/>
    <s v="En ejecución"/>
    <n v="307"/>
    <n v="307"/>
    <n v="100"/>
    <n v="307"/>
    <n v="100"/>
    <n v="316"/>
    <n v="0"/>
    <n v="0"/>
    <n v="0"/>
    <n v="0"/>
    <n v="325"/>
    <n v="0"/>
    <n v="0"/>
    <n v="0"/>
    <n v="0"/>
    <n v="338"/>
    <n v="0"/>
    <n v="0"/>
    <n v="0"/>
    <n v="0"/>
    <n v="0"/>
    <n v="0"/>
    <n v="0"/>
    <n v="0"/>
    <n v="0"/>
    <n v="788.97"/>
    <n v="661.09"/>
    <n v="54.34"/>
    <n v="24271.37"/>
    <n v="0"/>
    <n v="0"/>
    <n v="44433.7"/>
    <n v="0"/>
    <n v="0"/>
    <n v="60291.25"/>
    <n v="0"/>
    <n v="0"/>
    <n v="788.97"/>
    <n v="661.09"/>
    <n v="54.34"/>
    <n v="23511.934515160319"/>
    <n v="0"/>
    <n v="0"/>
    <n v="41789.70702616177"/>
    <n v="0"/>
    <n v="0"/>
    <n v="55052.102689683685"/>
    <n v="0"/>
    <n v="0"/>
    <n v="121142.71423100577"/>
    <n v="661.09"/>
    <n v="54.34"/>
  </r>
  <r>
    <n v="17"/>
    <x v="0"/>
    <s v="BCS"/>
    <n v="2024"/>
    <s v="30/09/2024 (Terminado)"/>
    <s v="0112"/>
    <x v="5"/>
    <s v="SED"/>
    <s v="006"/>
    <s v="Sector Educación"/>
    <x v="2"/>
    <x v="2"/>
    <s v="16"/>
    <x v="10"/>
    <s v="008053"/>
    <x v="44"/>
    <n v="2"/>
    <s v="Acompañar 338 colegios para que garanticen condiciones de calidad en sus servicios de atención integral a la primera infancia."/>
    <s v="Creciente "/>
    <s v="En ejecución"/>
    <n v="307"/>
    <n v="307"/>
    <n v="100"/>
    <n v="307"/>
    <n v="100"/>
    <n v="316"/>
    <n v="0"/>
    <n v="0"/>
    <n v="0"/>
    <n v="0"/>
    <n v="325"/>
    <n v="0"/>
    <n v="0"/>
    <n v="0"/>
    <n v="0"/>
    <n v="338"/>
    <n v="0"/>
    <n v="0"/>
    <n v="0"/>
    <n v="0"/>
    <n v="0"/>
    <n v="0"/>
    <n v="0"/>
    <n v="0"/>
    <n v="0"/>
    <n v="1773.59"/>
    <n v="1304.26"/>
    <n v="52.31"/>
    <n v="5496.03"/>
    <n v="0"/>
    <n v="0"/>
    <n v="9962.68"/>
    <n v="0"/>
    <n v="0"/>
    <n v="11143.26"/>
    <n v="0"/>
    <n v="0"/>
    <n v="1773.59"/>
    <n v="1304.26"/>
    <n v="52.31"/>
    <n v="5324.062772449869"/>
    <n v="0"/>
    <n v="0"/>
    <n v="9369.8584271712989"/>
    <n v="0"/>
    <n v="0"/>
    <n v="10174.940705622203"/>
    <n v="0"/>
    <n v="0"/>
    <n v="26642.451905243368"/>
    <n v="1304.26"/>
    <n v="52.31"/>
  </r>
  <r>
    <n v="17"/>
    <x v="0"/>
    <s v="BCS"/>
    <n v="2024"/>
    <s v="30/09/2024 (Terminado)"/>
    <s v="0112"/>
    <x v="5"/>
    <s v="SED"/>
    <s v="006"/>
    <s v="Sector Educación"/>
    <x v="2"/>
    <x v="2"/>
    <s v="16"/>
    <x v="10"/>
    <s v="008053"/>
    <x v="44"/>
    <n v="3"/>
    <s v="Diseñar y aplicar 1 Sistema(s) para garantizar el seguimiento real de los niños y las niñas, su reporte de atenciones  en garantia de la atención integral; asi como su vinculación a alguno de los servicios."/>
    <s v="Suma"/>
    <s v="En ejecución"/>
    <n v="0.25"/>
    <n v="0.2"/>
    <n v="80"/>
    <n v="0.2"/>
    <n v="80"/>
    <n v="0.25"/>
    <n v="0"/>
    <n v="0"/>
    <n v="0"/>
    <n v="0"/>
    <n v="0.25"/>
    <n v="0"/>
    <n v="0"/>
    <n v="0"/>
    <n v="0"/>
    <n v="0.25"/>
    <n v="0"/>
    <n v="0"/>
    <n v="0"/>
    <n v="0"/>
    <n v="1"/>
    <n v="0.2"/>
    <n v="20"/>
    <n v="0.2"/>
    <n v="20"/>
    <n v="110"/>
    <n v="110"/>
    <n v="0"/>
    <n v="232.61"/>
    <n v="0"/>
    <n v="0"/>
    <n v="514.52"/>
    <n v="0"/>
    <n v="0"/>
    <n v="529.95000000000005"/>
    <n v="0"/>
    <n v="0"/>
    <n v="110"/>
    <n v="110"/>
    <n v="0"/>
    <n v="225.33178339629953"/>
    <n v="0"/>
    <n v="0"/>
    <n v="483.90388509398844"/>
    <n v="0"/>
    <n v="0"/>
    <n v="483.89877171891231"/>
    <n v="0"/>
    <n v="0"/>
    <n v="1303.1344402092002"/>
    <n v="110"/>
    <n v="0"/>
  </r>
  <r>
    <n v="17"/>
    <x v="0"/>
    <s v="BCS"/>
    <n v="2024"/>
    <s v="30/09/2024 (Terminado)"/>
    <s v="0112"/>
    <x v="5"/>
    <s v="SED"/>
    <s v="006"/>
    <s v="Sector Educación"/>
    <x v="1"/>
    <x v="1"/>
    <s v="12"/>
    <x v="8"/>
    <s v="008060"/>
    <x v="45"/>
    <n v="1"/>
    <s v="Beneficiar 737069 Estudiante(s) matriculados en los colegios Oficiales de Bogotá D.C., que reciben el servicio de alimentación escolar."/>
    <s v="Creciente "/>
    <s v="En ejecución"/>
    <n v="726122"/>
    <n v="673019"/>
    <n v="92.686766140000003"/>
    <n v="673019"/>
    <n v="92.686766140000003"/>
    <n v="729753"/>
    <n v="0"/>
    <n v="0"/>
    <n v="0"/>
    <n v="0"/>
    <n v="733402"/>
    <n v="0"/>
    <n v="0"/>
    <n v="0"/>
    <n v="0"/>
    <n v="737069"/>
    <n v="0"/>
    <n v="0"/>
    <n v="0"/>
    <n v="0"/>
    <n v="0"/>
    <n v="0"/>
    <n v="0"/>
    <n v="0"/>
    <n v="0"/>
    <n v="227153.36"/>
    <n v="192041.51"/>
    <n v="353.45"/>
    <n v="670539.52000000002"/>
    <n v="0"/>
    <n v="0"/>
    <n v="849372.84"/>
    <n v="0"/>
    <n v="0"/>
    <n v="874121.07"/>
    <n v="0"/>
    <n v="0"/>
    <n v="227153.36"/>
    <n v="192041.51"/>
    <n v="353.45"/>
    <n v="649558.77167490078"/>
    <n v="0"/>
    <n v="0"/>
    <n v="798831.56567152799"/>
    <n v="0"/>
    <n v="0"/>
    <n v="798162.30230516335"/>
    <n v="0"/>
    <n v="0"/>
    <n v="2473705.9996515922"/>
    <n v="192041.51"/>
    <n v="353.45"/>
  </r>
  <r>
    <n v="17"/>
    <x v="0"/>
    <s v="BCS"/>
    <n v="2024"/>
    <s v="30/09/2024 (Terminado)"/>
    <s v="0112"/>
    <x v="5"/>
    <s v="SED"/>
    <s v="006"/>
    <s v="Sector Educación"/>
    <x v="1"/>
    <x v="1"/>
    <s v="12"/>
    <x v="8"/>
    <s v="008060"/>
    <x v="45"/>
    <n v="2"/>
    <s v="Beneficiar 131211 Estudiante(s) de los colegios oficiales de Bogotá D.C., con las estrategias de movilidad escolar, que cumplen con los requisitos definidos por la SED."/>
    <s v="Creciente "/>
    <s v="En ejecución"/>
    <n v="112241"/>
    <n v="101652"/>
    <n v="90.565836009999998"/>
    <n v="101652"/>
    <n v="90.565836009999998"/>
    <n v="118240"/>
    <n v="0"/>
    <n v="0"/>
    <n v="0"/>
    <n v="0"/>
    <n v="124594"/>
    <n v="0"/>
    <n v="0"/>
    <n v="0"/>
    <n v="0"/>
    <n v="131211"/>
    <n v="0"/>
    <n v="0"/>
    <n v="0"/>
    <n v="0"/>
    <n v="0"/>
    <n v="0"/>
    <n v="0"/>
    <n v="0"/>
    <n v="0"/>
    <n v="57324.95"/>
    <n v="24732.01"/>
    <n v="10419.75"/>
    <n v="148663.84"/>
    <n v="0"/>
    <n v="0"/>
    <n v="185423.31"/>
    <n v="0"/>
    <n v="0"/>
    <n v="190986.01"/>
    <n v="0"/>
    <n v="0"/>
    <n v="57324.95"/>
    <n v="24732.01"/>
    <n v="10419.75"/>
    <n v="144012.24450256707"/>
    <n v="0"/>
    <n v="0"/>
    <n v="174389.83925986744"/>
    <n v="0"/>
    <n v="0"/>
    <n v="174389.83989903933"/>
    <n v="0"/>
    <n v="0"/>
    <n v="550116.87366147386"/>
    <n v="24732.01"/>
    <n v="10419.75"/>
  </r>
  <r>
    <n v="17"/>
    <x v="0"/>
    <s v="BCS"/>
    <n v="2024"/>
    <s v="30/09/2024 (Terminado)"/>
    <s v="0112"/>
    <x v="5"/>
    <s v="SED"/>
    <s v="006"/>
    <s v="Sector Educación"/>
    <x v="1"/>
    <x v="1"/>
    <s v="12"/>
    <x v="8"/>
    <s v="008060"/>
    <x v="45"/>
    <n v="3"/>
    <s v="Acompañar 100 Porciento los colegios  Oficiales de Bogotá D.C.,que reciben las estrategias para fomentar estilos de vida saludable con énfasis en alimentación, movilidad sostenible y prevención de accidentes escolares."/>
    <s v="Constante "/>
    <s v="En ejecución"/>
    <n v="100"/>
    <n v="100"/>
    <n v="100"/>
    <n v="100"/>
    <n v="100"/>
    <n v="100"/>
    <n v="0"/>
    <n v="0"/>
    <n v="0"/>
    <n v="0"/>
    <n v="100"/>
    <n v="0"/>
    <n v="0"/>
    <n v="0"/>
    <n v="0"/>
    <n v="100"/>
    <n v="0"/>
    <n v="0"/>
    <n v="0"/>
    <n v="0"/>
    <n v="0"/>
    <n v="0"/>
    <n v="0"/>
    <n v="0"/>
    <n v="0"/>
    <n v="9895.91"/>
    <n v="6558.33"/>
    <n v="3848.7"/>
    <n v="31627.52"/>
    <n v="0"/>
    <n v="0"/>
    <n v="38111.29"/>
    <n v="0"/>
    <n v="0"/>
    <n v="39254.629999999997"/>
    <n v="0"/>
    <n v="0"/>
    <n v="9895.91"/>
    <n v="6558.33"/>
    <n v="3848.7"/>
    <n v="30637.915334689529"/>
    <n v="0"/>
    <n v="0"/>
    <n v="35843.507146357129"/>
    <n v="0"/>
    <n v="0"/>
    <n v="35843.50833339063"/>
    <n v="0"/>
    <n v="0"/>
    <n v="112220.84081443728"/>
    <n v="6558.33"/>
    <n v="3848.7"/>
  </r>
  <r>
    <n v="17"/>
    <x v="0"/>
    <s v="BCS"/>
    <n v="2024"/>
    <s v="30/09/2024 (Terminado)"/>
    <s v="0112"/>
    <x v="5"/>
    <s v="SED"/>
    <s v="006"/>
    <s v="Sector Educación"/>
    <x v="2"/>
    <x v="2"/>
    <s v="22"/>
    <x v="4"/>
    <s v="008075"/>
    <x v="46"/>
    <n v="1"/>
    <s v="Implementar 160 colegios estrategias para mejorar el desarrollo de competencias comunicativas y oportunidades de aprendizaje en lengua extranjera con énfasis en inglés, con acompañamiento diferenciado mediante medios educativos y tecnológicos."/>
    <s v="Constante "/>
    <s v="En ejecución"/>
    <n v="160"/>
    <n v="160"/>
    <n v="100"/>
    <n v="160"/>
    <n v="100"/>
    <n v="160"/>
    <n v="0"/>
    <n v="0"/>
    <n v="0"/>
    <n v="0"/>
    <n v="160"/>
    <n v="0"/>
    <n v="0"/>
    <n v="0"/>
    <n v="0"/>
    <n v="160"/>
    <n v="0"/>
    <n v="0"/>
    <n v="0"/>
    <n v="0"/>
    <n v="0"/>
    <n v="0"/>
    <n v="0"/>
    <n v="0"/>
    <n v="0"/>
    <n v="1777.85"/>
    <n v="1700"/>
    <n v="0"/>
    <n v="6200"/>
    <n v="0"/>
    <n v="0"/>
    <n v="9574.89"/>
    <n v="0"/>
    <n v="0"/>
    <n v="9776.0400000000009"/>
    <n v="0"/>
    <n v="0"/>
    <n v="1777.85"/>
    <n v="1700"/>
    <n v="0"/>
    <n v="6006.0060060060059"/>
    <n v="0"/>
    <n v="0"/>
    <n v="9005.1435713822175"/>
    <n v="0"/>
    <n v="0"/>
    <n v="8926.5284428247105"/>
    <n v="0"/>
    <n v="0"/>
    <n v="25715.528020212936"/>
    <n v="1700"/>
    <n v="0"/>
  </r>
  <r>
    <n v="17"/>
    <x v="0"/>
    <s v="BCS"/>
    <n v="2024"/>
    <s v="30/09/2024 (Terminado)"/>
    <s v="0112"/>
    <x v="5"/>
    <s v="SED"/>
    <s v="006"/>
    <s v="Sector Educación"/>
    <x v="2"/>
    <x v="2"/>
    <s v="22"/>
    <x v="4"/>
    <s v="008075"/>
    <x v="46"/>
    <n v="2"/>
    <s v="Implementar 12 colegios estrategias para mejorar el desarrollo de competencias comunicativas y oportunidades de aprendizaje en lengua extranjera diferente al inglés, con acompañamiento diferenciado mediante medios educativos y tecnológicos."/>
    <s v="Creciente "/>
    <s v="En ejecución"/>
    <n v="4"/>
    <n v="4"/>
    <n v="100"/>
    <n v="4"/>
    <n v="100"/>
    <n v="12"/>
    <n v="0"/>
    <n v="0"/>
    <n v="0"/>
    <n v="0"/>
    <n v="12"/>
    <n v="0"/>
    <n v="0"/>
    <n v="0"/>
    <n v="0"/>
    <n v="12"/>
    <n v="0"/>
    <n v="0"/>
    <n v="0"/>
    <n v="0"/>
    <n v="0"/>
    <n v="0"/>
    <n v="0"/>
    <n v="0"/>
    <n v="0"/>
    <n v="80"/>
    <n v="80"/>
    <n v="0"/>
    <n v="300"/>
    <n v="0"/>
    <n v="0"/>
    <n v="363.83"/>
    <n v="0"/>
    <n v="0"/>
    <n v="382.02"/>
    <n v="0"/>
    <n v="0"/>
    <n v="80"/>
    <n v="80"/>
    <n v="0"/>
    <n v="290.6131938390003"/>
    <n v="0"/>
    <n v="0"/>
    <n v="342.18057706939635"/>
    <n v="0"/>
    <n v="0"/>
    <n v="348.82349046524928"/>
    <n v="0"/>
    <n v="0"/>
    <n v="1061.617261373646"/>
    <n v="80"/>
    <n v="0"/>
  </r>
  <r>
    <n v="17"/>
    <x v="0"/>
    <s v="BCS"/>
    <n v="2024"/>
    <s v="30/09/2024 (Terminado)"/>
    <s v="0112"/>
    <x v="5"/>
    <s v="SED"/>
    <s v="006"/>
    <s v="Sector Educación"/>
    <x v="2"/>
    <x v="2"/>
    <s v="16"/>
    <x v="10"/>
    <s v="008102"/>
    <x v="47"/>
    <n v="1"/>
    <s v="Implementar 447560 Estudiante(s) estrategias de ampliación del tiempo escolar a través de Jornada complementaria y Jornada única."/>
    <s v="Creciente "/>
    <s v="En ejecución"/>
    <n v="404852"/>
    <n v="293356"/>
    <n v="72.460059479999998"/>
    <n v="293356"/>
    <n v="72.460059479999998"/>
    <n v="417752"/>
    <n v="0"/>
    <n v="0"/>
    <n v="0"/>
    <n v="0"/>
    <n v="433332"/>
    <n v="0"/>
    <n v="0"/>
    <n v="0"/>
    <n v="0"/>
    <n v="447560"/>
    <n v="0"/>
    <n v="0"/>
    <n v="0"/>
    <n v="0"/>
    <n v="0"/>
    <n v="0"/>
    <n v="0"/>
    <n v="0"/>
    <n v="0"/>
    <n v="7719.96"/>
    <n v="5843.71"/>
    <n v="1508.16"/>
    <n v="40759.06"/>
    <n v="0"/>
    <n v="0"/>
    <n v="65161.41"/>
    <n v="0"/>
    <n v="0"/>
    <n v="74030.89"/>
    <n v="0"/>
    <n v="0"/>
    <n v="7719.96"/>
    <n v="5843.71"/>
    <n v="1508.16"/>
    <n v="39483.735348251474"/>
    <n v="0"/>
    <n v="0"/>
    <n v="61284.030663924183"/>
    <n v="0"/>
    <n v="0"/>
    <n v="67597.804963218994"/>
    <n v="0"/>
    <n v="0"/>
    <n v="176085.53097539465"/>
    <n v="5843.71"/>
    <n v="1508.16"/>
  </r>
  <r>
    <n v="17"/>
    <x v="0"/>
    <s v="BCS"/>
    <n v="2024"/>
    <s v="30/09/2024 (Terminado)"/>
    <s v="0112"/>
    <x v="5"/>
    <s v="SED"/>
    <s v="006"/>
    <s v="Sector Educación"/>
    <x v="2"/>
    <x v="2"/>
    <s v="16"/>
    <x v="10"/>
    <s v="008102"/>
    <x v="47"/>
    <n v="2"/>
    <s v="Implementar 280 colegios estrategias metodologías y ambientes de aprendizaje para fortalecer las competencias matemáticas."/>
    <s v="Creciente "/>
    <s v="En ejecución"/>
    <n v="200"/>
    <n v="189"/>
    <n v="94.5"/>
    <n v="189"/>
    <n v="94.5"/>
    <n v="230"/>
    <n v="0"/>
    <n v="0"/>
    <n v="0"/>
    <n v="0"/>
    <n v="260"/>
    <n v="0"/>
    <n v="0"/>
    <n v="0"/>
    <n v="0"/>
    <n v="280"/>
    <n v="0"/>
    <n v="0"/>
    <n v="0"/>
    <n v="0"/>
    <n v="0"/>
    <n v="0"/>
    <n v="0"/>
    <n v="0"/>
    <n v="0"/>
    <n v="1478.44"/>
    <n v="979.04"/>
    <n v="204.41"/>
    <n v="11350.07"/>
    <n v="0"/>
    <n v="0"/>
    <n v="27084.48"/>
    <n v="0"/>
    <n v="0"/>
    <n v="24965.82"/>
    <n v="0"/>
    <n v="0"/>
    <n v="1478.44"/>
    <n v="979.04"/>
    <n v="204.41"/>
    <n v="10994.933643320739"/>
    <n v="0"/>
    <n v="0"/>
    <n v="25472.838952325328"/>
    <n v="0"/>
    <n v="0"/>
    <n v="22796.357454392779"/>
    <n v="0"/>
    <n v="0"/>
    <n v="60742.570050038848"/>
    <n v="979.04"/>
    <n v="204.41"/>
  </r>
  <r>
    <n v="17"/>
    <x v="0"/>
    <s v="BCS"/>
    <n v="2024"/>
    <s v="30/09/2024 (Terminado)"/>
    <s v="0112"/>
    <x v="5"/>
    <s v="SED"/>
    <s v="006"/>
    <s v="Sector Educación"/>
    <x v="2"/>
    <x v="2"/>
    <s v="16"/>
    <x v="10"/>
    <s v="008102"/>
    <x v="47"/>
    <n v="3"/>
    <s v="Implementar 280 colegios metodologías y ambientes de aprendizaje para fortalecer las competencias comunicativas."/>
    <s v="Creciente "/>
    <s v="En ejecución"/>
    <n v="200"/>
    <n v="0"/>
    <n v="0"/>
    <n v="0"/>
    <n v="0"/>
    <n v="230"/>
    <n v="0"/>
    <n v="0"/>
    <n v="0"/>
    <n v="0"/>
    <n v="260"/>
    <n v="0"/>
    <n v="0"/>
    <n v="0"/>
    <n v="0"/>
    <n v="280"/>
    <n v="0"/>
    <n v="0"/>
    <n v="0"/>
    <n v="0"/>
    <n v="0"/>
    <n v="0"/>
    <n v="0"/>
    <n v="0"/>
    <n v="0"/>
    <n v="86.09"/>
    <n v="0"/>
    <n v="0"/>
    <n v="10499.12"/>
    <n v="0"/>
    <n v="0"/>
    <n v="23698.93"/>
    <n v="0"/>
    <n v="0"/>
    <n v="22843.93"/>
    <n v="0"/>
    <n v="0"/>
    <n v="86.09"/>
    <n v="0"/>
    <n v="0"/>
    <n v="10170.609318996416"/>
    <n v="0"/>
    <n v="0"/>
    <n v="22288.743488242391"/>
    <n v="0"/>
    <n v="0"/>
    <n v="20858.853982890483"/>
    <n v="0"/>
    <n v="0"/>
    <n v="53404.296790129287"/>
    <n v="0"/>
    <n v="0"/>
  </r>
  <r>
    <n v="17"/>
    <x v="0"/>
    <s v="BCS"/>
    <n v="2024"/>
    <s v="30/09/2024 (Terminado)"/>
    <s v="0112"/>
    <x v="5"/>
    <s v="SED"/>
    <s v="006"/>
    <s v="Sector Educación"/>
    <x v="2"/>
    <x v="2"/>
    <s v="16"/>
    <x v="10"/>
    <s v="008102"/>
    <x v="47"/>
    <n v="4"/>
    <s v="Implementar 280 colegios estrategias de monitoreo y evaluación de los resultados de aprendizaje, ofreciendo incentivos para su mejoramiento y programas de recuperación y nivelación de aprendizajes. Además, se promueve el desarrollo de habilidades STEM y la educación ambiental, con acompañamiento a docentes y directivos docentes para fortalecer la calidad educativa, incluyendo la implementación de la política educativa rural y la educación inclusiva."/>
    <s v="Creciente "/>
    <s v="En ejecución"/>
    <n v="200"/>
    <n v="100"/>
    <n v="50"/>
    <n v="100"/>
    <n v="50"/>
    <n v="230"/>
    <n v="0"/>
    <n v="0"/>
    <n v="0"/>
    <n v="0"/>
    <n v="260"/>
    <n v="0"/>
    <n v="0"/>
    <n v="0"/>
    <n v="0"/>
    <n v="280"/>
    <n v="0"/>
    <n v="0"/>
    <n v="0"/>
    <n v="0"/>
    <n v="0"/>
    <n v="0"/>
    <n v="0"/>
    <n v="0"/>
    <n v="0"/>
    <n v="10910.89"/>
    <n v="4858.62"/>
    <n v="1021.99"/>
    <n v="57799.94"/>
    <n v="0"/>
    <n v="0"/>
    <n v="60413.04"/>
    <n v="0"/>
    <n v="0"/>
    <n v="64017.45"/>
    <n v="0"/>
    <n v="0"/>
    <n v="10910.89"/>
    <n v="4858.62"/>
    <n v="1021.99"/>
    <n v="55991.417223675293"/>
    <n v="0"/>
    <n v="0"/>
    <n v="56818.208750560771"/>
    <n v="0"/>
    <n v="0"/>
    <n v="58454.505941271585"/>
    <n v="0"/>
    <n v="0"/>
    <n v="182175.02191550765"/>
    <n v="4858.62"/>
    <n v="1021.99"/>
  </r>
  <r>
    <n v="17"/>
    <x v="0"/>
    <s v="BCS"/>
    <n v="2024"/>
    <s v="30/09/2024 (Terminado)"/>
    <s v="0112"/>
    <x v="5"/>
    <s v="SED"/>
    <s v="006"/>
    <s v="Sector Educación"/>
    <x v="2"/>
    <x v="2"/>
    <s v="16"/>
    <x v="10"/>
    <s v="008102"/>
    <x v="47"/>
    <n v="5"/>
    <s v="Implementar 388 colegios estrategias para la recuperación y nivelación de aprendizajes, orientación socio ocupacional y mejoramiento educativo con participación familiar para un tránsito efectivo a la educación media."/>
    <s v="Creciente "/>
    <s v="En ejecución"/>
    <n v="117"/>
    <n v="48"/>
    <n v="41.025641030000003"/>
    <n v="48"/>
    <n v="41.025641030000003"/>
    <n v="220"/>
    <n v="0"/>
    <n v="0"/>
    <n v="0"/>
    <n v="0"/>
    <n v="300"/>
    <n v="0"/>
    <n v="0"/>
    <n v="0"/>
    <n v="0"/>
    <n v="388"/>
    <n v="0"/>
    <n v="0"/>
    <n v="0"/>
    <n v="0"/>
    <n v="0"/>
    <n v="0"/>
    <n v="0"/>
    <n v="0"/>
    <n v="0"/>
    <n v="2076.2199999999998"/>
    <n v="1505.95"/>
    <n v="570.03"/>
    <n v="13096"/>
    <n v="0"/>
    <n v="0"/>
    <n v="16521.02"/>
    <n v="0"/>
    <n v="0"/>
    <n v="13017.52"/>
    <n v="0"/>
    <n v="0"/>
    <n v="2076.2199999999998"/>
    <n v="1505.95"/>
    <n v="570.03"/>
    <n v="12686.234621718493"/>
    <n v="0"/>
    <n v="0"/>
    <n v="15537.949474686086"/>
    <n v="0"/>
    <n v="0"/>
    <n v="11886.332557460844"/>
    <n v="0"/>
    <n v="0"/>
    <n v="42186.736653865424"/>
    <n v="1505.95"/>
    <n v="570.03"/>
  </r>
  <r>
    <n v="17"/>
    <x v="0"/>
    <s v="BCS"/>
    <n v="2024"/>
    <s v="30/09/2024 (Terminado)"/>
    <s v="0112"/>
    <x v="5"/>
    <s v="SED"/>
    <s v="006"/>
    <s v="Sector Educación"/>
    <x v="2"/>
    <x v="2"/>
    <s v="16"/>
    <x v="10"/>
    <s v="008102"/>
    <x v="47"/>
    <n v="6"/>
    <s v="Ofrecer 9600 Docente(s) procesos de formación y acompañamiento in-situ para la implementación de metodologías que favorezcan los aprendizajes de los estudiantes, así como el fortalecimiento de sus habilidades socioemocionales."/>
    <s v="Suma"/>
    <s v="En ejecución"/>
    <n v="0"/>
    <n v="0"/>
    <n v="0"/>
    <n v="0"/>
    <n v="0"/>
    <n v="3505"/>
    <n v="0"/>
    <n v="0"/>
    <n v="0"/>
    <n v="0"/>
    <n v="3425"/>
    <n v="0"/>
    <n v="0"/>
    <n v="0"/>
    <n v="0"/>
    <n v="2670"/>
    <n v="0"/>
    <n v="0"/>
    <n v="0"/>
    <n v="0"/>
    <n v="9600"/>
    <n v="0"/>
    <n v="0"/>
    <n v="0"/>
    <n v="0"/>
    <n v="0"/>
    <n v="0"/>
    <n v="0"/>
    <n v="2773"/>
    <n v="0"/>
    <n v="0"/>
    <n v="4224.05"/>
    <n v="0"/>
    <n v="0"/>
    <n v="3997.42"/>
    <n v="0"/>
    <n v="0"/>
    <n v="0"/>
    <n v="0"/>
    <n v="0"/>
    <n v="2686.2346217184927"/>
    <n v="0"/>
    <n v="0"/>
    <n v="3972.7011696945929"/>
    <n v="0"/>
    <n v="0"/>
    <n v="3650.0549637600043"/>
    <n v="0"/>
    <n v="0"/>
    <n v="10308.99075517309"/>
    <n v="0"/>
    <n v="0"/>
  </r>
  <r>
    <n v="17"/>
    <x v="0"/>
    <s v="BCS"/>
    <n v="2024"/>
    <s v="30/09/2024 (Terminado)"/>
    <s v="0113"/>
    <x v="6"/>
    <s v="SDM"/>
    <s v="011"/>
    <s v="Sector Movilidad"/>
    <x v="3"/>
    <x v="3"/>
    <s v="06"/>
    <x v="12"/>
    <s v="007941"/>
    <x v="48"/>
    <n v="1"/>
    <s v="Gestionar el  100 % acciones de asistencia técnica en materia de seguridad vial requerida para la articulación interinstitucional."/>
    <s v="Suma"/>
    <s v="En ejecución"/>
    <n v="10"/>
    <n v="5.3"/>
    <n v="53"/>
    <n v="5.3"/>
    <n v="53"/>
    <n v="30"/>
    <n v="0"/>
    <n v="0"/>
    <n v="0"/>
    <n v="0"/>
    <n v="30"/>
    <n v="0"/>
    <n v="0"/>
    <n v="0"/>
    <n v="0"/>
    <n v="30"/>
    <n v="0"/>
    <n v="0"/>
    <n v="0"/>
    <n v="0"/>
    <n v="100"/>
    <n v="5.3"/>
    <n v="5.3"/>
    <n v="5.3"/>
    <n v="5.3"/>
    <n v="6439.19"/>
    <n v="564.29999999999995"/>
    <n v="10.96"/>
    <n v="7298.67"/>
    <n v="0"/>
    <n v="0"/>
    <n v="8168.39"/>
    <n v="0"/>
    <n v="0"/>
    <n v="8449.3799999999992"/>
    <n v="0"/>
    <n v="0"/>
    <n v="6439.19"/>
    <n v="564.29999999999995"/>
    <n v="10.96"/>
    <n v="7070.2993315896547"/>
    <n v="0"/>
    <n v="0"/>
    <n v="7682.3362667396495"/>
    <n v="0"/>
    <n v="0"/>
    <n v="7715.1516252218935"/>
    <n v="0"/>
    <n v="0"/>
    <n v="28906.977223551199"/>
    <n v="564.29999999999995"/>
    <n v="10.96"/>
  </r>
  <r>
    <n v="17"/>
    <x v="0"/>
    <s v="BCS"/>
    <n v="2024"/>
    <s v="30/09/2024 (Terminado)"/>
    <s v="0113"/>
    <x v="6"/>
    <s v="SDM"/>
    <s v="011"/>
    <s v="Sector Movilidad"/>
    <x v="3"/>
    <x v="3"/>
    <s v="06"/>
    <x v="12"/>
    <s v="007941"/>
    <x v="48"/>
    <n v="2"/>
    <s v="Adelantar el  100 % de las actividades para la formulación de documentos de estudios y lineamientos técnicos en materia de seguridad vial."/>
    <s v="Suma"/>
    <s v="En ejecución"/>
    <n v="10"/>
    <n v="6.7"/>
    <n v="67"/>
    <n v="6.7"/>
    <n v="67"/>
    <n v="30"/>
    <n v="0"/>
    <n v="0"/>
    <n v="0"/>
    <n v="0"/>
    <n v="30"/>
    <n v="0"/>
    <n v="0"/>
    <n v="0"/>
    <n v="0"/>
    <n v="30"/>
    <n v="0"/>
    <n v="0"/>
    <n v="0"/>
    <n v="0"/>
    <n v="100"/>
    <n v="6.7"/>
    <n v="6.7"/>
    <n v="6.7"/>
    <n v="6.7"/>
    <n v="30.43"/>
    <n v="30.43"/>
    <n v="0"/>
    <n v="450.54"/>
    <n v="0"/>
    <n v="0"/>
    <n v="92.99"/>
    <n v="0"/>
    <n v="0"/>
    <n v="96.19"/>
    <n v="0"/>
    <n v="0"/>
    <n v="30.43"/>
    <n v="30.43"/>
    <n v="0"/>
    <n v="436.44289450741064"/>
    <n v="0"/>
    <n v="0"/>
    <n v="87.456701925853181"/>
    <n v="0"/>
    <n v="0"/>
    <n v="87.831347960453186"/>
    <n v="0"/>
    <n v="0"/>
    <n v="642.16094439371705"/>
    <n v="30.43"/>
    <n v="0"/>
  </r>
  <r>
    <n v="17"/>
    <x v="0"/>
    <s v="BCS"/>
    <n v="2024"/>
    <s v="30/09/2024 (Terminado)"/>
    <s v="0113"/>
    <x v="6"/>
    <s v="SDM"/>
    <s v="011"/>
    <s v="Sector Movilidad"/>
    <x v="3"/>
    <x v="3"/>
    <s v="06"/>
    <x v="12"/>
    <s v="007941"/>
    <x v="48"/>
    <n v="3"/>
    <s v="Adelantar el 100 % de las actividades para el desarrollo de un estudio técnico para la definición de limites de velocidad en corredores de la malla vial arterial."/>
    <s v="Suma"/>
    <s v="En ejecución"/>
    <n v="10"/>
    <n v="6.3"/>
    <n v="63"/>
    <n v="6.3"/>
    <n v="63"/>
    <n v="30"/>
    <n v="0"/>
    <n v="0"/>
    <n v="0"/>
    <n v="0"/>
    <n v="30"/>
    <n v="0"/>
    <n v="0"/>
    <n v="0"/>
    <n v="0"/>
    <n v="30"/>
    <n v="0"/>
    <n v="0"/>
    <n v="0"/>
    <n v="0"/>
    <n v="100"/>
    <n v="6.3"/>
    <n v="6.3"/>
    <n v="6.3"/>
    <n v="6.3"/>
    <n v="33.26"/>
    <n v="33.26"/>
    <n v="0"/>
    <n v="301.55"/>
    <n v="0"/>
    <n v="0"/>
    <n v="3540.59"/>
    <n v="0"/>
    <n v="0"/>
    <n v="3662.39"/>
    <n v="0"/>
    <n v="0"/>
    <n v="33.26"/>
    <n v="33.26"/>
    <n v="0"/>
    <n v="292.11469534050178"/>
    <n v="0"/>
    <n v="0"/>
    <n v="3329.9099287198255"/>
    <n v="0"/>
    <n v="0"/>
    <n v="3344.1381688001266"/>
    <n v="0"/>
    <n v="0"/>
    <n v="6999.4227928604541"/>
    <n v="33.26"/>
    <n v="0"/>
  </r>
  <r>
    <n v="17"/>
    <x v="0"/>
    <s v="BCS"/>
    <n v="2024"/>
    <s v="30/09/2024 (Terminado)"/>
    <s v="0113"/>
    <x v="6"/>
    <s v="SDM"/>
    <s v="011"/>
    <s v="Sector Movilidad"/>
    <x v="0"/>
    <x v="0"/>
    <s v="33"/>
    <x v="0"/>
    <s v="007969"/>
    <x v="49"/>
    <n v="1"/>
    <s v="Fortalecer 1 Estrategia(s) de comunicaciones con el fin de socializar el Sistema de Gestión Antisoborno."/>
    <s v="Constante "/>
    <s v="En ejecución"/>
    <n v="1"/>
    <n v="0.6"/>
    <n v="60"/>
    <n v="0.6"/>
    <n v="60"/>
    <n v="1"/>
    <n v="0"/>
    <n v="0"/>
    <n v="0"/>
    <n v="0"/>
    <n v="1"/>
    <n v="0"/>
    <n v="0"/>
    <n v="0"/>
    <n v="0"/>
    <n v="1"/>
    <n v="0"/>
    <n v="0"/>
    <n v="0"/>
    <n v="0"/>
    <n v="0"/>
    <n v="0"/>
    <n v="0"/>
    <n v="0"/>
    <n v="0"/>
    <n v="54.65"/>
    <n v="7.28"/>
    <n v="0"/>
    <n v="56.41"/>
    <n v="0"/>
    <n v="0"/>
    <n v="59.51"/>
    <n v="0"/>
    <n v="0"/>
    <n v="61.3"/>
    <n v="0"/>
    <n v="0"/>
    <n v="54.65"/>
    <n v="7.28"/>
    <n v="0"/>
    <n v="54.64496754819335"/>
    <n v="0"/>
    <n v="0"/>
    <n v="55.968903447763452"/>
    <n v="0"/>
    <n v="0"/>
    <n v="55.973195030416683"/>
    <n v="0"/>
    <n v="0"/>
    <n v="221.23706602637347"/>
    <n v="7.28"/>
    <n v="0"/>
  </r>
  <r>
    <n v="17"/>
    <x v="0"/>
    <s v="BCS"/>
    <n v="2024"/>
    <s v="30/09/2024 (Terminado)"/>
    <s v="0113"/>
    <x v="6"/>
    <s v="SDM"/>
    <s v="011"/>
    <s v="Sector Movilidad"/>
    <x v="0"/>
    <x v="0"/>
    <s v="33"/>
    <x v="0"/>
    <s v="007969"/>
    <x v="49"/>
    <n v="2"/>
    <s v="Mantener 1 Estrategia(s) anual para la sostenibilidad del sistema de control interno"/>
    <s v="Constante "/>
    <s v="En ejecución"/>
    <n v="1"/>
    <n v="0.25"/>
    <n v="25"/>
    <n v="0.25"/>
    <n v="25"/>
    <n v="1"/>
    <n v="0"/>
    <n v="0"/>
    <n v="0"/>
    <n v="0"/>
    <n v="1"/>
    <n v="0"/>
    <n v="0"/>
    <n v="0"/>
    <n v="0"/>
    <n v="1"/>
    <n v="0"/>
    <n v="0"/>
    <n v="0"/>
    <n v="0"/>
    <n v="0"/>
    <n v="0"/>
    <n v="0"/>
    <n v="0"/>
    <n v="0"/>
    <n v="148.19"/>
    <n v="0"/>
    <n v="0"/>
    <n v="401.57"/>
    <n v="0"/>
    <n v="0"/>
    <n v="436.91"/>
    <n v="0"/>
    <n v="0"/>
    <n v="450.02"/>
    <n v="0"/>
    <n v="0"/>
    <n v="148.19"/>
    <n v="0"/>
    <n v="0"/>
    <n v="389.00513416642451"/>
    <n v="0"/>
    <n v="0"/>
    <n v="410.91200815597938"/>
    <n v="0"/>
    <n v="0"/>
    <n v="410.91447353324821"/>
    <n v="0"/>
    <n v="0"/>
    <n v="1359.021615855652"/>
    <n v="0"/>
    <n v="0"/>
  </r>
  <r>
    <n v="17"/>
    <x v="0"/>
    <s v="BCS"/>
    <n v="2024"/>
    <s v="30/09/2024 (Terminado)"/>
    <s v="0113"/>
    <x v="6"/>
    <s v="SDM"/>
    <s v="011"/>
    <s v="Sector Movilidad"/>
    <x v="0"/>
    <x v="0"/>
    <s v="33"/>
    <x v="0"/>
    <s v="007969"/>
    <x v="49"/>
    <n v="3"/>
    <s v="Fortalecer 1 Estrategia(s) anual de integridad para socializar los temas de integridad, transparencia y lucha contra la corrupción."/>
    <s v="Constante "/>
    <s v="En ejecución"/>
    <n v="1"/>
    <n v="0"/>
    <n v="0"/>
    <n v="0"/>
    <n v="0"/>
    <n v="1"/>
    <n v="0"/>
    <n v="0"/>
    <n v="0"/>
    <n v="0"/>
    <n v="1"/>
    <n v="0"/>
    <n v="0"/>
    <n v="0"/>
    <n v="0"/>
    <n v="1"/>
    <n v="0"/>
    <n v="0"/>
    <n v="0"/>
    <n v="0"/>
    <n v="0"/>
    <n v="0"/>
    <n v="0"/>
    <n v="0"/>
    <n v="0"/>
    <n v="37.68"/>
    <n v="0"/>
    <n v="0"/>
    <n v="38.89"/>
    <n v="0"/>
    <n v="0"/>
    <n v="41.04"/>
    <n v="0"/>
    <n v="0"/>
    <n v="42.27"/>
    <n v="0"/>
    <n v="0"/>
    <n v="37.68"/>
    <n v="0"/>
    <n v="0"/>
    <n v="37.673157027995735"/>
    <n v="0"/>
    <n v="0"/>
    <n v="38.597946521529359"/>
    <n v="0"/>
    <n v="0"/>
    <n v="38.596850798298746"/>
    <n v="0"/>
    <n v="0"/>
    <n v="152.54795434782386"/>
    <n v="0"/>
    <n v="0"/>
  </r>
  <r>
    <n v="17"/>
    <x v="0"/>
    <s v="BCS"/>
    <n v="2024"/>
    <s v="30/09/2024 (Terminado)"/>
    <s v="0113"/>
    <x v="6"/>
    <s v="SDM"/>
    <s v="011"/>
    <s v="Sector Movilidad"/>
    <x v="0"/>
    <x v="0"/>
    <s v="39"/>
    <x v="1"/>
    <s v="007974"/>
    <x v="50"/>
    <n v="1"/>
    <s v="Fallar 80 Porciento de los procesos contravencionales que se encuentran en términos durante la vigencia"/>
    <s v="Constante "/>
    <s v="En ejecución"/>
    <n v="80"/>
    <n v="54.02"/>
    <n v="67.525000000000006"/>
    <n v="54.02"/>
    <n v="67.525000000000006"/>
    <n v="80"/>
    <n v="0"/>
    <n v="0"/>
    <n v="0"/>
    <n v="0"/>
    <n v="80"/>
    <n v="0"/>
    <n v="0"/>
    <n v="0"/>
    <n v="0"/>
    <n v="80"/>
    <n v="0"/>
    <n v="0"/>
    <n v="0"/>
    <n v="0"/>
    <n v="0"/>
    <n v="0"/>
    <n v="0"/>
    <n v="0"/>
    <n v="0"/>
    <n v="12735.24"/>
    <n v="8461.65"/>
    <n v="2212"/>
    <n v="38104.19"/>
    <n v="0"/>
    <n v="0"/>
    <n v="31292.61"/>
    <n v="0"/>
    <n v="0"/>
    <n v="32516.38"/>
    <n v="0"/>
    <n v="0"/>
    <n v="12735.24"/>
    <n v="8461.65"/>
    <n v="2212"/>
    <n v="36911.934515160327"/>
    <n v="0"/>
    <n v="0"/>
    <n v="29430.567429314688"/>
    <n v="0"/>
    <n v="0"/>
    <n v="29690.794117832633"/>
    <n v="0"/>
    <n v="0"/>
    <n v="108768.53606230764"/>
    <n v="8461.65"/>
    <n v="2212"/>
  </r>
  <r>
    <n v="17"/>
    <x v="0"/>
    <s v="BCS"/>
    <n v="2024"/>
    <s v="30/09/2024 (Terminado)"/>
    <s v="0113"/>
    <x v="6"/>
    <s v="SDM"/>
    <s v="011"/>
    <s v="Sector Movilidad"/>
    <x v="0"/>
    <x v="0"/>
    <s v="39"/>
    <x v="1"/>
    <s v="007974"/>
    <x v="50"/>
    <n v="2"/>
    <s v="Implementar 100 Porciento del Sistema de información Contravencional preciso, confiable y oportuno"/>
    <s v="Constante "/>
    <s v="En ejecución"/>
    <n v="100"/>
    <n v="50"/>
    <n v="50"/>
    <n v="50"/>
    <n v="50"/>
    <n v="100"/>
    <n v="0"/>
    <n v="0"/>
    <n v="0"/>
    <n v="0"/>
    <n v="100"/>
    <n v="0"/>
    <n v="0"/>
    <n v="0"/>
    <n v="0"/>
    <n v="100"/>
    <n v="0"/>
    <n v="0"/>
    <n v="0"/>
    <n v="0"/>
    <n v="0"/>
    <n v="0"/>
    <n v="0"/>
    <n v="0"/>
    <n v="0"/>
    <n v="5639.09"/>
    <n v="0"/>
    <n v="0"/>
    <n v="8458.5400000000009"/>
    <n v="0"/>
    <n v="0"/>
    <n v="10375.5"/>
    <n v="0"/>
    <n v="0"/>
    <n v="10401.77"/>
    <n v="0"/>
    <n v="0"/>
    <n v="5639.09"/>
    <n v="0"/>
    <n v="0"/>
    <n v="8193.8777487164589"/>
    <n v="0"/>
    <n v="0"/>
    <n v="9758.113892157111"/>
    <n v="0"/>
    <n v="0"/>
    <n v="9497.8841904002838"/>
    <n v="0"/>
    <n v="0"/>
    <n v="33088.965831273854"/>
    <n v="0"/>
    <n v="0"/>
  </r>
  <r>
    <n v="17"/>
    <x v="0"/>
    <s v="BCS"/>
    <n v="2024"/>
    <s v="30/09/2024 (Terminado)"/>
    <s v="0113"/>
    <x v="6"/>
    <s v="SDM"/>
    <s v="011"/>
    <s v="Sector Movilidad"/>
    <x v="4"/>
    <x v="4"/>
    <s v="26"/>
    <x v="13"/>
    <s v="007975"/>
    <x v="51"/>
    <n v="1"/>
    <s v="Impulsar en  100 % las acciones para gestionar el uso eficiente del vehículo particular en la ciudad"/>
    <s v="Suma"/>
    <s v="En ejecución"/>
    <n v="10"/>
    <n v="4.38"/>
    <n v="43.8"/>
    <n v="4.38"/>
    <n v="43.8"/>
    <n v="30"/>
    <n v="0"/>
    <n v="0"/>
    <n v="0"/>
    <n v="0"/>
    <n v="30"/>
    <n v="0"/>
    <n v="0"/>
    <n v="0"/>
    <n v="0"/>
    <n v="30"/>
    <n v="0"/>
    <n v="0"/>
    <n v="0"/>
    <n v="0"/>
    <n v="100"/>
    <n v="4.38"/>
    <n v="4.38"/>
    <n v="4.38"/>
    <n v="4.38"/>
    <n v="856.51"/>
    <n v="17.899999999999999"/>
    <n v="0"/>
    <n v="1666.59"/>
    <n v="0"/>
    <n v="0"/>
    <n v="1798.39"/>
    <n v="0"/>
    <n v="0"/>
    <n v="2118.6999999999998"/>
    <n v="0"/>
    <n v="0"/>
    <n v="856.51"/>
    <n v="17.899999999999999"/>
    <n v="0"/>
    <n v="1614.4434757337983"/>
    <n v="0"/>
    <n v="0"/>
    <n v="1691.3781931007111"/>
    <n v="0"/>
    <n v="0"/>
    <n v="1934.5906739142547"/>
    <n v="0"/>
    <n v="0"/>
    <n v="6096.9223427487641"/>
    <n v="17.899999999999999"/>
    <n v="0"/>
  </r>
  <r>
    <n v="17"/>
    <x v="0"/>
    <s v="BCS"/>
    <n v="2024"/>
    <s v="30/09/2024 (Terminado)"/>
    <s v="0113"/>
    <x v="6"/>
    <s v="SDM"/>
    <s v="011"/>
    <s v="Sector Movilidad"/>
    <x v="4"/>
    <x v="4"/>
    <s v="26"/>
    <x v="13"/>
    <s v="007975"/>
    <x v="51"/>
    <n v="2"/>
    <s v="Realizar 100 % de las actividades relacionadas para el mejoramiento en la prestación del servicio de transporte público de Bogotá y la Región "/>
    <s v="Suma"/>
    <s v="En ejecución"/>
    <n v="10"/>
    <n v="5"/>
    <n v="50"/>
    <n v="5"/>
    <n v="50"/>
    <n v="30"/>
    <n v="0"/>
    <n v="0"/>
    <n v="0"/>
    <n v="0"/>
    <n v="30"/>
    <n v="0"/>
    <n v="0"/>
    <n v="0"/>
    <n v="0"/>
    <n v="30"/>
    <n v="0"/>
    <n v="0"/>
    <n v="0"/>
    <n v="0"/>
    <n v="100"/>
    <n v="5"/>
    <n v="5"/>
    <n v="5"/>
    <n v="5"/>
    <n v="179.23"/>
    <n v="67.900000000000006"/>
    <n v="0"/>
    <n v="2321.84"/>
    <n v="0"/>
    <n v="0"/>
    <n v="537.53"/>
    <n v="0"/>
    <n v="0"/>
    <n v="633.26"/>
    <n v="0"/>
    <n v="0"/>
    <n v="179.23"/>
    <n v="67.900000000000006"/>
    <n v="0"/>
    <n v="2249.1911266104817"/>
    <n v="0"/>
    <n v="0"/>
    <n v="505.54469282937805"/>
    <n v="0"/>
    <n v="0"/>
    <n v="578.23141084766178"/>
    <n v="0"/>
    <n v="0"/>
    <n v="3512.1972302875215"/>
    <n v="67.900000000000006"/>
    <n v="0"/>
  </r>
  <r>
    <n v="17"/>
    <x v="0"/>
    <s v="BCS"/>
    <n v="2024"/>
    <s v="30/09/2024 (Terminado)"/>
    <s v="0113"/>
    <x v="6"/>
    <s v="SDM"/>
    <s v="011"/>
    <s v="Sector Movilidad"/>
    <x v="4"/>
    <x v="4"/>
    <s v="26"/>
    <x v="13"/>
    <s v="007975"/>
    <x v="51"/>
    <n v="3"/>
    <s v="Realizar 100 % de la revisión y seguimiento a los proyectos relacionados con la infraestructura vial, de tránsito y transporte de la ciudad y la Región."/>
    <s v="Suma"/>
    <s v="En ejecución"/>
    <n v="10"/>
    <n v="5.45"/>
    <n v="54.5"/>
    <n v="5.45"/>
    <n v="54.5"/>
    <n v="30"/>
    <n v="0"/>
    <n v="0"/>
    <n v="0"/>
    <n v="0"/>
    <n v="30"/>
    <n v="0"/>
    <n v="0"/>
    <n v="0"/>
    <n v="0"/>
    <n v="30"/>
    <n v="0"/>
    <n v="0"/>
    <n v="0"/>
    <n v="0"/>
    <n v="100"/>
    <n v="5.45"/>
    <n v="5.45"/>
    <n v="5.45"/>
    <n v="5.45"/>
    <n v="216.35"/>
    <n v="163.91"/>
    <n v="0"/>
    <n v="2469.27"/>
    <n v="0"/>
    <n v="0"/>
    <n v="405.02"/>
    <n v="0"/>
    <n v="0"/>
    <n v="477.16"/>
    <n v="0"/>
    <n v="0"/>
    <n v="216.35"/>
    <n v="163.91"/>
    <n v="0"/>
    <n v="2392.0081371694273"/>
    <n v="0"/>
    <n v="0"/>
    <n v="380.91959795686694"/>
    <n v="0"/>
    <n v="0"/>
    <n v="435.69608059891721"/>
    <n v="0"/>
    <n v="0"/>
    <n v="3424.9738157252114"/>
    <n v="163.91"/>
    <n v="0"/>
  </r>
  <r>
    <n v="17"/>
    <x v="0"/>
    <s v="BCS"/>
    <n v="2024"/>
    <s v="30/09/2024 (Terminado)"/>
    <s v="0113"/>
    <x v="6"/>
    <s v="SDM"/>
    <s v="011"/>
    <s v="Sector Movilidad"/>
    <x v="4"/>
    <x v="4"/>
    <s v="26"/>
    <x v="13"/>
    <s v="007975"/>
    <x v="51"/>
    <n v="4"/>
    <s v="Implementar el  100 % de las actividades relacionadas con la movilidad activa de la ciudadanía en Bogotá "/>
    <s v="Suma"/>
    <s v="En ejecución"/>
    <n v="10"/>
    <n v="2.5"/>
    <n v="25"/>
    <n v="2.5"/>
    <n v="25"/>
    <n v="30"/>
    <n v="0"/>
    <n v="0"/>
    <n v="0"/>
    <n v="0"/>
    <n v="30"/>
    <n v="0"/>
    <n v="0"/>
    <n v="0"/>
    <n v="0"/>
    <n v="30"/>
    <n v="0"/>
    <n v="0"/>
    <n v="0"/>
    <n v="0"/>
    <n v="100"/>
    <n v="2.5"/>
    <n v="2.5"/>
    <n v="2.5"/>
    <n v="2.5"/>
    <n v="1622.59"/>
    <n v="567.63"/>
    <n v="0"/>
    <n v="3917.97"/>
    <n v="0"/>
    <n v="0"/>
    <n v="3564.98"/>
    <n v="0"/>
    <n v="0"/>
    <n v="4199.9399999999996"/>
    <n v="0"/>
    <n v="0"/>
    <n v="1622.59"/>
    <n v="567.63"/>
    <n v="0"/>
    <n v="3795.3792502179599"/>
    <n v="0"/>
    <n v="0"/>
    <n v="3352.8486206218745"/>
    <n v="0"/>
    <n v="0"/>
    <n v="3834.9765209795796"/>
    <n v="0"/>
    <n v="0"/>
    <n v="12605.794391819414"/>
    <n v="567.63"/>
    <n v="0"/>
  </r>
  <r>
    <n v="17"/>
    <x v="0"/>
    <s v="BCS"/>
    <n v="2024"/>
    <s v="30/09/2024 (Terminado)"/>
    <s v="0113"/>
    <x v="6"/>
    <s v="SDM"/>
    <s v="011"/>
    <s v="Sector Movilidad"/>
    <x v="4"/>
    <x v="4"/>
    <s v="26"/>
    <x v="13"/>
    <s v="007975"/>
    <x v="51"/>
    <n v="5"/>
    <s v="Implementar el  100 % de una estrategia para lograr que el 50% de bicicletas existentes en la ciudad, según la EDM 2023, se registren en la plataforma de Registro-Bici "/>
    <s v="Suma"/>
    <s v="En ejecución"/>
    <n v="10"/>
    <n v="6.25"/>
    <n v="62.5"/>
    <n v="6.25"/>
    <n v="62.5"/>
    <n v="30"/>
    <n v="0"/>
    <n v="0"/>
    <n v="0"/>
    <n v="0"/>
    <n v="30"/>
    <n v="0"/>
    <n v="0"/>
    <n v="0"/>
    <n v="0"/>
    <n v="30"/>
    <n v="0"/>
    <n v="0"/>
    <n v="0"/>
    <n v="0"/>
    <n v="100"/>
    <n v="6.25"/>
    <n v="6.25"/>
    <n v="6.25"/>
    <n v="6.25"/>
    <n v="156.94999999999999"/>
    <n v="156.94999999999999"/>
    <n v="0"/>
    <n v="320.16000000000003"/>
    <n v="0"/>
    <n v="0"/>
    <n v="5246.22"/>
    <n v="0"/>
    <n v="0"/>
    <n v="6180.73"/>
    <n v="0"/>
    <n v="0"/>
    <n v="156.94999999999999"/>
    <n v="156.94999999999999"/>
    <n v="0"/>
    <n v="310.14240046498111"/>
    <n v="0"/>
    <n v="0"/>
    <n v="4934.0477339224599"/>
    <n v="0"/>
    <n v="0"/>
    <n v="5643.6412026157795"/>
    <n v="0"/>
    <n v="0"/>
    <n v="11044.78133700322"/>
    <n v="156.94999999999999"/>
    <n v="0"/>
  </r>
  <r>
    <n v="17"/>
    <x v="0"/>
    <s v="BCS"/>
    <n v="2024"/>
    <s v="30/09/2024 (Terminado)"/>
    <s v="0113"/>
    <x v="6"/>
    <s v="SDM"/>
    <s v="011"/>
    <s v="Sector Movilidad"/>
    <x v="4"/>
    <x v="4"/>
    <s v="26"/>
    <x v="13"/>
    <s v="007975"/>
    <x v="51"/>
    <n v="6"/>
    <s v="Adelantar el  100 % de las actividades relacionadas con el transporte de carga y logística para optimizar sus operaciones y movilidad en la ciudad y la Región "/>
    <s v="Suma"/>
    <s v="En ejecución"/>
    <n v="10"/>
    <n v="4.5999999999999996"/>
    <n v="46"/>
    <n v="4.5999999999999996"/>
    <n v="46"/>
    <n v="30"/>
    <n v="0"/>
    <n v="0"/>
    <n v="0"/>
    <n v="0"/>
    <n v="30"/>
    <n v="0"/>
    <n v="0"/>
    <n v="0"/>
    <n v="0"/>
    <n v="30"/>
    <n v="0"/>
    <n v="0"/>
    <n v="0"/>
    <n v="0"/>
    <n v="100"/>
    <n v="4.5999999999999996"/>
    <n v="4.5999999999999996"/>
    <n v="4.5999999999999996"/>
    <n v="4.5999999999999996"/>
    <n v="687.41"/>
    <n v="19.21"/>
    <n v="0"/>
    <n v="201.98"/>
    <n v="0"/>
    <n v="0"/>
    <n v="6178.94"/>
    <n v="0"/>
    <n v="0"/>
    <n v="7279.48"/>
    <n v="0"/>
    <n v="0"/>
    <n v="687.41"/>
    <n v="19.21"/>
    <n v="0"/>
    <n v="195.66017630533759"/>
    <n v="0"/>
    <n v="0"/>
    <n v="5811.2669512606872"/>
    <n v="0"/>
    <n v="0"/>
    <n v="6646.9127856446594"/>
    <n v="0"/>
    <n v="0"/>
    <n v="13341.249913210684"/>
    <n v="19.21"/>
    <n v="0"/>
  </r>
  <r>
    <n v="17"/>
    <x v="0"/>
    <s v="BCS"/>
    <n v="2024"/>
    <s v="30/09/2024 (Terminado)"/>
    <s v="0113"/>
    <x v="6"/>
    <s v="SDM"/>
    <s v="011"/>
    <s v="Sector Movilidad"/>
    <x v="4"/>
    <x v="4"/>
    <s v="26"/>
    <x v="13"/>
    <s v="007975"/>
    <x v="51"/>
    <n v="7"/>
    <s v="Implementar el  100 % de las acciones para promover la renovación tecnológica de transporte de carga hacia una tecnología de cero y bajas emisiones"/>
    <s v="Suma"/>
    <s v="En ejecución"/>
    <n v="0"/>
    <n v="0"/>
    <n v="0"/>
    <n v="0"/>
    <n v="0"/>
    <n v="33"/>
    <n v="0"/>
    <n v="0"/>
    <n v="0"/>
    <n v="0"/>
    <n v="33"/>
    <n v="0"/>
    <n v="0"/>
    <n v="0"/>
    <n v="0"/>
    <n v="34"/>
    <n v="0"/>
    <n v="0"/>
    <n v="0"/>
    <n v="0"/>
    <n v="100"/>
    <n v="0"/>
    <n v="0"/>
    <n v="0"/>
    <n v="0"/>
    <n v="0"/>
    <n v="0"/>
    <n v="0"/>
    <n v="3221.16"/>
    <n v="0"/>
    <n v="0"/>
    <n v="4842.67"/>
    <n v="0"/>
    <n v="0"/>
    <n v="5705.29"/>
    <n v="0"/>
    <n v="0"/>
    <n v="0"/>
    <n v="0"/>
    <n v="0"/>
    <n v="3120.3719848881137"/>
    <n v="0"/>
    <n v="0"/>
    <n v="4554.5106647518169"/>
    <n v="0"/>
    <n v="0"/>
    <n v="5209.5156586474059"/>
    <n v="0"/>
    <n v="0"/>
    <n v="12884.398308287336"/>
    <n v="0"/>
    <n v="0"/>
  </r>
  <r>
    <n v="17"/>
    <x v="0"/>
    <s v="BCS"/>
    <n v="2024"/>
    <s v="30/09/2024 (Terminado)"/>
    <s v="0113"/>
    <x v="6"/>
    <s v="SDM"/>
    <s v="011"/>
    <s v="Sector Movilidad"/>
    <x v="4"/>
    <x v="4"/>
    <s v="26"/>
    <x v="13"/>
    <s v="007975"/>
    <x v="51"/>
    <n v="8"/>
    <s v="Desarrollar el 100 % de las acciones dirigidas a la consolidación de la movilidad motorizada de cero y bajas emisiones como una alternativa eficiente, sostenible, accesible y competitiva en Bogotá "/>
    <s v="Suma"/>
    <s v="En ejecución"/>
    <n v="10"/>
    <n v="4.5999999999999996"/>
    <n v="46"/>
    <n v="4.5999999999999996"/>
    <n v="46"/>
    <n v="30"/>
    <n v="0"/>
    <n v="0"/>
    <n v="0"/>
    <n v="0"/>
    <n v="30"/>
    <n v="0"/>
    <n v="0"/>
    <n v="0"/>
    <n v="0"/>
    <n v="30"/>
    <n v="0"/>
    <n v="0"/>
    <n v="0"/>
    <n v="0"/>
    <n v="100"/>
    <n v="4.5999999999999996"/>
    <n v="4.5999999999999996"/>
    <n v="4.5999999999999996"/>
    <n v="4.5999999999999996"/>
    <n v="927.07"/>
    <n v="27.08"/>
    <n v="0"/>
    <n v="1645.45"/>
    <n v="0"/>
    <n v="0"/>
    <n v="1727.97"/>
    <n v="0"/>
    <n v="0"/>
    <n v="2035.74"/>
    <n v="0"/>
    <n v="0"/>
    <n v="927.07"/>
    <n v="27.08"/>
    <n v="0"/>
    <n v="1593.9649326746101"/>
    <n v="0"/>
    <n v="0"/>
    <n v="1625.1484807701531"/>
    <n v="0"/>
    <n v="0"/>
    <n v="1858.8396745712962"/>
    <n v="0"/>
    <n v="0"/>
    <n v="6005.0230880160598"/>
    <n v="27.08"/>
    <n v="0"/>
  </r>
  <r>
    <n v="17"/>
    <x v="0"/>
    <s v="BCS"/>
    <n v="2024"/>
    <s v="30/09/2024 (Terminado)"/>
    <s v="0113"/>
    <x v="6"/>
    <s v="SDM"/>
    <s v="011"/>
    <s v="Sector Movilidad"/>
    <x v="4"/>
    <x v="4"/>
    <s v="26"/>
    <x v="13"/>
    <s v="007975"/>
    <x v="51"/>
    <n v="9"/>
    <s v="Implementar el  100 % de una estrategia para la promoción de infraestructura de recarga de vehículos eléctricos en Bogotá D.C"/>
    <s v="Suma"/>
    <s v="En ejecución"/>
    <n v="10"/>
    <n v="6"/>
    <n v="60"/>
    <n v="6"/>
    <n v="60"/>
    <n v="30"/>
    <n v="0"/>
    <n v="0"/>
    <n v="0"/>
    <n v="0"/>
    <n v="30"/>
    <n v="0"/>
    <n v="0"/>
    <n v="0"/>
    <n v="0"/>
    <n v="30"/>
    <n v="0"/>
    <n v="0"/>
    <n v="0"/>
    <n v="0"/>
    <n v="100"/>
    <n v="6"/>
    <n v="6"/>
    <n v="6"/>
    <n v="6"/>
    <n v="9.56"/>
    <n v="9.56"/>
    <n v="0"/>
    <n v="225.21"/>
    <n v="0"/>
    <n v="0"/>
    <n v="4035.56"/>
    <n v="0"/>
    <n v="0"/>
    <n v="4754.41"/>
    <n v="0"/>
    <n v="0"/>
    <n v="9.56"/>
    <n v="9.56"/>
    <n v="0"/>
    <n v="218.16332461493752"/>
    <n v="0"/>
    <n v="0"/>
    <n v="3795.4271214528026"/>
    <n v="0"/>
    <n v="0"/>
    <n v="4341.2645707106585"/>
    <n v="0"/>
    <n v="0"/>
    <n v="8364.4150167783991"/>
    <n v="9.56"/>
    <n v="0"/>
  </r>
  <r>
    <n v="17"/>
    <x v="0"/>
    <s v="BCS"/>
    <n v="2024"/>
    <s v="30/09/2024 (Terminado)"/>
    <s v="0113"/>
    <x v="6"/>
    <s v="SDM"/>
    <s v="011"/>
    <s v="Sector Movilidad"/>
    <x v="4"/>
    <x v="4"/>
    <s v="26"/>
    <x v="13"/>
    <s v="007975"/>
    <x v="51"/>
    <n v="10"/>
    <s v="Orientar en 100 % la formulación y seguimiento de políticas, planes, programas, proyectos y demás instrumentos de planeación de estrategias de movilidad sostenible y segura en Bogotá"/>
    <s v="Suma"/>
    <s v="En ejecución"/>
    <n v="10"/>
    <n v="6.13"/>
    <n v="61.3"/>
    <n v="6.13"/>
    <n v="61.3"/>
    <n v="30"/>
    <n v="0"/>
    <n v="0"/>
    <n v="0"/>
    <n v="0"/>
    <n v="30"/>
    <n v="0"/>
    <n v="0"/>
    <n v="0"/>
    <n v="0"/>
    <n v="30"/>
    <n v="0"/>
    <n v="0"/>
    <n v="0"/>
    <n v="0"/>
    <n v="100"/>
    <n v="6.13"/>
    <n v="6.13"/>
    <n v="6.13"/>
    <n v="6.13"/>
    <n v="2307.1999999999998"/>
    <n v="653.24"/>
    <n v="75.569999999999993"/>
    <n v="4561.2700000000004"/>
    <n v="0"/>
    <n v="0"/>
    <n v="5029.46"/>
    <n v="0"/>
    <n v="0"/>
    <n v="5925.27"/>
    <n v="0"/>
    <n v="0"/>
    <n v="2307.1999999999998"/>
    <n v="653.24"/>
    <n v="75.569999999999993"/>
    <n v="4418.5508088733895"/>
    <n v="0"/>
    <n v="0"/>
    <n v="4730.1858701796064"/>
    <n v="0"/>
    <n v="0"/>
    <n v="5410.3799888723834"/>
    <n v="0"/>
    <n v="0"/>
    <n v="16866.316667925381"/>
    <n v="653.24"/>
    <n v="75.569999999999993"/>
  </r>
  <r>
    <n v="17"/>
    <x v="0"/>
    <s v="BCS"/>
    <n v="2024"/>
    <s v="30/09/2024 (Terminado)"/>
    <s v="0113"/>
    <x v="6"/>
    <s v="SDM"/>
    <s v="011"/>
    <s v="Sector Movilidad"/>
    <x v="4"/>
    <x v="4"/>
    <s v="26"/>
    <x v="13"/>
    <s v="007975"/>
    <x v="51"/>
    <n v="11"/>
    <s v="Desarrollar el 100 % de las acciones relacionadas con la toma y manejo de datos, estadísticas, modelos de transporte y estudios que sean insumo para el diagnóstico y evaluación de la movilidad de la Ciudad y la Región."/>
    <s v="Suma"/>
    <s v="En ejecución"/>
    <n v="10"/>
    <n v="4.6500000000000004"/>
    <n v="46.5"/>
    <n v="4.6500000000000004"/>
    <n v="46.5"/>
    <n v="30"/>
    <n v="0"/>
    <n v="0"/>
    <n v="0"/>
    <n v="0"/>
    <n v="30"/>
    <n v="0"/>
    <n v="0"/>
    <n v="0"/>
    <n v="0"/>
    <n v="30"/>
    <n v="0"/>
    <n v="0"/>
    <n v="0"/>
    <n v="0"/>
    <n v="100"/>
    <n v="4.6500000000000004"/>
    <n v="4.6500000000000004"/>
    <n v="4.6500000000000004"/>
    <n v="4.6500000000000004"/>
    <n v="3366.79"/>
    <n v="964.86"/>
    <n v="10.01"/>
    <n v="9543.89"/>
    <n v="0"/>
    <n v="0"/>
    <n v="6989.16"/>
    <n v="0"/>
    <n v="0"/>
    <n v="8234"/>
    <n v="0"/>
    <n v="0"/>
    <n v="3366.79"/>
    <n v="964.86"/>
    <n v="10.01"/>
    <n v="9245.267848493655"/>
    <n v="0"/>
    <n v="0"/>
    <n v="6573.2754364135508"/>
    <n v="0"/>
    <n v="0"/>
    <n v="7518.4875673809292"/>
    <n v="0"/>
    <n v="0"/>
    <n v="26703.820852288136"/>
    <n v="964.86"/>
    <n v="10.01"/>
  </r>
  <r>
    <n v="17"/>
    <x v="0"/>
    <s v="BCS"/>
    <n v="2024"/>
    <s v="30/09/2024 (Terminado)"/>
    <s v="0113"/>
    <x v="6"/>
    <s v="SDM"/>
    <s v="011"/>
    <s v="Sector Movilidad"/>
    <x v="3"/>
    <x v="3"/>
    <s v="06"/>
    <x v="12"/>
    <s v="007980"/>
    <x v="52"/>
    <n v="1"/>
    <s v="Diseñar, ejecutar y evaluar 4 Estrategia(s) de cultura para la movilidad"/>
    <s v="Suma"/>
    <s v="En ejecución"/>
    <n v="1"/>
    <n v="0.55000000000000004"/>
    <n v="55"/>
    <n v="0.55000000000000004"/>
    <n v="55"/>
    <n v="1"/>
    <n v="0"/>
    <n v="0"/>
    <n v="0"/>
    <n v="0"/>
    <n v="1"/>
    <n v="0"/>
    <n v="0"/>
    <n v="0"/>
    <n v="0"/>
    <n v="1"/>
    <n v="0"/>
    <n v="0"/>
    <n v="0"/>
    <n v="0"/>
    <n v="4"/>
    <n v="0.55000000000000004"/>
    <n v="13.75"/>
    <n v="0.55000000000000004"/>
    <n v="13.75"/>
    <n v="1904.4"/>
    <n v="661.81"/>
    <n v="38.22"/>
    <n v="3558.45"/>
    <n v="0"/>
    <n v="0"/>
    <n v="4630.28"/>
    <n v="0"/>
    <n v="0"/>
    <n v="4769.18"/>
    <n v="0"/>
    <n v="0"/>
    <n v="1904.4"/>
    <n v="661.81"/>
    <n v="38.22"/>
    <n v="3447.1083987213019"/>
    <n v="0"/>
    <n v="0"/>
    <n v="4354.7587675367186"/>
    <n v="0"/>
    <n v="0"/>
    <n v="4354.7510974741053"/>
    <n v="0"/>
    <n v="0"/>
    <n v="14061.018263732127"/>
    <n v="661.81"/>
    <n v="38.22"/>
  </r>
  <r>
    <n v="17"/>
    <x v="0"/>
    <s v="BCS"/>
    <n v="2024"/>
    <s v="30/09/2024 (Terminado)"/>
    <s v="0113"/>
    <x v="6"/>
    <s v="SDM"/>
    <s v="011"/>
    <s v="Sector Movilidad"/>
    <x v="3"/>
    <x v="3"/>
    <s v="06"/>
    <x v="12"/>
    <s v="007980"/>
    <x v="52"/>
    <n v="2"/>
    <s v="Sensibilizar 600000 Persona(s) frente a temas de movilidad segura y cultura para la movilidad."/>
    <s v="Suma"/>
    <s v="En ejecución"/>
    <n v="75000"/>
    <n v="74317"/>
    <n v="99.089333330000002"/>
    <n v="74317"/>
    <n v="99.089333330000002"/>
    <n v="175000"/>
    <n v="0"/>
    <n v="0"/>
    <n v="0"/>
    <n v="0"/>
    <n v="175000"/>
    <n v="0"/>
    <n v="0"/>
    <n v="0"/>
    <n v="0"/>
    <n v="175000"/>
    <n v="0"/>
    <n v="0"/>
    <n v="0"/>
    <n v="0"/>
    <n v="600000"/>
    <n v="74317"/>
    <n v="12.38616667"/>
    <n v="74317"/>
    <n v="12.38616667"/>
    <n v="604.87"/>
    <n v="235.53"/>
    <n v="0"/>
    <n v="1423.38"/>
    <n v="0"/>
    <n v="0"/>
    <n v="2094.66"/>
    <n v="0"/>
    <n v="0"/>
    <n v="2157.5"/>
    <n v="0"/>
    <n v="0"/>
    <n v="604.87"/>
    <n v="235.53"/>
    <n v="0"/>
    <n v="1378.8433594885209"/>
    <n v="0"/>
    <n v="0"/>
    <n v="1970.0188757501628"/>
    <n v="0"/>
    <n v="0"/>
    <n v="1970.0190583707013"/>
    <n v="0"/>
    <n v="0"/>
    <n v="5923.7512936093844"/>
    <n v="235.53"/>
    <n v="0"/>
  </r>
  <r>
    <n v="17"/>
    <x v="0"/>
    <s v="BCS"/>
    <n v="2024"/>
    <s v="30/09/2024 (Terminado)"/>
    <s v="0113"/>
    <x v="6"/>
    <s v="SDM"/>
    <s v="011"/>
    <s v="Sector Movilidad"/>
    <x v="3"/>
    <x v="3"/>
    <s v="06"/>
    <x v="12"/>
    <s v="007980"/>
    <x v="52"/>
    <n v="3"/>
    <s v="Ejecutar 4 Plan(es) de comunicación en materia de movilidad."/>
    <s v="Suma"/>
    <s v="En ejecución"/>
    <n v="1"/>
    <n v="0.47"/>
    <n v="47"/>
    <n v="0.47"/>
    <n v="47"/>
    <n v="1"/>
    <n v="0"/>
    <n v="0"/>
    <n v="0"/>
    <n v="0"/>
    <n v="1"/>
    <n v="0"/>
    <n v="0"/>
    <n v="0"/>
    <n v="0"/>
    <n v="1"/>
    <n v="0"/>
    <n v="0"/>
    <n v="0"/>
    <n v="0"/>
    <n v="4"/>
    <n v="0.47"/>
    <n v="11.75"/>
    <n v="0.47"/>
    <n v="11.75"/>
    <n v="3636.19"/>
    <n v="339.48"/>
    <n v="0"/>
    <n v="5073.3500000000004"/>
    <n v="0"/>
    <n v="0"/>
    <n v="5545.93"/>
    <n v="0"/>
    <n v="0"/>
    <n v="5754.44"/>
    <n v="0"/>
    <n v="0"/>
    <n v="3636.19"/>
    <n v="339.48"/>
    <n v="0"/>
    <n v="4914.6081565436407"/>
    <n v="0"/>
    <n v="0"/>
    <n v="5215.9237220308314"/>
    <n v="0"/>
    <n v="0"/>
    <n v="5254.3946559678789"/>
    <n v="0"/>
    <n v="0"/>
    <n v="19021.116534542351"/>
    <n v="339.48"/>
    <n v="0"/>
  </r>
  <r>
    <n v="17"/>
    <x v="0"/>
    <s v="BCS"/>
    <n v="2024"/>
    <s v="30/09/2024 (Terminado)"/>
    <s v="0113"/>
    <x v="6"/>
    <s v="SDM"/>
    <s v="011"/>
    <s v="Sector Movilidad"/>
    <x v="0"/>
    <x v="0"/>
    <s v="33"/>
    <x v="0"/>
    <s v="007982"/>
    <x v="53"/>
    <n v="1"/>
    <s v="Mejorar, optimizar y robustecer el 97 Porciento de la plataforma tecnológica de la SDM con un modelo hibrido para afinar sus componentes y fortificar su infraestructura"/>
    <s v="Suma"/>
    <s v="En ejecución"/>
    <n v="15"/>
    <n v="8.6300000000000008"/>
    <n v="57.533333329999998"/>
    <n v="8.6300000000000008"/>
    <n v="57.533333329999998"/>
    <n v="35"/>
    <n v="0"/>
    <n v="0"/>
    <n v="0"/>
    <n v="0"/>
    <n v="35"/>
    <n v="0"/>
    <n v="0"/>
    <n v="0"/>
    <n v="0"/>
    <n v="12"/>
    <n v="0"/>
    <n v="0"/>
    <n v="0"/>
    <n v="0"/>
    <n v="97"/>
    <n v="8.6300000000000008"/>
    <n v="8.8969072160000007"/>
    <n v="8.6300000000000008"/>
    <n v="8.8969072160000007"/>
    <n v="16370.37"/>
    <n v="7153.04"/>
    <n v="3292.07"/>
    <n v="23830.14"/>
    <n v="0"/>
    <n v="0"/>
    <n v="31560.15"/>
    <n v="0"/>
    <n v="0"/>
    <n v="33372.160000000003"/>
    <n v="0"/>
    <n v="0"/>
    <n v="16370.37"/>
    <n v="7153.04"/>
    <n v="3292.07"/>
    <n v="23084.510316768381"/>
    <n v="0"/>
    <n v="0"/>
    <n v="29682.187668407525"/>
    <n v="0"/>
    <n v="0"/>
    <n v="30472.209139743401"/>
    <n v="0"/>
    <n v="0"/>
    <n v="99609.277124919303"/>
    <n v="7153.04"/>
    <n v="3292.07"/>
  </r>
  <r>
    <n v="17"/>
    <x v="0"/>
    <s v="BCS"/>
    <n v="2024"/>
    <s v="30/09/2024 (Terminado)"/>
    <s v="0113"/>
    <x v="6"/>
    <s v="SDM"/>
    <s v="011"/>
    <s v="Sector Movilidad"/>
    <x v="0"/>
    <x v="0"/>
    <s v="33"/>
    <x v="0"/>
    <s v="007982"/>
    <x v="53"/>
    <n v="2"/>
    <s v="Mejorar, optimizar y robustecer el 97 Porciento de las aplicaciones y sistemas de información que sostienen la operación interna y garantizan la transparencia en los procesos propios de la Entidad"/>
    <s v="Suma"/>
    <s v="En ejecución"/>
    <n v="15"/>
    <n v="14.93"/>
    <n v="99.533333330000005"/>
    <n v="14.93"/>
    <n v="99.533333330000005"/>
    <n v="35"/>
    <n v="0"/>
    <n v="0"/>
    <n v="0"/>
    <n v="0"/>
    <n v="35"/>
    <n v="0"/>
    <n v="0"/>
    <n v="0"/>
    <n v="0"/>
    <n v="12"/>
    <n v="0"/>
    <n v="0"/>
    <n v="0"/>
    <n v="0"/>
    <n v="97"/>
    <n v="14.93"/>
    <n v="15.39175258"/>
    <n v="14.93"/>
    <n v="15.39175258"/>
    <n v="1641.01"/>
    <n v="1199.1500000000001"/>
    <n v="0"/>
    <n v="4058.29"/>
    <n v="0"/>
    <n v="0"/>
    <n v="12610"/>
    <n v="0"/>
    <n v="0"/>
    <n v="13920"/>
    <n v="0"/>
    <n v="0"/>
    <n v="1641.01"/>
    <n v="1199.1500000000001"/>
    <n v="0"/>
    <n v="3931.3087280829218"/>
    <n v="0"/>
    <n v="0"/>
    <n v="11859.651696795449"/>
    <n v="0"/>
    <n v="0"/>
    <n v="12710.389475096252"/>
    <n v="0"/>
    <n v="0"/>
    <n v="30142.359899974625"/>
    <n v="1199.1500000000001"/>
    <n v="0"/>
  </r>
  <r>
    <n v="17"/>
    <x v="0"/>
    <s v="BCS"/>
    <n v="2024"/>
    <s v="30/09/2024 (Terminado)"/>
    <s v="0113"/>
    <x v="6"/>
    <s v="SDM"/>
    <s v="011"/>
    <s v="Sector Movilidad"/>
    <x v="0"/>
    <x v="0"/>
    <s v="33"/>
    <x v="0"/>
    <s v="007982"/>
    <x v="53"/>
    <n v="3"/>
    <s v="Contar con  1 Plan(es) de Tecnologías de la Información actualizado para dar continuidad a la transformación digital de la Entidad"/>
    <s v="Suma"/>
    <s v="En ejecución"/>
    <n v="0.1"/>
    <n v="0.09"/>
    <n v="90"/>
    <n v="0.09"/>
    <n v="90"/>
    <n v="0.4"/>
    <n v="0"/>
    <n v="0"/>
    <n v="0"/>
    <n v="0"/>
    <n v="0.4"/>
    <n v="0"/>
    <n v="0"/>
    <n v="0"/>
    <n v="0"/>
    <n v="0.1"/>
    <n v="0"/>
    <n v="0"/>
    <n v="0"/>
    <n v="0"/>
    <n v="1"/>
    <n v="0.09"/>
    <n v="9"/>
    <n v="0.09"/>
    <n v="9"/>
    <n v="173.75"/>
    <n v="130.02000000000001"/>
    <n v="0"/>
    <n v="960.23"/>
    <n v="0"/>
    <n v="0"/>
    <n v="3252.58"/>
    <n v="0"/>
    <n v="0"/>
    <n v="4918.58"/>
    <n v="0"/>
    <n v="0"/>
    <n v="173.75"/>
    <n v="130.02000000000001"/>
    <n v="0"/>
    <n v="930.18502373341084"/>
    <n v="0"/>
    <n v="0"/>
    <n v="3059.037741154872"/>
    <n v="0"/>
    <n v="0"/>
    <n v="4491.1686396852674"/>
    <n v="0"/>
    <n v="0"/>
    <n v="8654.141404573551"/>
    <n v="130.02000000000001"/>
    <n v="0"/>
  </r>
  <r>
    <n v="17"/>
    <x v="0"/>
    <s v="BCS"/>
    <n v="2024"/>
    <s v="30/09/2024 (Terminado)"/>
    <s v="0113"/>
    <x v="6"/>
    <s v="SDM"/>
    <s v="011"/>
    <s v="Sector Movilidad"/>
    <x v="0"/>
    <x v="0"/>
    <s v="33"/>
    <x v="0"/>
    <s v="007982"/>
    <x v="53"/>
    <n v="4"/>
    <s v="Realizar 2 Seguimiento(s) anuales para la certificación de los Sistemas de Gestión a cargo de la OTIC bajo la normatividad vigente que les aplique."/>
    <s v="Constante "/>
    <s v="En ejecución"/>
    <n v="2"/>
    <n v="2"/>
    <n v="100"/>
    <n v="2"/>
    <n v="100"/>
    <n v="2"/>
    <n v="0"/>
    <n v="0"/>
    <n v="0"/>
    <n v="0"/>
    <n v="2"/>
    <n v="0"/>
    <n v="0"/>
    <n v="0"/>
    <n v="0"/>
    <n v="2"/>
    <n v="0"/>
    <n v="0"/>
    <n v="0"/>
    <n v="0"/>
    <n v="0"/>
    <n v="0"/>
    <n v="0"/>
    <n v="0"/>
    <n v="0"/>
    <n v="286.74"/>
    <n v="51.59"/>
    <n v="0"/>
    <n v="381.96"/>
    <n v="0"/>
    <n v="0"/>
    <n v="880"/>
    <n v="0"/>
    <n v="0"/>
    <n v="1070"/>
    <n v="0"/>
    <n v="0"/>
    <n v="286.74"/>
    <n v="51.59"/>
    <n v="0"/>
    <n v="370.00871839581515"/>
    <n v="0"/>
    <n v="0"/>
    <n v="827.63628018873862"/>
    <n v="0"/>
    <n v="0"/>
    <n v="977.01988062880673"/>
    <n v="0"/>
    <n v="0"/>
    <n v="2461.4048792133603"/>
    <n v="51.59"/>
    <n v="0"/>
  </r>
  <r>
    <n v="17"/>
    <x v="0"/>
    <s v="BCS"/>
    <n v="2024"/>
    <s v="30/09/2024 (Terminado)"/>
    <s v="0113"/>
    <x v="6"/>
    <s v="SDM"/>
    <s v="011"/>
    <s v="Sector Movilidad"/>
    <x v="0"/>
    <x v="0"/>
    <s v="33"/>
    <x v="0"/>
    <s v="007985"/>
    <x v="54"/>
    <n v="1"/>
    <s v="Implementar el 100 Porciento de los planes, programas y proyectos necesarios para apoyar la gestión de la Secretaría Distrital de Movilidad de Bogotá D.C"/>
    <s v="Constante "/>
    <s v="En ejecución"/>
    <n v="100"/>
    <n v="30"/>
    <n v="30"/>
    <n v="30"/>
    <n v="30"/>
    <n v="100"/>
    <n v="0"/>
    <n v="0"/>
    <n v="0"/>
    <n v="0"/>
    <n v="100"/>
    <n v="0"/>
    <n v="0"/>
    <n v="0"/>
    <n v="0"/>
    <n v="100"/>
    <n v="0"/>
    <n v="0"/>
    <n v="0"/>
    <n v="0"/>
    <n v="0"/>
    <n v="0"/>
    <n v="0"/>
    <n v="0"/>
    <n v="0"/>
    <n v="4082.11"/>
    <n v="1620.01"/>
    <n v="53.53"/>
    <n v="9480.52"/>
    <n v="0"/>
    <n v="0"/>
    <n v="12689.59"/>
    <n v="0"/>
    <n v="0"/>
    <n v="13229.55"/>
    <n v="0"/>
    <n v="0"/>
    <n v="4082.11"/>
    <n v="1620.01"/>
    <n v="53.53"/>
    <n v="9183.8806548483972"/>
    <n v="0"/>
    <n v="0"/>
    <n v="11934.505755363882"/>
    <n v="0"/>
    <n v="0"/>
    <n v="12079.937721283017"/>
    <n v="0"/>
    <n v="0"/>
    <n v="37280.434131495298"/>
    <n v="1620.01"/>
    <n v="53.53"/>
  </r>
  <r>
    <n v="17"/>
    <x v="0"/>
    <s v="BCS"/>
    <n v="2024"/>
    <s v="30/09/2024 (Terminado)"/>
    <s v="0113"/>
    <x v="6"/>
    <s v="SDM"/>
    <s v="011"/>
    <s v="Sector Movilidad"/>
    <x v="0"/>
    <x v="0"/>
    <s v="33"/>
    <x v="0"/>
    <s v="007985"/>
    <x v="54"/>
    <n v="2"/>
    <s v="Implementar el 100 Porciento de la estrategia anual para la sostenibilidad y mejora del Sistema de Gestión Ambiental"/>
    <s v="Constante "/>
    <s v="En ejecución"/>
    <n v="100"/>
    <n v="50"/>
    <n v="50"/>
    <n v="50"/>
    <n v="50"/>
    <n v="100"/>
    <n v="0"/>
    <n v="0"/>
    <n v="0"/>
    <n v="0"/>
    <n v="100"/>
    <n v="0"/>
    <n v="0"/>
    <n v="0"/>
    <n v="0"/>
    <n v="100"/>
    <n v="0"/>
    <n v="0"/>
    <n v="0"/>
    <n v="0"/>
    <n v="0"/>
    <n v="0"/>
    <n v="0"/>
    <n v="0"/>
    <n v="0"/>
    <n v="109.11"/>
    <n v="10.6"/>
    <n v="0"/>
    <n v="369.94"/>
    <n v="0"/>
    <n v="0"/>
    <n v="610.15"/>
    <n v="0"/>
    <n v="0"/>
    <n v="621.29"/>
    <n v="0"/>
    <n v="0"/>
    <n v="109.11"/>
    <n v="10.6"/>
    <n v="0"/>
    <n v="358.36481642933256"/>
    <n v="0"/>
    <n v="0"/>
    <n v="573.84349586040787"/>
    <n v="0"/>
    <n v="0"/>
    <n v="567.30157162230955"/>
    <n v="0"/>
    <n v="0"/>
    <n v="1608.6198839120498"/>
    <n v="10.6"/>
    <n v="0"/>
  </r>
  <r>
    <n v="17"/>
    <x v="0"/>
    <s v="BCS"/>
    <n v="2024"/>
    <s v="30/09/2024 (Terminado)"/>
    <s v="0113"/>
    <x v="6"/>
    <s v="SDM"/>
    <s v="011"/>
    <s v="Sector Movilidad"/>
    <x v="0"/>
    <x v="0"/>
    <s v="33"/>
    <x v="0"/>
    <s v="007985"/>
    <x v="54"/>
    <n v="3"/>
    <s v="Ejecutar el 100 Porciento de las acciones delineadas en la estrategia anual para la sostenibilidad y mejora del Sistema de Seguridad y Salud en el Trabajo, asegurando la ejecución de todas las actividades planteadas"/>
    <s v="Constante "/>
    <s v="En ejecución"/>
    <n v="100"/>
    <n v="0"/>
    <n v="0"/>
    <n v="0"/>
    <n v="0"/>
    <n v="100"/>
    <n v="0"/>
    <n v="0"/>
    <n v="0"/>
    <n v="0"/>
    <n v="100"/>
    <n v="0"/>
    <n v="0"/>
    <n v="0"/>
    <n v="0"/>
    <n v="100"/>
    <n v="0"/>
    <n v="0"/>
    <n v="0"/>
    <n v="0"/>
    <n v="0"/>
    <n v="0"/>
    <n v="0"/>
    <n v="0"/>
    <n v="0"/>
    <n v="101.5"/>
    <n v="0"/>
    <n v="0"/>
    <n v="176.5"/>
    <n v="0"/>
    <n v="0"/>
    <n v="132.19"/>
    <n v="0"/>
    <n v="0"/>
    <n v="138.82"/>
    <n v="0"/>
    <n v="0"/>
    <n v="101.5"/>
    <n v="0"/>
    <n v="0"/>
    <n v="170.97742904194519"/>
    <n v="0"/>
    <n v="0"/>
    <n v="124.32413622516974"/>
    <n v="0"/>
    <n v="0"/>
    <n v="126.75691572793545"/>
    <n v="0"/>
    <n v="0"/>
    <n v="523.55848099505033"/>
    <n v="0"/>
    <n v="0"/>
  </r>
  <r>
    <n v="17"/>
    <x v="0"/>
    <s v="BCS"/>
    <n v="2024"/>
    <s v="30/09/2024 (Terminado)"/>
    <s v="0113"/>
    <x v="6"/>
    <s v="SDM"/>
    <s v="011"/>
    <s v="Sector Movilidad"/>
    <x v="0"/>
    <x v="0"/>
    <s v="33"/>
    <x v="0"/>
    <s v="007985"/>
    <x v="54"/>
    <n v="4"/>
    <s v="Alcanzar el 100 Porciento de  la implementación total de la estrategia anual para la sostenibilidad del sistema de calidad."/>
    <s v="Constante "/>
    <s v="En ejecución"/>
    <n v="100"/>
    <n v="47.5"/>
    <n v="47.5"/>
    <n v="47.5"/>
    <n v="47.5"/>
    <n v="100"/>
    <n v="0"/>
    <n v="0"/>
    <n v="0"/>
    <n v="0"/>
    <n v="100"/>
    <n v="0"/>
    <n v="0"/>
    <n v="0"/>
    <n v="0"/>
    <n v="100"/>
    <n v="0"/>
    <n v="0"/>
    <n v="0"/>
    <n v="0"/>
    <n v="0"/>
    <n v="0"/>
    <n v="0"/>
    <n v="0"/>
    <n v="0"/>
    <n v="489.21"/>
    <n v="193.5"/>
    <n v="0"/>
    <n v="1396.99"/>
    <n v="0"/>
    <n v="0"/>
    <n v="1219.8499999999999"/>
    <n v="0"/>
    <n v="0"/>
    <n v="1258.18"/>
    <n v="0"/>
    <n v="0"/>
    <n v="489.21"/>
    <n v="193.5"/>
    <n v="0"/>
    <n v="1353.27908553715"/>
    <n v="0"/>
    <n v="0"/>
    <n v="1147.2637686229918"/>
    <n v="0"/>
    <n v="0"/>
    <n v="1148.8475452425721"/>
    <n v="0"/>
    <n v="0"/>
    <n v="4138.6003994027142"/>
    <n v="193.5"/>
    <n v="0"/>
  </r>
  <r>
    <n v="17"/>
    <x v="0"/>
    <s v="BCS"/>
    <n v="2024"/>
    <s v="30/09/2024 (Terminado)"/>
    <s v="0113"/>
    <x v="6"/>
    <s v="SDM"/>
    <s v="011"/>
    <s v="Sector Movilidad"/>
    <x v="0"/>
    <x v="0"/>
    <s v="33"/>
    <x v="0"/>
    <s v="007985"/>
    <x v="54"/>
    <n v="5"/>
    <s v="Garantizar la continuidad y eficiencia del 100 Porciento de los servicios corporativos, asegurando el adecuado funcionamiento de la entidad mediante la implementación de medidas preventivas, correctivas y de monitoreo continuo."/>
    <s v="Constante "/>
    <s v="En ejecución"/>
    <n v="100"/>
    <n v="55"/>
    <n v="55"/>
    <n v="55"/>
    <n v="55"/>
    <n v="100"/>
    <n v="0"/>
    <n v="0"/>
    <n v="0"/>
    <n v="0"/>
    <n v="100"/>
    <n v="0"/>
    <n v="0"/>
    <n v="0"/>
    <n v="0"/>
    <n v="100"/>
    <n v="0"/>
    <n v="0"/>
    <n v="0"/>
    <n v="0"/>
    <n v="0"/>
    <n v="0"/>
    <n v="0"/>
    <n v="0"/>
    <n v="0"/>
    <n v="10709.73"/>
    <n v="3347.93"/>
    <n v="167.51"/>
    <n v="10602.23"/>
    <n v="0"/>
    <n v="0"/>
    <n v="11515.21"/>
    <n v="0"/>
    <n v="0"/>
    <n v="11401.62"/>
    <n v="0"/>
    <n v="0"/>
    <n v="10709.73"/>
    <n v="3347.93"/>
    <n v="167.51"/>
    <n v="10270.493073718881"/>
    <n v="0"/>
    <n v="0"/>
    <n v="10830.006329536551"/>
    <n v="0"/>
    <n v="0"/>
    <n v="10410.849917172913"/>
    <n v="0"/>
    <n v="0"/>
    <n v="42221.07932042834"/>
    <n v="3347.93"/>
    <n v="167.51"/>
  </r>
  <r>
    <n v="17"/>
    <x v="0"/>
    <s v="BCS"/>
    <n v="2024"/>
    <s v="30/09/2024 (Terminado)"/>
    <s v="0113"/>
    <x v="6"/>
    <s v="SDM"/>
    <s v="011"/>
    <s v="Sector Movilidad"/>
    <x v="0"/>
    <x v="0"/>
    <s v="33"/>
    <x v="0"/>
    <s v="007985"/>
    <x v="54"/>
    <n v="6"/>
    <s v="Implementar el 100 Porciento de la estrategia anual para la sostenibilidad y mejora del Sistema de Gestión Documental y Archivo, garantizando resultados sostenibles a largo plazo"/>
    <s v="Constante "/>
    <s v="En ejecución"/>
    <n v="100"/>
    <n v="48.2"/>
    <n v="48.2"/>
    <n v="48.2"/>
    <n v="48.2"/>
    <n v="100"/>
    <n v="0"/>
    <n v="0"/>
    <n v="0"/>
    <n v="0"/>
    <n v="100"/>
    <n v="0"/>
    <n v="0"/>
    <n v="0"/>
    <n v="0"/>
    <n v="100"/>
    <n v="0"/>
    <n v="0"/>
    <n v="0"/>
    <n v="0"/>
    <n v="0"/>
    <n v="0"/>
    <n v="0"/>
    <n v="0"/>
    <n v="0"/>
    <n v="3107.33"/>
    <n v="2754.96"/>
    <n v="1.67"/>
    <n v="7492.26"/>
    <n v="0"/>
    <n v="0"/>
    <n v="15252.66"/>
    <n v="0"/>
    <n v="0"/>
    <n v="16924.189999999999"/>
    <n v="0"/>
    <n v="0"/>
    <n v="3107.33"/>
    <n v="2754.96"/>
    <n v="1.67"/>
    <n v="7257.8320255739609"/>
    <n v="0"/>
    <n v="0"/>
    <n v="14345.06225611769"/>
    <n v="0"/>
    <n v="0"/>
    <n v="15453.523451905834"/>
    <n v="0"/>
    <n v="0"/>
    <n v="40163.747733597484"/>
    <n v="2754.96"/>
    <n v="1.67"/>
  </r>
  <r>
    <n v="17"/>
    <x v="0"/>
    <s v="BCS"/>
    <n v="2024"/>
    <s v="30/09/2024 (Terminado)"/>
    <s v="0113"/>
    <x v="6"/>
    <s v="SDM"/>
    <s v="011"/>
    <s v="Sector Movilidad"/>
    <x v="0"/>
    <x v="0"/>
    <s v="33"/>
    <x v="0"/>
    <s v="007985"/>
    <x v="54"/>
    <n v="7"/>
    <s v="Llevar a cabo el 100 Porciento de las actividades desarrolladas en el Plan de bienestar social y mejoramiento del Clima institucional asegurando la realización de cada actividad planteada."/>
    <s v="Constante "/>
    <s v="En ejecución"/>
    <n v="100"/>
    <n v="0"/>
    <n v="0"/>
    <n v="0"/>
    <n v="0"/>
    <n v="100"/>
    <n v="0"/>
    <n v="0"/>
    <n v="0"/>
    <n v="0"/>
    <n v="100"/>
    <n v="0"/>
    <n v="0"/>
    <n v="0"/>
    <n v="0"/>
    <n v="100"/>
    <n v="0"/>
    <n v="0"/>
    <n v="0"/>
    <n v="0"/>
    <n v="0"/>
    <n v="0"/>
    <n v="0"/>
    <n v="0"/>
    <n v="0"/>
    <n v="288.25"/>
    <n v="0"/>
    <n v="0"/>
    <n v="1760.49"/>
    <n v="0"/>
    <n v="0"/>
    <n v="2657.9"/>
    <n v="0"/>
    <n v="0"/>
    <n v="2821.87"/>
    <n v="0"/>
    <n v="0"/>
    <n v="288.25"/>
    <n v="0"/>
    <n v="0"/>
    <n v="1705.4054054054054"/>
    <n v="0"/>
    <n v="0"/>
    <n v="2499.7437149018733"/>
    <n v="0"/>
    <n v="0"/>
    <n v="2576.6570939719727"/>
    <n v="0"/>
    <n v="0"/>
    <n v="7070.0562142792514"/>
    <n v="0"/>
    <n v="0"/>
  </r>
  <r>
    <n v="17"/>
    <x v="0"/>
    <s v="BCS"/>
    <n v="2024"/>
    <s v="30/09/2024 (Terminado)"/>
    <s v="0113"/>
    <x v="6"/>
    <s v="SDM"/>
    <s v="011"/>
    <s v="Sector Movilidad"/>
    <x v="0"/>
    <x v="0"/>
    <s v="33"/>
    <x v="0"/>
    <s v="007994"/>
    <x v="55"/>
    <n v="1"/>
    <s v="Resolver oportunamente el 100 Porciento de las solicitudes y actuaciones que hacen parte de los procesos disciplinarios en etapa de juzgamiento que sean puestos a consideración de la SGJ"/>
    <s v="Constante "/>
    <s v="En ejecución"/>
    <n v="100"/>
    <n v="100"/>
    <n v="100"/>
    <n v="100"/>
    <n v="100"/>
    <n v="100"/>
    <n v="0"/>
    <n v="0"/>
    <n v="0"/>
    <n v="0"/>
    <n v="100"/>
    <n v="0"/>
    <n v="0"/>
    <n v="0"/>
    <n v="0"/>
    <n v="100"/>
    <n v="0"/>
    <n v="0"/>
    <n v="0"/>
    <n v="0"/>
    <n v="0"/>
    <n v="0"/>
    <n v="0"/>
    <n v="0"/>
    <n v="0"/>
    <n v="2847.14"/>
    <n v="19.04"/>
    <n v="0"/>
    <n v="613.58000000000004"/>
    <n v="0"/>
    <n v="0"/>
    <n v="567.63"/>
    <n v="0"/>
    <n v="0"/>
    <n v="584.66"/>
    <n v="0"/>
    <n v="0"/>
    <n v="2847.14"/>
    <n v="19.04"/>
    <n v="0"/>
    <n v="594.38147825244607"/>
    <n v="0"/>
    <n v="0"/>
    <n v="533.85361559492469"/>
    <n v="0"/>
    <n v="0"/>
    <n v="533.85462000788607"/>
    <n v="0"/>
    <n v="0"/>
    <n v="4509.2297138552567"/>
    <n v="19.04"/>
    <n v="0"/>
  </r>
  <r>
    <n v="17"/>
    <x v="0"/>
    <s v="BCS"/>
    <n v="2024"/>
    <s v="30/09/2024 (Terminado)"/>
    <s v="0113"/>
    <x v="6"/>
    <s v="SDM"/>
    <s v="011"/>
    <s v="Sector Movilidad"/>
    <x v="0"/>
    <x v="0"/>
    <s v="33"/>
    <x v="0"/>
    <s v="007994"/>
    <x v="55"/>
    <n v="2"/>
    <s v="Atender el 100 Porciento de las actuaciones debidamente notificadas relacionadas con la representación judicial de la entidad"/>
    <s v="Constante "/>
    <s v="En ejecución"/>
    <n v="100"/>
    <n v="100"/>
    <n v="100"/>
    <n v="100"/>
    <n v="100"/>
    <n v="100"/>
    <n v="0"/>
    <n v="0"/>
    <n v="0"/>
    <n v="0"/>
    <n v="100"/>
    <n v="0"/>
    <n v="0"/>
    <n v="0"/>
    <n v="0"/>
    <n v="100"/>
    <n v="0"/>
    <n v="0"/>
    <n v="0"/>
    <n v="0"/>
    <n v="0"/>
    <n v="0"/>
    <n v="0"/>
    <n v="0"/>
    <n v="0"/>
    <n v="454.01"/>
    <n v="268.26"/>
    <n v="63.04"/>
    <n v="4001.67"/>
    <n v="0"/>
    <n v="0"/>
    <n v="7074.84"/>
    <n v="0"/>
    <n v="0"/>
    <n v="7287.08"/>
    <n v="0"/>
    <n v="0"/>
    <n v="454.01"/>
    <n v="268.26"/>
    <n v="63.04"/>
    <n v="3876.4603312990412"/>
    <n v="0"/>
    <n v="0"/>
    <n v="6653.8571142392002"/>
    <n v="0"/>
    <n v="0"/>
    <n v="6653.8523661052004"/>
    <n v="0"/>
    <n v="0"/>
    <n v="17638.179811643444"/>
    <n v="268.26"/>
    <n v="63.04"/>
  </r>
  <r>
    <n v="17"/>
    <x v="0"/>
    <s v="BCS"/>
    <n v="2024"/>
    <s v="30/09/2024 (Terminado)"/>
    <s v="0113"/>
    <x v="6"/>
    <s v="SDM"/>
    <s v="011"/>
    <s v="Sector Movilidad"/>
    <x v="0"/>
    <x v="0"/>
    <s v="33"/>
    <x v="0"/>
    <s v="007994"/>
    <x v="55"/>
    <n v="3"/>
    <s v="Gestionar Oportunamente el  100 Porciento de las solicitudes de estructuración y/o control de legalidad de actos administrativos  y emisión de conceptos jurídicos que sean puestos a consideración de la Dirección de Normatividad y Conceptos"/>
    <s v="Constante "/>
    <s v="En ejecución"/>
    <n v="100"/>
    <n v="100"/>
    <n v="100"/>
    <n v="100"/>
    <n v="100"/>
    <n v="100"/>
    <n v="0"/>
    <n v="0"/>
    <n v="0"/>
    <n v="0"/>
    <n v="100"/>
    <n v="0"/>
    <n v="0"/>
    <n v="0"/>
    <n v="0"/>
    <n v="100"/>
    <n v="0"/>
    <n v="0"/>
    <n v="0"/>
    <n v="0"/>
    <n v="0"/>
    <n v="0"/>
    <n v="0"/>
    <n v="0"/>
    <n v="0"/>
    <n v="1421.91"/>
    <n v="235.74"/>
    <n v="6.78"/>
    <n v="589.59"/>
    <n v="0"/>
    <n v="0"/>
    <n v="828.3"/>
    <n v="0"/>
    <n v="0"/>
    <n v="853.15"/>
    <n v="0"/>
    <n v="0"/>
    <n v="1421.91"/>
    <n v="235.74"/>
    <n v="6.78"/>
    <n v="571.14210985178727"/>
    <n v="0"/>
    <n v="0"/>
    <n v="779.01264872765023"/>
    <n v="0"/>
    <n v="0"/>
    <n v="779.01356183034238"/>
    <n v="0"/>
    <n v="0"/>
    <n v="3551.0783204097802"/>
    <n v="235.74"/>
    <n v="6.78"/>
  </r>
  <r>
    <n v="17"/>
    <x v="0"/>
    <s v="BCS"/>
    <n v="2024"/>
    <s v="30/09/2024 (Terminado)"/>
    <s v="0113"/>
    <x v="6"/>
    <s v="SDM"/>
    <s v="011"/>
    <s v="Sector Movilidad"/>
    <x v="0"/>
    <x v="0"/>
    <s v="33"/>
    <x v="0"/>
    <s v="007994"/>
    <x v="55"/>
    <n v="4"/>
    <s v="Tramitar el  100 Porciento de los procesos contractuales que sean radicados en la Dirección de Contratación."/>
    <s v="Constante "/>
    <s v="En ejecución"/>
    <n v="100"/>
    <n v="100"/>
    <n v="100"/>
    <n v="100"/>
    <n v="100"/>
    <n v="100"/>
    <n v="0"/>
    <n v="0"/>
    <n v="0"/>
    <n v="0"/>
    <n v="100"/>
    <n v="0"/>
    <n v="0"/>
    <n v="0"/>
    <n v="0"/>
    <n v="100"/>
    <n v="0"/>
    <n v="0"/>
    <n v="0"/>
    <n v="0"/>
    <n v="0"/>
    <n v="0"/>
    <n v="0"/>
    <n v="0"/>
    <n v="0"/>
    <n v="508.62"/>
    <n v="498.92"/>
    <n v="20.16"/>
    <n v="3982.32"/>
    <n v="0"/>
    <n v="0"/>
    <n v="3517.04"/>
    <n v="0"/>
    <n v="0"/>
    <n v="3622.55"/>
    <n v="0"/>
    <n v="0"/>
    <n v="508.62"/>
    <n v="498.92"/>
    <n v="20.16"/>
    <n v="3857.7157802964257"/>
    <n v="0"/>
    <n v="0"/>
    <n v="3307.7612532670473"/>
    <n v="0"/>
    <n v="0"/>
    <n v="3307.7601575438166"/>
    <n v="0"/>
    <n v="0"/>
    <n v="10981.85719110729"/>
    <n v="498.92"/>
    <n v="20.16"/>
  </r>
  <r>
    <n v="17"/>
    <x v="0"/>
    <s v="BCS"/>
    <n v="2024"/>
    <s v="30/09/2024 (Terminado)"/>
    <s v="0113"/>
    <x v="6"/>
    <s v="SDM"/>
    <s v="011"/>
    <s v="Sector Movilidad"/>
    <x v="0"/>
    <x v="0"/>
    <s v="33"/>
    <x v="0"/>
    <s v="007994"/>
    <x v="55"/>
    <n v="5"/>
    <s v="Efectuar la gestión de cobro al 100 Porciento de las obligaciones que sean cobrables, en los términos previstos por la ley y de acuerdo a los lineamientos establecidos en el Manual de Cobro Administrativo Coactivo de la Secretaría Distrital de Movilidad"/>
    <s v="Constante "/>
    <s v="En ejecución"/>
    <n v="100"/>
    <n v="100"/>
    <n v="100"/>
    <n v="100"/>
    <n v="100"/>
    <n v="100"/>
    <n v="0"/>
    <n v="0"/>
    <n v="0"/>
    <n v="0"/>
    <n v="100"/>
    <n v="0"/>
    <n v="0"/>
    <n v="0"/>
    <n v="0"/>
    <n v="100"/>
    <n v="0"/>
    <n v="0"/>
    <n v="0"/>
    <n v="0"/>
    <n v="0"/>
    <n v="0"/>
    <n v="0"/>
    <n v="0"/>
    <n v="0"/>
    <n v="4381.57"/>
    <n v="2189.31"/>
    <n v="4.68"/>
    <n v="15691.64"/>
    <n v="0"/>
    <n v="0"/>
    <n v="13201.87"/>
    <n v="0"/>
    <n v="0"/>
    <n v="13597.93"/>
    <n v="0"/>
    <n v="0"/>
    <n v="4381.57"/>
    <n v="2189.31"/>
    <n v="4.68"/>
    <n v="15200.658723239369"/>
    <n v="0"/>
    <n v="0"/>
    <n v="12416.302929926482"/>
    <n v="0"/>
    <n v="0"/>
    <n v="12416.30649102698"/>
    <n v="0"/>
    <n v="0"/>
    <n v="44414.838144192829"/>
    <n v="2189.31"/>
    <n v="4.68"/>
  </r>
  <r>
    <n v="17"/>
    <x v="0"/>
    <s v="BCS"/>
    <n v="2024"/>
    <s v="30/09/2024 (Terminado)"/>
    <s v="0113"/>
    <x v="6"/>
    <s v="SDM"/>
    <s v="011"/>
    <s v="Sector Movilidad"/>
    <x v="3"/>
    <x v="3"/>
    <s v="06"/>
    <x v="12"/>
    <s v="007996"/>
    <x v="56"/>
    <n v="1"/>
    <s v="Realizar 5475000 Viaje(s) acompañados y monitoreados con el proyecto Al Colegio en Bici y la estrategia BiciParceros durante el cuatrienio"/>
    <s v="Suma"/>
    <s v="En ejecución"/>
    <n v="900000"/>
    <n v="620000"/>
    <n v="68.888888890000004"/>
    <n v="620000"/>
    <n v="68.888888890000004"/>
    <n v="1400000"/>
    <n v="0"/>
    <n v="0"/>
    <n v="0"/>
    <n v="0"/>
    <n v="1515000"/>
    <n v="0"/>
    <n v="0"/>
    <n v="0"/>
    <n v="0"/>
    <n v="1660000"/>
    <n v="0"/>
    <n v="0"/>
    <n v="0"/>
    <n v="0"/>
    <n v="5475000"/>
    <n v="620000"/>
    <n v="11.32420091"/>
    <n v="620000"/>
    <n v="11.32420091"/>
    <n v="9334.27"/>
    <n v="434.68"/>
    <n v="39.96"/>
    <n v="19533.099999999999"/>
    <n v="0"/>
    <n v="0"/>
    <n v="12671.5"/>
    <n v="0"/>
    <n v="0"/>
    <n v="13000"/>
    <n v="0"/>
    <n v="0"/>
    <n v="9334.27"/>
    <n v="434.68"/>
    <n v="39.96"/>
    <n v="18921.921921921919"/>
    <n v="0"/>
    <n v="0"/>
    <n v="11917.492186831367"/>
    <n v="0"/>
    <n v="0"/>
    <n v="11870.334998293913"/>
    <n v="0"/>
    <n v="0"/>
    <n v="52044.019107047199"/>
    <n v="434.68"/>
    <n v="39.96"/>
  </r>
  <r>
    <n v="17"/>
    <x v="0"/>
    <s v="BCS"/>
    <n v="2024"/>
    <s v="30/09/2024 (Terminado)"/>
    <s v="0113"/>
    <x v="6"/>
    <s v="SDM"/>
    <s v="011"/>
    <s v="Sector Movilidad"/>
    <x v="3"/>
    <x v="3"/>
    <s v="06"/>
    <x v="12"/>
    <s v="007996"/>
    <x v="56"/>
    <n v="2"/>
    <s v="Realizar 1683350 Viaje(s) de acompañamiento con el proyecto Ciempiés durante el cuatrienio"/>
    <s v="Suma"/>
    <s v="En ejecución"/>
    <n v="224000"/>
    <n v="0"/>
    <n v="0"/>
    <n v="0"/>
    <n v="0"/>
    <n v="415950"/>
    <n v="0"/>
    <n v="0"/>
    <n v="0"/>
    <n v="0"/>
    <n v="486450"/>
    <n v="0"/>
    <n v="0"/>
    <n v="0"/>
    <n v="0"/>
    <n v="556950"/>
    <n v="0"/>
    <n v="0"/>
    <n v="0"/>
    <n v="0"/>
    <n v="1683350"/>
    <n v="0"/>
    <n v="0"/>
    <n v="0"/>
    <n v="0"/>
    <n v="138.88999999999999"/>
    <n v="0"/>
    <n v="0"/>
    <n v="4518.18"/>
    <n v="0"/>
    <n v="0"/>
    <n v="5632.95"/>
    <n v="0"/>
    <n v="0"/>
    <n v="5920.44"/>
    <n v="0"/>
    <n v="0"/>
    <n v="138.88999999999999"/>
    <n v="0"/>
    <n v="0"/>
    <n v="4376.8090671316477"/>
    <n v="0"/>
    <n v="0"/>
    <n v="5297.7656641922222"/>
    <n v="0"/>
    <n v="0"/>
    <n v="5405.9697028691699"/>
    <n v="0"/>
    <n v="0"/>
    <n v="15219.434434193041"/>
    <n v="0"/>
    <n v="0"/>
  </r>
  <r>
    <n v="17"/>
    <x v="0"/>
    <s v="BCS"/>
    <n v="2024"/>
    <s v="30/09/2024 (Terminado)"/>
    <s v="0113"/>
    <x v="6"/>
    <s v="SDM"/>
    <s v="011"/>
    <s v="Sector Movilidad"/>
    <x v="3"/>
    <x v="3"/>
    <s v="06"/>
    <x v="12"/>
    <s v="007996"/>
    <x v="56"/>
    <n v="3"/>
    <s v="Implementar en 139 Institución(es) distritales la estrategia de Guardacaminos en el cuatrienio"/>
    <s v="Suma"/>
    <s v="En ejecución"/>
    <n v="24"/>
    <n v="0"/>
    <n v="0"/>
    <n v="0"/>
    <n v="0"/>
    <n v="34"/>
    <n v="0"/>
    <n v="0"/>
    <n v="0"/>
    <n v="0"/>
    <n v="38"/>
    <n v="0"/>
    <n v="0"/>
    <n v="0"/>
    <n v="0"/>
    <n v="43"/>
    <n v="0"/>
    <n v="0"/>
    <n v="0"/>
    <n v="0"/>
    <n v="139"/>
    <n v="0"/>
    <n v="0"/>
    <n v="0"/>
    <n v="0"/>
    <n v="222.94"/>
    <n v="0"/>
    <n v="0"/>
    <n v="912.64"/>
    <n v="0"/>
    <n v="0"/>
    <n v="1500"/>
    <n v="0"/>
    <n v="0"/>
    <n v="1500"/>
    <n v="0"/>
    <n v="0"/>
    <n v="222.94"/>
    <n v="0"/>
    <n v="0"/>
    <n v="884.08408408408411"/>
    <n v="0"/>
    <n v="0"/>
    <n v="1410.7436594126227"/>
    <n v="0"/>
    <n v="0"/>
    <n v="1369.6540382646822"/>
    <n v="0"/>
    <n v="0"/>
    <n v="3887.421781761389"/>
    <n v="0"/>
    <n v="0"/>
  </r>
  <r>
    <n v="17"/>
    <x v="0"/>
    <s v="BCS"/>
    <n v="2024"/>
    <s v="30/09/2024 (Terminado)"/>
    <s v="0113"/>
    <x v="6"/>
    <s v="SDM"/>
    <s v="011"/>
    <s v="Sector Movilidad"/>
    <x v="3"/>
    <x v="3"/>
    <s v="06"/>
    <x v="12"/>
    <s v="007996"/>
    <x v="56"/>
    <n v="4"/>
    <s v="Realizar el control de 24000 Vehículo(s) escolares en el proyecto Ruta Pila en el cuatrienio"/>
    <s v="Suma"/>
    <s v="En ejecución"/>
    <n v="3000"/>
    <n v="1939"/>
    <n v="64.633333329999999"/>
    <n v="1939"/>
    <n v="64.633333329999999"/>
    <n v="5750"/>
    <n v="0"/>
    <n v="0"/>
    <n v="0"/>
    <n v="0"/>
    <n v="7625"/>
    <n v="0"/>
    <n v="0"/>
    <n v="0"/>
    <n v="0"/>
    <n v="7625"/>
    <n v="0"/>
    <n v="0"/>
    <n v="0"/>
    <n v="0"/>
    <n v="24000"/>
    <n v="1939"/>
    <n v="8.0791666670000009"/>
    <n v="1939"/>
    <n v="8.0791666670000009"/>
    <n v="456.5"/>
    <n v="41.5"/>
    <n v="0"/>
    <n v="913.36"/>
    <n v="0"/>
    <n v="0"/>
    <n v="400"/>
    <n v="0"/>
    <n v="0"/>
    <n v="400"/>
    <n v="0"/>
    <n v="0"/>
    <n v="456.5"/>
    <n v="41.5"/>
    <n v="0"/>
    <n v="884.7815557492977"/>
    <n v="0"/>
    <n v="0"/>
    <n v="376.19830917669941"/>
    <n v="0"/>
    <n v="0"/>
    <n v="365.24107687058194"/>
    <n v="0"/>
    <n v="0"/>
    <n v="2082.7209417965792"/>
    <n v="41.5"/>
    <n v="0"/>
  </r>
  <r>
    <n v="17"/>
    <x v="0"/>
    <s v="BCS"/>
    <n v="2024"/>
    <s v="30/09/2024 (Terminado)"/>
    <s v="0113"/>
    <x v="6"/>
    <s v="SDM"/>
    <s v="011"/>
    <s v="Sector Movilidad"/>
    <x v="4"/>
    <x v="4"/>
    <s v="26"/>
    <x v="13"/>
    <s v="007998"/>
    <x v="57"/>
    <n v="1"/>
    <s v="Realizar 60 Kilómetro(s) de mantenimiento de señalización y/o demarcación en cicloinfraestructura en la ciudad"/>
    <s v="Suma"/>
    <s v="En ejecución"/>
    <n v="4"/>
    <n v="4"/>
    <n v="100"/>
    <n v="4"/>
    <n v="100"/>
    <n v="17"/>
    <n v="0"/>
    <n v="0"/>
    <n v="0"/>
    <n v="0"/>
    <n v="19"/>
    <n v="0"/>
    <n v="0"/>
    <n v="0"/>
    <n v="0"/>
    <n v="20"/>
    <n v="0"/>
    <n v="0"/>
    <n v="0"/>
    <n v="0"/>
    <n v="60"/>
    <n v="4"/>
    <n v="6.6666666670000003"/>
    <n v="4"/>
    <n v="6.6666666670000003"/>
    <n v="274.39999999999998"/>
    <n v="175.73"/>
    <n v="0"/>
    <n v="1958"/>
    <n v="0"/>
    <n v="0"/>
    <n v="680"/>
    <n v="0"/>
    <n v="0"/>
    <n v="684"/>
    <n v="0"/>
    <n v="0"/>
    <n v="274.39999999999998"/>
    <n v="175.73"/>
    <n v="0"/>
    <n v="1896.7354451225419"/>
    <n v="0"/>
    <n v="0"/>
    <n v="639.537125600389"/>
    <n v="0"/>
    <n v="0"/>
    <n v="624.56224144869509"/>
    <n v="0"/>
    <n v="0"/>
    <n v="3435.2348121716263"/>
    <n v="175.73"/>
    <n v="0"/>
  </r>
  <r>
    <n v="17"/>
    <x v="0"/>
    <s v="BCS"/>
    <n v="2024"/>
    <s v="30/09/2024 (Terminado)"/>
    <s v="0113"/>
    <x v="6"/>
    <s v="SDM"/>
    <s v="011"/>
    <s v="Sector Movilidad"/>
    <x v="4"/>
    <x v="4"/>
    <s v="26"/>
    <x v="13"/>
    <s v="007998"/>
    <x v="57"/>
    <n v="2"/>
    <s v="Implementar 28 Kilómetro(s) de señalización y/o demarcación de cicloinfraestructura en la ciudad"/>
    <s v="Suma"/>
    <s v="En ejecución"/>
    <n v="4"/>
    <n v="0"/>
    <n v="0"/>
    <n v="0"/>
    <n v="0"/>
    <n v="8"/>
    <n v="0"/>
    <n v="0"/>
    <n v="0"/>
    <n v="0"/>
    <n v="8"/>
    <n v="0"/>
    <n v="0"/>
    <n v="0"/>
    <n v="0"/>
    <n v="8"/>
    <n v="0"/>
    <n v="0"/>
    <n v="0"/>
    <n v="0"/>
    <n v="28"/>
    <n v="0"/>
    <n v="0"/>
    <n v="0"/>
    <n v="0"/>
    <n v="202.35"/>
    <n v="0"/>
    <n v="0"/>
    <n v="517.12"/>
    <n v="0"/>
    <n v="0"/>
    <n v="680"/>
    <n v="0"/>
    <n v="0"/>
    <n v="684"/>
    <n v="0"/>
    <n v="0"/>
    <n v="202.35"/>
    <n v="0"/>
    <n v="0"/>
    <n v="500.93964932674612"/>
    <n v="0"/>
    <n v="0"/>
    <n v="639.537125600389"/>
    <n v="0"/>
    <n v="0"/>
    <n v="624.56224144869509"/>
    <n v="0"/>
    <n v="0"/>
    <n v="1967.3890163758301"/>
    <n v="0"/>
    <n v="0"/>
  </r>
  <r>
    <n v="17"/>
    <x v="0"/>
    <s v="BCS"/>
    <n v="2024"/>
    <s v="30/09/2024 (Terminado)"/>
    <s v="0113"/>
    <x v="6"/>
    <s v="SDM"/>
    <s v="011"/>
    <s v="Sector Movilidad"/>
    <x v="3"/>
    <x v="3"/>
    <s v="06"/>
    <x v="12"/>
    <s v="008000"/>
    <x v="58"/>
    <n v="1"/>
    <s v="Realizar intervención integral de 7732 Segmento(s) viales de la malla vial arterial con señalización horizontal y vertical"/>
    <s v="Suma"/>
    <s v="En ejecución"/>
    <n v="550"/>
    <n v="126"/>
    <n v="22.90909091"/>
    <n v="126"/>
    <n v="22.90909091"/>
    <n v="2500"/>
    <n v="0"/>
    <n v="0"/>
    <n v="0"/>
    <n v="0"/>
    <n v="2550"/>
    <n v="0"/>
    <n v="0"/>
    <n v="0"/>
    <n v="0"/>
    <n v="2132"/>
    <n v="0"/>
    <n v="0"/>
    <n v="0"/>
    <n v="0"/>
    <n v="7732"/>
    <n v="126"/>
    <n v="1.629591309"/>
    <n v="126"/>
    <n v="1.629591309"/>
    <n v="12096.26"/>
    <n v="3266.47"/>
    <n v="871.52"/>
    <n v="10544.19"/>
    <n v="0"/>
    <n v="0"/>
    <n v="26100"/>
    <n v="0"/>
    <n v="0"/>
    <n v="28900"/>
    <n v="0"/>
    <n v="0"/>
    <n v="12096.26"/>
    <n v="3266.47"/>
    <n v="871.52"/>
    <n v="10214.269107817496"/>
    <n v="0"/>
    <n v="0"/>
    <n v="24546.939673779634"/>
    <n v="0"/>
    <n v="0"/>
    <n v="26388.667803899545"/>
    <n v="0"/>
    <n v="0"/>
    <n v="73246.136585496672"/>
    <n v="3266.47"/>
    <n v="871.52"/>
  </r>
  <r>
    <n v="17"/>
    <x v="0"/>
    <s v="BCS"/>
    <n v="2024"/>
    <s v="30/09/2024 (Terminado)"/>
    <s v="0113"/>
    <x v="6"/>
    <s v="SDM"/>
    <s v="011"/>
    <s v="Sector Movilidad"/>
    <x v="3"/>
    <x v="3"/>
    <s v="06"/>
    <x v="12"/>
    <s v="008000"/>
    <x v="58"/>
    <n v="2"/>
    <s v="Realizar intervención integral de 22668 Segmento(s) viales de la malla vial intermedia y local con señalización horizontal y vertical"/>
    <s v="Suma"/>
    <s v="En ejecución"/>
    <n v="1122"/>
    <n v="387"/>
    <n v="34.491978609999997"/>
    <n v="387"/>
    <n v="34.491978609999997"/>
    <n v="7500"/>
    <n v="0"/>
    <n v="0"/>
    <n v="0"/>
    <n v="0"/>
    <n v="7650"/>
    <n v="0"/>
    <n v="0"/>
    <n v="0"/>
    <n v="0"/>
    <n v="6396"/>
    <n v="0"/>
    <n v="0"/>
    <n v="0"/>
    <n v="0"/>
    <n v="22668"/>
    <n v="387"/>
    <n v="1.707252515"/>
    <n v="387"/>
    <n v="1.707252515"/>
    <n v="32026.59"/>
    <n v="1295"/>
    <n v="0"/>
    <n v="65908.490000000005"/>
    <n v="0"/>
    <n v="0"/>
    <n v="37316.58"/>
    <n v="0"/>
    <n v="0"/>
    <n v="34713.980000000003"/>
    <n v="0"/>
    <n v="0"/>
    <n v="32026.59"/>
    <n v="1295"/>
    <n v="0"/>
    <n v="63846.25593335271"/>
    <n v="0"/>
    <n v="0"/>
    <n v="35096.085750642596"/>
    <n v="0"/>
    <n v="0"/>
    <n v="31697.428594159614"/>
    <n v="0"/>
    <n v="0"/>
    <n v="162666.36027815493"/>
    <n v="1295"/>
    <n v="0"/>
  </r>
  <r>
    <n v="17"/>
    <x v="0"/>
    <s v="BCS"/>
    <n v="2024"/>
    <s v="30/09/2024 (Terminado)"/>
    <s v="0113"/>
    <x v="6"/>
    <s v="SDM"/>
    <s v="011"/>
    <s v="Sector Movilidad"/>
    <x v="3"/>
    <x v="3"/>
    <s v="06"/>
    <x v="12"/>
    <s v="008000"/>
    <x v="58"/>
    <n v="3"/>
    <s v="Intervenir 16 Proyecto(s) de urbanismo táctico, con el fin de recuperar y reconvertir el espacio público para priorizar la movilidad y seguridad vial peatonal"/>
    <s v="Suma"/>
    <s v="En ejecución"/>
    <n v="2"/>
    <n v="1"/>
    <n v="50"/>
    <n v="1"/>
    <n v="50"/>
    <n v="4"/>
    <n v="0"/>
    <n v="0"/>
    <n v="0"/>
    <n v="0"/>
    <n v="5"/>
    <n v="0"/>
    <n v="0"/>
    <n v="0"/>
    <n v="0"/>
    <n v="5"/>
    <n v="0"/>
    <n v="0"/>
    <n v="0"/>
    <n v="0"/>
    <n v="16"/>
    <n v="1"/>
    <n v="6.25"/>
    <n v="1"/>
    <n v="6.25"/>
    <n v="468.5"/>
    <n v="266.33999999999997"/>
    <n v="0"/>
    <n v="291.62"/>
    <n v="0"/>
    <n v="0"/>
    <n v="3800"/>
    <n v="0"/>
    <n v="0"/>
    <n v="4000"/>
    <n v="0"/>
    <n v="0"/>
    <n v="468.5"/>
    <n v="266.33999999999997"/>
    <n v="0"/>
    <n v="282.49539862443089"/>
    <n v="0"/>
    <n v="0"/>
    <n v="3573.8839371786444"/>
    <n v="0"/>
    <n v="0"/>
    <n v="3652.4107687058195"/>
    <n v="0"/>
    <n v="0"/>
    <n v="7977.2901045088947"/>
    <n v="266.33999999999997"/>
    <n v="0"/>
  </r>
  <r>
    <n v="17"/>
    <x v="0"/>
    <s v="BCS"/>
    <n v="2024"/>
    <s v="30/09/2024 (Terminado)"/>
    <s v="0113"/>
    <x v="6"/>
    <s v="SDM"/>
    <s v="011"/>
    <s v="Sector Movilidad"/>
    <x v="3"/>
    <x v="3"/>
    <s v="06"/>
    <x v="12"/>
    <s v="008000"/>
    <x v="58"/>
    <n v="4"/>
    <s v="Realizar el 100 Porciento de los seguimientos a los PMT autorizados que generen mayor afectación a los usuarios de la infraestructura vial"/>
    <s v="Constante "/>
    <s v="En ejecución"/>
    <n v="100"/>
    <n v="100"/>
    <n v="100"/>
    <n v="100"/>
    <n v="100"/>
    <n v="100"/>
    <n v="0"/>
    <n v="0"/>
    <n v="0"/>
    <n v="0"/>
    <n v="100"/>
    <n v="0"/>
    <n v="0"/>
    <n v="0"/>
    <n v="0"/>
    <n v="100"/>
    <n v="0"/>
    <n v="0"/>
    <n v="0"/>
    <n v="0"/>
    <n v="0"/>
    <n v="0"/>
    <n v="0"/>
    <n v="0"/>
    <n v="0"/>
    <n v="1248.47"/>
    <n v="296.36"/>
    <n v="0"/>
    <n v="4538.42"/>
    <n v="0"/>
    <n v="0"/>
    <n v="12000"/>
    <n v="0"/>
    <n v="0"/>
    <n v="13643.49"/>
    <n v="0"/>
    <n v="0"/>
    <n v="1248.47"/>
    <n v="296.36"/>
    <n v="0"/>
    <n v="4396.4157706093192"/>
    <n v="0"/>
    <n v="0"/>
    <n v="11285.949275300982"/>
    <n v="0"/>
    <n v="0"/>
    <n v="12457.90744968254"/>
    <n v="0"/>
    <n v="0"/>
    <n v="29388.742495592844"/>
    <n v="296.36"/>
    <n v="0"/>
  </r>
  <r>
    <n v="17"/>
    <x v="0"/>
    <s v="BCS"/>
    <n v="2024"/>
    <s v="30/09/2024 (Terminado)"/>
    <s v="0113"/>
    <x v="6"/>
    <s v="SDM"/>
    <s v="011"/>
    <s v="Sector Movilidad"/>
    <x v="3"/>
    <x v="3"/>
    <s v="06"/>
    <x v="12"/>
    <s v="008000"/>
    <x v="58"/>
    <n v="5"/>
    <s v="Realizar seguimiento al  100 Porciento de los PMT de Troncales y de Metro de acuerdo con los parámetros establecidos."/>
    <s v="Constante "/>
    <s v="En ejecución"/>
    <n v="100"/>
    <n v="100"/>
    <n v="100"/>
    <n v="100"/>
    <n v="100"/>
    <n v="100"/>
    <n v="0"/>
    <n v="0"/>
    <n v="0"/>
    <n v="0"/>
    <n v="100"/>
    <n v="0"/>
    <n v="0"/>
    <n v="0"/>
    <n v="0"/>
    <n v="100"/>
    <n v="0"/>
    <n v="0"/>
    <n v="0"/>
    <n v="0"/>
    <n v="0"/>
    <n v="0"/>
    <n v="0"/>
    <n v="0"/>
    <n v="0"/>
    <n v="927.5"/>
    <n v="186"/>
    <n v="0"/>
    <n v="1901.85"/>
    <n v="0"/>
    <n v="0"/>
    <n v="7800"/>
    <n v="0"/>
    <n v="0"/>
    <n v="8000"/>
    <n v="0"/>
    <n v="0"/>
    <n v="927.5"/>
    <n v="186"/>
    <n v="0"/>
    <n v="1842.3423423423424"/>
    <n v="0"/>
    <n v="0"/>
    <n v="7335.8670289456386"/>
    <n v="0"/>
    <n v="0"/>
    <n v="7304.8215374116389"/>
    <n v="0"/>
    <n v="0"/>
    <n v="17410.53090869962"/>
    <n v="186"/>
    <n v="0"/>
  </r>
  <r>
    <n v="17"/>
    <x v="0"/>
    <s v="BCS"/>
    <n v="2024"/>
    <s v="30/09/2024 (Terminado)"/>
    <s v="0113"/>
    <x v="6"/>
    <s v="SDM"/>
    <s v="011"/>
    <s v="Sector Movilidad"/>
    <x v="3"/>
    <x v="3"/>
    <s v="06"/>
    <x v="12"/>
    <s v="008001"/>
    <x v="59"/>
    <n v="1"/>
    <s v="Realizar 235000 Jornada(s) de gestión en vía"/>
    <s v="Suma"/>
    <s v="En ejecución"/>
    <n v="32500"/>
    <n v="24380"/>
    <n v="75.015384620000006"/>
    <n v="24380"/>
    <n v="75.015384620000006"/>
    <n v="70000"/>
    <n v="0"/>
    <n v="0"/>
    <n v="0"/>
    <n v="0"/>
    <n v="76250"/>
    <n v="0"/>
    <n v="0"/>
    <n v="0"/>
    <n v="0"/>
    <n v="56250"/>
    <n v="0"/>
    <n v="0"/>
    <n v="0"/>
    <n v="0"/>
    <n v="235000"/>
    <n v="24380"/>
    <n v="10.374468090000001"/>
    <n v="24380"/>
    <n v="10.374468090000001"/>
    <n v="3913.15"/>
    <n v="3726.83"/>
    <n v="16.850000000000001"/>
    <n v="12149.18"/>
    <n v="0"/>
    <n v="0"/>
    <n v="9990"/>
    <n v="0"/>
    <n v="0"/>
    <n v="11088.9"/>
    <n v="0"/>
    <n v="0"/>
    <n v="3913.15"/>
    <n v="3726.83"/>
    <n v="16.850000000000001"/>
    <n v="11769.040007749685"/>
    <n v="0"/>
    <n v="0"/>
    <n v="9395.5527716880679"/>
    <n v="0"/>
    <n v="0"/>
    <n v="10125.30444327549"/>
    <n v="0"/>
    <n v="0"/>
    <n v="35203.047222713241"/>
    <n v="3726.83"/>
    <n v="16.850000000000001"/>
  </r>
  <r>
    <n v="17"/>
    <x v="0"/>
    <s v="BCS"/>
    <n v="2024"/>
    <s v="30/09/2024 (Terminado)"/>
    <s v="0113"/>
    <x v="6"/>
    <s v="SDM"/>
    <s v="011"/>
    <s v="Sector Movilidad"/>
    <x v="3"/>
    <x v="3"/>
    <s v="06"/>
    <x v="12"/>
    <s v="008001"/>
    <x v="59"/>
    <n v="2"/>
    <s v="Desarrollar 96 Medida(s) de gestión enfocadas en mejorar las condiciones de movilidad y/o seguridad vial en un 15% en los indicadores planteados"/>
    <s v="Suma"/>
    <s v="En ejecución"/>
    <n v="8"/>
    <n v="5"/>
    <n v="62.5"/>
    <n v="5"/>
    <n v="62.5"/>
    <n v="28"/>
    <n v="0"/>
    <n v="0"/>
    <n v="0"/>
    <n v="0"/>
    <n v="30"/>
    <n v="0"/>
    <n v="0"/>
    <n v="0"/>
    <n v="0"/>
    <n v="30"/>
    <n v="0"/>
    <n v="0"/>
    <n v="0"/>
    <n v="0"/>
    <n v="96"/>
    <n v="5"/>
    <n v="5.2083333329999997"/>
    <n v="5"/>
    <n v="5.2083333329999997"/>
    <n v="733.36"/>
    <n v="12.75"/>
    <n v="0"/>
    <n v="39527.89"/>
    <n v="0"/>
    <n v="0"/>
    <n v="3330"/>
    <n v="0"/>
    <n v="0"/>
    <n v="3696.3"/>
    <n v="0"/>
    <n v="0"/>
    <n v="733.36"/>
    <n v="12.75"/>
    <n v="0"/>
    <n v="38291.087862055603"/>
    <n v="0"/>
    <n v="0"/>
    <n v="3131.8509238960223"/>
    <n v="0"/>
    <n v="0"/>
    <n v="3375.10148109183"/>
    <n v="0"/>
    <n v="0"/>
    <n v="45531.400267043457"/>
    <n v="12.75"/>
    <n v="0"/>
  </r>
  <r>
    <n v="17"/>
    <x v="0"/>
    <s v="BCS"/>
    <n v="2024"/>
    <s v="30/09/2024 (Terminado)"/>
    <s v="0113"/>
    <x v="6"/>
    <s v="SDM"/>
    <s v="011"/>
    <s v="Sector Movilidad"/>
    <x v="3"/>
    <x v="3"/>
    <s v="06"/>
    <x v="12"/>
    <s v="008001"/>
    <x v="59"/>
    <n v="3"/>
    <s v="Realizar 48 Inspección(es) de seguridad vial a los puntos más críticos de siniestralidad con el fin de que sean un insumo para la toma de decisiones y/o acciones a realizar"/>
    <s v="Suma"/>
    <s v="En ejecución"/>
    <n v="8"/>
    <n v="4"/>
    <n v="50"/>
    <n v="4"/>
    <n v="50"/>
    <n v="13"/>
    <n v="0"/>
    <n v="0"/>
    <n v="0"/>
    <n v="0"/>
    <n v="13"/>
    <n v="0"/>
    <n v="0"/>
    <n v="0"/>
    <n v="0"/>
    <n v="14"/>
    <n v="0"/>
    <n v="0"/>
    <n v="0"/>
    <n v="0"/>
    <n v="48"/>
    <n v="4"/>
    <n v="8.3333333330000006"/>
    <n v="4"/>
    <n v="8.3333333330000006"/>
    <n v="997.69"/>
    <n v="400.2"/>
    <n v="7.17"/>
    <n v="4966.33"/>
    <n v="0"/>
    <n v="0"/>
    <n v="9990"/>
    <n v="0"/>
    <n v="0"/>
    <n v="11088.9"/>
    <n v="0"/>
    <n v="0"/>
    <n v="997.69"/>
    <n v="400.2"/>
    <n v="7.17"/>
    <n v="4810.9367431948076"/>
    <n v="0"/>
    <n v="0"/>
    <n v="9395.5527716880679"/>
    <n v="0"/>
    <n v="0"/>
    <n v="10125.30444327549"/>
    <n v="0"/>
    <n v="0"/>
    <n v="25329.483958158366"/>
    <n v="400.2"/>
    <n v="7.17"/>
  </r>
  <r>
    <n v="17"/>
    <x v="0"/>
    <s v="BCS"/>
    <n v="2024"/>
    <s v="30/09/2024 (Terminado)"/>
    <s v="0113"/>
    <x v="6"/>
    <s v="SDM"/>
    <s v="011"/>
    <s v="Sector Movilidad"/>
    <x v="3"/>
    <x v="3"/>
    <s v="06"/>
    <x v="12"/>
    <s v="008001"/>
    <x v="59"/>
    <n v="4"/>
    <s v="Desarrollar 141 Instancia(s) de armonización para la ejecución de intervenciones de movilidad y seguridad vial."/>
    <s v="Suma"/>
    <s v="En ejecución"/>
    <n v="18"/>
    <n v="10"/>
    <n v="55.555555560000002"/>
    <n v="10"/>
    <n v="55.555555560000002"/>
    <n v="36"/>
    <n v="0"/>
    <n v="0"/>
    <n v="0"/>
    <n v="0"/>
    <n v="43"/>
    <n v="0"/>
    <n v="0"/>
    <n v="0"/>
    <n v="0"/>
    <n v="44"/>
    <n v="0"/>
    <n v="0"/>
    <n v="0"/>
    <n v="0"/>
    <n v="141"/>
    <n v="10"/>
    <n v="7.092198582"/>
    <n v="10"/>
    <n v="7.092198582"/>
    <n v="1970.23"/>
    <n v="543.70000000000005"/>
    <n v="421.62"/>
    <n v="8236.2099999999991"/>
    <n v="0"/>
    <n v="0"/>
    <n v="3330"/>
    <n v="0"/>
    <n v="0"/>
    <n v="3696.3"/>
    <n v="0"/>
    <n v="0"/>
    <n v="1970.23"/>
    <n v="543.70000000000005"/>
    <n v="421.62"/>
    <n v="7978.5043107623742"/>
    <n v="0"/>
    <n v="0"/>
    <n v="3131.8509238960223"/>
    <n v="0"/>
    <n v="0"/>
    <n v="3375.10148109183"/>
    <n v="0"/>
    <n v="0"/>
    <n v="16455.686715750227"/>
    <n v="543.70000000000005"/>
    <n v="421.62"/>
  </r>
  <r>
    <n v="17"/>
    <x v="0"/>
    <s v="BCS"/>
    <n v="2024"/>
    <s v="30/09/2024 (Terminado)"/>
    <s v="0113"/>
    <x v="6"/>
    <s v="SDM"/>
    <s v="011"/>
    <s v="Sector Movilidad"/>
    <x v="3"/>
    <x v="3"/>
    <s v="06"/>
    <x v="12"/>
    <s v="008001"/>
    <x v="59"/>
    <n v="5"/>
    <s v="Mantener por encima del 99 Porciento la disponibilidad del sistema de semaforización"/>
    <s v="Constante "/>
    <s v="En ejecución"/>
    <n v="99"/>
    <n v="99.87"/>
    <n v="100.87878790000001"/>
    <n v="99.87"/>
    <n v="100.87878790000001"/>
    <n v="99"/>
    <n v="0"/>
    <n v="0"/>
    <n v="0"/>
    <n v="0"/>
    <n v="99"/>
    <n v="0"/>
    <n v="0"/>
    <n v="0"/>
    <n v="0"/>
    <n v="99"/>
    <n v="0"/>
    <n v="0"/>
    <n v="0"/>
    <n v="0"/>
    <n v="0"/>
    <n v="0"/>
    <n v="0"/>
    <n v="0"/>
    <n v="0"/>
    <n v="24564.6"/>
    <n v="14170.99"/>
    <n v="422.93"/>
    <n v="67571.570000000007"/>
    <n v="0"/>
    <n v="0"/>
    <n v="38938.5"/>
    <n v="0"/>
    <n v="0"/>
    <n v="40822.5"/>
    <n v="0"/>
    <n v="0"/>
    <n v="24564.6"/>
    <n v="14170.99"/>
    <n v="422.93"/>
    <n v="65457.299234718594"/>
    <n v="0"/>
    <n v="0"/>
    <n v="36621.494654692273"/>
    <n v="0"/>
    <n v="0"/>
    <n v="37275.13465137333"/>
    <n v="0"/>
    <n v="0"/>
    <n v="163918.5285407842"/>
    <n v="14170.99"/>
    <n v="422.93"/>
  </r>
  <r>
    <n v="17"/>
    <x v="0"/>
    <s v="BCS"/>
    <n v="2024"/>
    <s v="30/09/2024 (Terminado)"/>
    <s v="0113"/>
    <x v="6"/>
    <s v="SDM"/>
    <s v="011"/>
    <s v="Sector Movilidad"/>
    <x v="3"/>
    <x v="3"/>
    <s v="06"/>
    <x v="12"/>
    <s v="008001"/>
    <x v="59"/>
    <n v="6"/>
    <s v="Complementar 340 Intersección(es) semaforizadas con otros dispositivos de señalización semafórica"/>
    <s v="Suma"/>
    <s v="En ejecución"/>
    <n v="14"/>
    <n v="7"/>
    <n v="50"/>
    <n v="7"/>
    <n v="50"/>
    <n v="71"/>
    <n v="0"/>
    <n v="0"/>
    <n v="0"/>
    <n v="0"/>
    <n v="128"/>
    <n v="0"/>
    <n v="0"/>
    <n v="0"/>
    <n v="0"/>
    <n v="127"/>
    <n v="0"/>
    <n v="0"/>
    <n v="0"/>
    <n v="0"/>
    <n v="340"/>
    <n v="7"/>
    <n v="2.0588235290000001"/>
    <n v="7"/>
    <n v="2.0588235290000001"/>
    <n v="4251.0200000000004"/>
    <n v="935.41"/>
    <n v="0"/>
    <n v="14995.72"/>
    <n v="0"/>
    <n v="0"/>
    <n v="36582.92"/>
    <n v="0"/>
    <n v="0"/>
    <n v="136884"/>
    <n v="0"/>
    <n v="0"/>
    <n v="4251.0200000000004"/>
    <n v="935.41"/>
    <n v="0"/>
    <n v="14526.513610384578"/>
    <n v="0"/>
    <n v="0"/>
    <n v="34406.081621866149"/>
    <n v="0"/>
    <n v="0"/>
    <n v="124989.14891588184"/>
    <n v="0"/>
    <n v="0"/>
    <n v="178172.76414813258"/>
    <n v="935.41"/>
    <n v="0"/>
  </r>
  <r>
    <n v="17"/>
    <x v="0"/>
    <s v="BCS"/>
    <n v="2024"/>
    <s v="30/09/2024 (Terminado)"/>
    <s v="0113"/>
    <x v="6"/>
    <s v="SDM"/>
    <s v="011"/>
    <s v="Sector Movilidad"/>
    <x v="3"/>
    <x v="3"/>
    <s v="06"/>
    <x v="12"/>
    <s v="008001"/>
    <x v="59"/>
    <n v="7"/>
    <s v="Implementar regulación semafórica en 68 Intersección(es) de la ciudad"/>
    <s v="Suma"/>
    <s v="En ejecución"/>
    <n v="18"/>
    <n v="11"/>
    <n v="61.111111110000003"/>
    <n v="11"/>
    <n v="61.111111110000003"/>
    <n v="20"/>
    <n v="0"/>
    <n v="0"/>
    <n v="0"/>
    <n v="0"/>
    <n v="20"/>
    <n v="0"/>
    <n v="0"/>
    <n v="0"/>
    <n v="0"/>
    <n v="10"/>
    <n v="0"/>
    <n v="0"/>
    <n v="0"/>
    <n v="0"/>
    <n v="68"/>
    <n v="11"/>
    <n v="16.176470590000001"/>
    <n v="11"/>
    <n v="16.176470590000001"/>
    <n v="3774.68"/>
    <n v="3600.93"/>
    <n v="0"/>
    <n v="1434.09"/>
    <n v="0"/>
    <n v="0"/>
    <n v="8850"/>
    <n v="0"/>
    <n v="0"/>
    <n v="9823.5"/>
    <n v="0"/>
    <n v="0"/>
    <n v="3774.68"/>
    <n v="3600.93"/>
    <n v="0"/>
    <n v="1389.218250508573"/>
    <n v="0"/>
    <n v="0"/>
    <n v="8323.3875905344739"/>
    <n v="0"/>
    <n v="0"/>
    <n v="8969.8642965954041"/>
    <n v="0"/>
    <n v="0"/>
    <n v="22457.150137638451"/>
    <n v="3600.93"/>
    <n v="0"/>
  </r>
  <r>
    <n v="17"/>
    <x v="0"/>
    <s v="BCS"/>
    <n v="2024"/>
    <s v="30/09/2024 (Terminado)"/>
    <s v="0113"/>
    <x v="6"/>
    <s v="SDM"/>
    <s v="011"/>
    <s v="Sector Movilidad"/>
    <x v="3"/>
    <x v="3"/>
    <s v="06"/>
    <x v="12"/>
    <s v="008001"/>
    <x v="59"/>
    <n v="8"/>
    <s v="Operar el 100 Porciento del Sistema Inteligente de Transporte - SIT realizando la renovación de la infraestructura tecnológica necesaria para la operación"/>
    <s v="Constante "/>
    <s v="En ejecución"/>
    <n v="100"/>
    <n v="50"/>
    <n v="50"/>
    <n v="50"/>
    <n v="50"/>
    <n v="100"/>
    <n v="0"/>
    <n v="0"/>
    <n v="0"/>
    <n v="0"/>
    <n v="100"/>
    <n v="0"/>
    <n v="0"/>
    <n v="0"/>
    <n v="0"/>
    <n v="100"/>
    <n v="0"/>
    <n v="0"/>
    <n v="0"/>
    <n v="0"/>
    <n v="0"/>
    <n v="0"/>
    <n v="0"/>
    <n v="0"/>
    <n v="0"/>
    <n v="10914.51"/>
    <n v="27.76"/>
    <n v="0"/>
    <n v="36469.43"/>
    <n v="0"/>
    <n v="0"/>
    <n v="66170"/>
    <n v="0"/>
    <n v="0"/>
    <n v="63378.33"/>
    <n v="0"/>
    <n v="0"/>
    <n v="10914.51"/>
    <n v="27.76"/>
    <n v="0"/>
    <n v="35328.325099292844"/>
    <n v="0"/>
    <n v="0"/>
    <n v="62232.605295555499"/>
    <n v="0"/>
    <n v="0"/>
    <n v="57870.923748647772"/>
    <n v="0"/>
    <n v="0"/>
    <n v="166346.36414349612"/>
    <n v="27.76"/>
    <n v="0"/>
  </r>
  <r>
    <n v="17"/>
    <x v="0"/>
    <s v="BCS"/>
    <n v="2024"/>
    <s v="30/09/2024 (Terminado)"/>
    <s v="0113"/>
    <x v="6"/>
    <s v="SDM"/>
    <s v="011"/>
    <s v="Sector Movilidad"/>
    <x v="3"/>
    <x v="3"/>
    <s v="06"/>
    <x v="12"/>
    <s v="008001"/>
    <x v="59"/>
    <n v="9"/>
    <s v="Desarrollar 160 Dispositivo(s) para la actualización y ampliación tecnológica requerida (ampliación del Sistema de Detección Electrónica de Infracciones)"/>
    <s v="Suma"/>
    <s v="En ejecución"/>
    <n v="20"/>
    <n v="0"/>
    <n v="0"/>
    <n v="0"/>
    <n v="0"/>
    <n v="40"/>
    <n v="0"/>
    <n v="0"/>
    <n v="0"/>
    <n v="0"/>
    <n v="50"/>
    <n v="0"/>
    <n v="0"/>
    <n v="0"/>
    <n v="0"/>
    <n v="50"/>
    <n v="0"/>
    <n v="0"/>
    <n v="0"/>
    <n v="0"/>
    <n v="160"/>
    <n v="0"/>
    <n v="0"/>
    <n v="0"/>
    <n v="0"/>
    <n v="9620.8700000000008"/>
    <n v="173.78"/>
    <n v="0"/>
    <n v="18659.169999999998"/>
    <n v="0"/>
    <n v="0"/>
    <n v="5550"/>
    <n v="0"/>
    <n v="0"/>
    <n v="6160.5"/>
    <n v="0"/>
    <n v="0"/>
    <n v="9620.8700000000008"/>
    <n v="173.78"/>
    <n v="0"/>
    <n v="18075.336626949527"/>
    <n v="0"/>
    <n v="0"/>
    <n v="5219.7515398267042"/>
    <n v="0"/>
    <n v="0"/>
    <n v="5625.1691351530499"/>
    <n v="0"/>
    <n v="0"/>
    <n v="38541.127301929286"/>
    <n v="173.78"/>
    <n v="0"/>
  </r>
  <r>
    <n v="17"/>
    <x v="0"/>
    <s v="BCS"/>
    <n v="2024"/>
    <s v="30/09/2024 (Terminado)"/>
    <s v="0113"/>
    <x v="6"/>
    <s v="SDM"/>
    <s v="011"/>
    <s v="Sector Movilidad"/>
    <x v="0"/>
    <x v="0"/>
    <s v="39"/>
    <x v="1"/>
    <s v="008008"/>
    <x v="60"/>
    <n v="1"/>
    <s v="Alcanzar un 95 % de atenciones resueltas en el primer contacto sobre la oferta de trámites y servicios de la Secretaría Distrital de Movilidad"/>
    <s v="Creciente "/>
    <s v="En ejecución"/>
    <n v="90"/>
    <n v="89"/>
    <n v="98.888888890000004"/>
    <n v="89"/>
    <n v="98.888888890000004"/>
    <n v="92.9"/>
    <n v="0"/>
    <n v="0"/>
    <n v="0"/>
    <n v="0"/>
    <n v="93.8"/>
    <n v="0"/>
    <n v="0"/>
    <n v="0"/>
    <n v="0"/>
    <n v="95"/>
    <n v="0"/>
    <n v="0"/>
    <n v="0"/>
    <n v="0"/>
    <n v="0"/>
    <n v="0"/>
    <n v="0"/>
    <n v="0"/>
    <n v="0"/>
    <n v="5272.63"/>
    <n v="1828.69"/>
    <n v="107.45"/>
    <n v="20021.86"/>
    <n v="0"/>
    <n v="0"/>
    <n v="17929.04"/>
    <n v="0"/>
    <n v="0"/>
    <n v="18202.48"/>
    <n v="0"/>
    <n v="0"/>
    <n v="5272.63"/>
    <n v="1828.69"/>
    <n v="107.45"/>
    <n v="19395.38893732442"/>
    <n v="0"/>
    <n v="0"/>
    <n v="16862.186332903526"/>
    <n v="0"/>
    <n v="0"/>
    <n v="16620.733492288076"/>
    <n v="0"/>
    <n v="0"/>
    <n v="58150.938762516023"/>
    <n v="1828.69"/>
    <n v="107.45"/>
  </r>
  <r>
    <n v="17"/>
    <x v="0"/>
    <s v="BCS"/>
    <n v="2024"/>
    <s v="30/09/2024 (Terminado)"/>
    <s v="0113"/>
    <x v="6"/>
    <s v="SDM"/>
    <s v="011"/>
    <s v="Sector Movilidad"/>
    <x v="0"/>
    <x v="0"/>
    <s v="39"/>
    <x v="1"/>
    <s v="008008"/>
    <x v="60"/>
    <n v="2"/>
    <s v="Disminuir a 34,7 Unidad(es) en minutos del tiempo promedio del ciclo de atención de los trámites y servicios en el canal presencial"/>
    <s v="Decreciente "/>
    <s v="En ejecución"/>
    <n v="46.6"/>
    <n v="45.1"/>
    <n v="96.781115880000002"/>
    <n v="45.1"/>
    <n v="96.781115880000002"/>
    <n v="42.6"/>
    <n v="0"/>
    <n v="0"/>
    <n v="0"/>
    <n v="0"/>
    <n v="38.700000000000003"/>
    <n v="0"/>
    <n v="0"/>
    <n v="0"/>
    <n v="0"/>
    <n v="34.700000000000003"/>
    <n v="0"/>
    <n v="0"/>
    <n v="0"/>
    <n v="0"/>
    <n v="0"/>
    <n v="0"/>
    <n v="0"/>
    <n v="0"/>
    <n v="0"/>
    <n v="5923.39"/>
    <n v="3803.82"/>
    <n v="22.65"/>
    <n v="12538.28"/>
    <n v="0"/>
    <n v="0"/>
    <n v="14215.32"/>
    <n v="0"/>
    <n v="0"/>
    <n v="14711.19"/>
    <n v="0"/>
    <n v="0"/>
    <n v="5923.39"/>
    <n v="3803.82"/>
    <n v="22.65"/>
    <n v="12145.96532015887"/>
    <n v="0"/>
    <n v="0"/>
    <n v="13369.448371014296"/>
    <n v="0"/>
    <n v="0"/>
    <n v="13432.827194119342"/>
    <n v="0"/>
    <n v="0"/>
    <n v="44871.630885292507"/>
    <n v="3803.82"/>
    <n v="22.65"/>
  </r>
  <r>
    <n v="17"/>
    <x v="0"/>
    <s v="BCS"/>
    <n v="2024"/>
    <s v="30/09/2024 (Terminado)"/>
    <s v="0113"/>
    <x v="6"/>
    <s v="SDM"/>
    <s v="011"/>
    <s v="Sector Movilidad"/>
    <x v="0"/>
    <x v="0"/>
    <s v="39"/>
    <x v="1"/>
    <s v="008008"/>
    <x v="60"/>
    <n v="3"/>
    <s v="Aumentar  a 1000 Atención(es) en orientación a víctimas de siniestros viales con enfoque poblacional, diferencial y de género"/>
    <s v="Creciente "/>
    <s v="En ejecución"/>
    <n v="500"/>
    <n v="261"/>
    <n v="52.2"/>
    <n v="261"/>
    <n v="52.2"/>
    <n v="950"/>
    <n v="0"/>
    <n v="0"/>
    <n v="0"/>
    <n v="0"/>
    <n v="980"/>
    <n v="0"/>
    <n v="0"/>
    <n v="0"/>
    <n v="0"/>
    <n v="1000"/>
    <n v="0"/>
    <n v="0"/>
    <n v="0"/>
    <n v="0"/>
    <n v="0"/>
    <n v="0"/>
    <n v="0"/>
    <n v="0"/>
    <n v="0"/>
    <n v="344.52"/>
    <n v="64.95"/>
    <n v="2.77"/>
    <n v="2292.42"/>
    <n v="0"/>
    <n v="0"/>
    <n v="1837.5"/>
    <n v="0"/>
    <n v="0"/>
    <n v="1892.62"/>
    <n v="0"/>
    <n v="0"/>
    <n v="344.52"/>
    <n v="64.95"/>
    <n v="2.77"/>
    <n v="2220.6916594013369"/>
    <n v="0"/>
    <n v="0"/>
    <n v="1728.160982780463"/>
    <n v="0"/>
    <n v="0"/>
    <n v="1728.1564172670019"/>
    <n v="0"/>
    <n v="0"/>
    <n v="6021.5290594488015"/>
    <n v="64.95"/>
    <n v="2.77"/>
  </r>
  <r>
    <n v="17"/>
    <x v="0"/>
    <s v="BCS"/>
    <n v="2024"/>
    <s v="30/09/2024 (Terminado)"/>
    <s v="0113"/>
    <x v="6"/>
    <s v="SDM"/>
    <s v="011"/>
    <s v="Sector Movilidad"/>
    <x v="0"/>
    <x v="0"/>
    <s v="39"/>
    <x v="1"/>
    <s v="008008"/>
    <x v="60"/>
    <n v="4"/>
    <s v="Aumentar a 9450 Persona(s) en actividades de formación en temas de prevención de siniestralidad vial con enfoque poblacional, diferencial y de género"/>
    <s v="Creciente "/>
    <s v="En ejecución"/>
    <n v="0"/>
    <n v="0"/>
    <n v="0"/>
    <n v="0"/>
    <n v="0"/>
    <n v="8800"/>
    <n v="0"/>
    <n v="0"/>
    <n v="0"/>
    <n v="0"/>
    <n v="8900"/>
    <n v="0"/>
    <n v="0"/>
    <n v="0"/>
    <n v="0"/>
    <n v="9450"/>
    <n v="0"/>
    <n v="0"/>
    <n v="0"/>
    <n v="0"/>
    <n v="0"/>
    <n v="0"/>
    <n v="0"/>
    <n v="0"/>
    <n v="0"/>
    <n v="0"/>
    <n v="0"/>
    <n v="0"/>
    <n v="298.73"/>
    <n v="0"/>
    <n v="0"/>
    <n v="466.8"/>
    <n v="0"/>
    <n v="0"/>
    <n v="480.8"/>
    <n v="0"/>
    <n v="0"/>
    <n v="0"/>
    <n v="0"/>
    <n v="0"/>
    <n v="289.38293131841522"/>
    <n v="0"/>
    <n v="0"/>
    <n v="439.02342680920822"/>
    <n v="0"/>
    <n v="0"/>
    <n v="439.01977439843949"/>
    <n v="0"/>
    <n v="0"/>
    <n v="1167.4261325260629"/>
    <n v="0"/>
    <n v="0"/>
  </r>
  <r>
    <n v="17"/>
    <x v="0"/>
    <s v="BCS"/>
    <n v="2024"/>
    <s v="30/09/2024 (Terminado)"/>
    <s v="0113"/>
    <x v="6"/>
    <s v="SDM"/>
    <s v="011"/>
    <s v="Sector Movilidad"/>
    <x v="0"/>
    <x v="0"/>
    <s v="39"/>
    <x v="1"/>
    <s v="008008"/>
    <x v="60"/>
    <n v="5"/>
    <s v="Incrementar a 11625 Curso(s) pedagógicos dictados a la ciudadanía anualmente con enfoque poblacional, diferencial y de género."/>
    <s v="Creciente "/>
    <s v="En ejecución"/>
    <n v="5617"/>
    <n v="3857"/>
    <n v="68.666547980000004"/>
    <n v="3857"/>
    <n v="68.666547980000004"/>
    <n v="10911"/>
    <n v="0"/>
    <n v="0"/>
    <n v="0"/>
    <n v="0"/>
    <n v="11268"/>
    <n v="0"/>
    <n v="0"/>
    <n v="0"/>
    <n v="0"/>
    <n v="11625"/>
    <n v="0"/>
    <n v="0"/>
    <n v="0"/>
    <n v="0"/>
    <n v="0"/>
    <n v="0"/>
    <n v="0"/>
    <n v="0"/>
    <n v="0"/>
    <n v="1004.17"/>
    <n v="492.71"/>
    <n v="0"/>
    <n v="4621.71"/>
    <n v="0"/>
    <n v="0"/>
    <n v="4069.75"/>
    <n v="0"/>
    <n v="0"/>
    <n v="4386.8599999999997"/>
    <n v="0"/>
    <n v="0"/>
    <n v="1004.17"/>
    <n v="492.71"/>
    <n v="0"/>
    <n v="4477.0996803254866"/>
    <n v="0"/>
    <n v="0"/>
    <n v="3827.5826719296811"/>
    <n v="0"/>
    <n v="0"/>
    <n v="4005.6536762012024"/>
    <n v="0"/>
    <n v="0"/>
    <n v="13314.50602845637"/>
    <n v="492.71"/>
    <n v="0"/>
  </r>
  <r>
    <n v="17"/>
    <x v="0"/>
    <s v="BCS"/>
    <n v="2024"/>
    <s v="30/09/2024 (Terminado)"/>
    <s v="0113"/>
    <x v="6"/>
    <s v="SDM"/>
    <s v="011"/>
    <s v="Sector Movilidad"/>
    <x v="0"/>
    <x v="0"/>
    <s v="39"/>
    <x v="1"/>
    <s v="008008"/>
    <x v="60"/>
    <n v="6"/>
    <s v="Diseñar 100 % del programa de formación a mujeres en Oficios No Convencionales relacionados con transporte público de la ciudad con enfoque poblacional, diferencial y de género"/>
    <s v="Constante "/>
    <s v="En ejecución"/>
    <n v="100"/>
    <n v="50"/>
    <n v="50"/>
    <n v="50"/>
    <n v="50"/>
    <n v="100"/>
    <n v="0"/>
    <n v="0"/>
    <n v="0"/>
    <n v="0"/>
    <n v="100"/>
    <n v="0"/>
    <n v="0"/>
    <n v="0"/>
    <n v="0"/>
    <n v="100"/>
    <n v="0"/>
    <n v="0"/>
    <n v="0"/>
    <n v="0"/>
    <n v="0"/>
    <n v="0"/>
    <n v="0"/>
    <n v="0"/>
    <n v="0"/>
    <n v="760.52"/>
    <n v="43.69"/>
    <n v="0"/>
    <n v="103.73"/>
    <n v="0"/>
    <n v="0"/>
    <n v="118.45"/>
    <n v="0"/>
    <n v="0"/>
    <n v="122"/>
    <n v="0"/>
    <n v="0"/>
    <n v="760.52"/>
    <n v="43.69"/>
    <n v="0"/>
    <n v="100.484355323065"/>
    <n v="0"/>
    <n v="0"/>
    <n v="111.40172430495011"/>
    <n v="0"/>
    <n v="0"/>
    <n v="111.39852844552749"/>
    <n v="0"/>
    <n v="0"/>
    <n v="1083.8046080735426"/>
    <n v="43.69"/>
    <n v="0"/>
  </r>
  <r>
    <n v="17"/>
    <x v="0"/>
    <s v="BCS"/>
    <n v="2024"/>
    <s v="30/09/2024 (Terminado)"/>
    <s v="0113"/>
    <x v="6"/>
    <s v="SDM"/>
    <s v="011"/>
    <s v="Sector Movilidad"/>
    <x v="3"/>
    <x v="3"/>
    <s v="06"/>
    <x v="12"/>
    <s v="008009"/>
    <x v="61"/>
    <n v="1"/>
    <s v="Realizar 65000 Intervención(es) para la regulación y control del tránsito y el transporte en la ciudad."/>
    <s v="Suma"/>
    <s v="En ejecución"/>
    <n v="8750"/>
    <n v="4377"/>
    <n v="50.022857139999999"/>
    <n v="4377"/>
    <n v="50.022857139999999"/>
    <n v="17000"/>
    <n v="0"/>
    <n v="0"/>
    <n v="0"/>
    <n v="0"/>
    <n v="21875"/>
    <n v="0"/>
    <n v="0"/>
    <n v="0"/>
    <n v="0"/>
    <n v="17375"/>
    <n v="0"/>
    <n v="0"/>
    <n v="0"/>
    <n v="0"/>
    <n v="65000"/>
    <n v="4377"/>
    <n v="6.7338461540000001"/>
    <n v="4377"/>
    <n v="6.7338461540000001"/>
    <n v="12871.59"/>
    <n v="814.41"/>
    <n v="0"/>
    <n v="44787.76"/>
    <n v="0"/>
    <n v="0"/>
    <n v="30947.1"/>
    <n v="0"/>
    <n v="0"/>
    <n v="28625.51"/>
    <n v="0"/>
    <n v="0"/>
    <n v="12871.59"/>
    <n v="814.41"/>
    <n v="0"/>
    <n v="43386.379928315415"/>
    <n v="0"/>
    <n v="0"/>
    <n v="29105.616734805582"/>
    <n v="0"/>
    <n v="0"/>
    <n v="26138.03024592403"/>
    <n v="0"/>
    <n v="0"/>
    <n v="111501.61690904504"/>
    <n v="814.41"/>
    <n v="0"/>
  </r>
  <r>
    <n v="17"/>
    <x v="0"/>
    <s v="BCS"/>
    <n v="2024"/>
    <s v="30/09/2024 (Terminado)"/>
    <s v="0113"/>
    <x v="6"/>
    <s v="SDM"/>
    <s v="011"/>
    <s v="Sector Movilidad"/>
    <x v="3"/>
    <x v="3"/>
    <s v="06"/>
    <x v="12"/>
    <s v="008009"/>
    <x v="61"/>
    <n v="2"/>
    <s v="Atender el 100 Porciento de los incidentes asignados en materia de gestión del tránsito en la ciudad"/>
    <s v="Constante "/>
    <s v="En ejecución"/>
    <n v="100"/>
    <n v="100"/>
    <n v="100"/>
    <n v="100"/>
    <n v="100"/>
    <n v="100"/>
    <n v="0"/>
    <n v="0"/>
    <n v="0"/>
    <n v="0"/>
    <n v="100"/>
    <n v="0"/>
    <n v="0"/>
    <n v="0"/>
    <n v="0"/>
    <n v="100"/>
    <n v="0"/>
    <n v="0"/>
    <n v="0"/>
    <n v="0"/>
    <n v="0"/>
    <n v="0"/>
    <n v="0"/>
    <n v="0"/>
    <n v="0"/>
    <n v="4847.62"/>
    <n v="1919.47"/>
    <n v="3.99"/>
    <n v="4355.1899999999996"/>
    <n v="0"/>
    <n v="0"/>
    <n v="7000"/>
    <n v="0"/>
    <n v="0"/>
    <n v="9000"/>
    <n v="0"/>
    <n v="0"/>
    <n v="4847.62"/>
    <n v="1919.47"/>
    <n v="3.99"/>
    <n v="4218.9189189189183"/>
    <n v="0"/>
    <n v="0"/>
    <n v="6583.4704105922392"/>
    <n v="0"/>
    <n v="0"/>
    <n v="8217.924229588094"/>
    <n v="0"/>
    <n v="0"/>
    <n v="23867.933559099252"/>
    <n v="1919.47"/>
    <n v="3.99"/>
  </r>
  <r>
    <n v="17"/>
    <x v="0"/>
    <s v="BCS"/>
    <n v="2024"/>
    <s v="30/09/2024 (Terminado)"/>
    <s v="0113"/>
    <x v="6"/>
    <s v="SDM"/>
    <s v="011"/>
    <s v="Sector Movilidad"/>
    <x v="3"/>
    <x v="3"/>
    <s v="06"/>
    <x v="12"/>
    <s v="008009"/>
    <x v="61"/>
    <n v="3"/>
    <s v="Realizar 4600 Intervención(es) de prevención vial dirigida a los diferentes actores viales en la ciudad"/>
    <s v="Suma"/>
    <s v="En ejecución"/>
    <n v="828"/>
    <n v="414"/>
    <n v="50"/>
    <n v="414"/>
    <n v="50"/>
    <n v="1155"/>
    <n v="0"/>
    <n v="0"/>
    <n v="0"/>
    <n v="0"/>
    <n v="1452"/>
    <n v="0"/>
    <n v="0"/>
    <n v="0"/>
    <n v="0"/>
    <n v="1165"/>
    <n v="0"/>
    <n v="0"/>
    <n v="0"/>
    <n v="0"/>
    <n v="4600"/>
    <n v="414"/>
    <n v="9"/>
    <n v="414"/>
    <n v="9"/>
    <n v="9200.7199999999993"/>
    <n v="1131.33"/>
    <n v="0"/>
    <n v="18182.91"/>
    <n v="0"/>
    <n v="0"/>
    <n v="18000"/>
    <n v="0"/>
    <n v="0"/>
    <n v="20000"/>
    <n v="0"/>
    <n v="0"/>
    <n v="9200.7199999999993"/>
    <n v="1131.33"/>
    <n v="0"/>
    <n v="17613.978494623654"/>
    <n v="0"/>
    <n v="0"/>
    <n v="16928.923912951472"/>
    <n v="0"/>
    <n v="0"/>
    <n v="18262.053843529098"/>
    <n v="0"/>
    <n v="0"/>
    <n v="62005.676251104218"/>
    <n v="1131.33"/>
    <n v="0"/>
  </r>
  <r>
    <n v="17"/>
    <x v="0"/>
    <s v="BCS"/>
    <n v="2024"/>
    <s v="30/09/2024 (Terminado)"/>
    <s v="0113"/>
    <x v="6"/>
    <s v="SDM"/>
    <s v="011"/>
    <s v="Sector Movilidad"/>
    <x v="0"/>
    <x v="0"/>
    <s v="39"/>
    <x v="1"/>
    <s v="008012"/>
    <x v="62"/>
    <n v="1"/>
    <s v="Aumentar a 56164 Persona(s) que participan en los espacios que crea la Secretaría Distrital de Movilidad, de acuerdo con el enfoque poblacional-diferencial y de género"/>
    <s v="Creciente "/>
    <s v="En ejecución"/>
    <n v="25500"/>
    <n v="20659"/>
    <n v="81.015686270000003"/>
    <n v="20659"/>
    <n v="81.015686270000003"/>
    <n v="49258"/>
    <n v="0"/>
    <n v="0"/>
    <n v="0"/>
    <n v="0"/>
    <n v="52481"/>
    <n v="0"/>
    <n v="0"/>
    <n v="0"/>
    <n v="0"/>
    <n v="56164"/>
    <n v="0"/>
    <n v="0"/>
    <n v="0"/>
    <n v="0"/>
    <n v="0"/>
    <n v="0"/>
    <n v="0"/>
    <n v="0"/>
    <n v="0"/>
    <n v="1385.67"/>
    <n v="813.56"/>
    <n v="46.2"/>
    <n v="3051.31"/>
    <n v="0"/>
    <n v="0"/>
    <n v="3543.8"/>
    <n v="0"/>
    <n v="0"/>
    <n v="3665.73"/>
    <n v="0"/>
    <n v="0"/>
    <n v="1385.67"/>
    <n v="813.56"/>
    <n v="46.2"/>
    <n v="2955.836481642933"/>
    <n v="0"/>
    <n v="0"/>
    <n v="3332.9289201509687"/>
    <n v="0"/>
    <n v="0"/>
    <n v="3347.1879317919957"/>
    <n v="0"/>
    <n v="0"/>
    <n v="11021.623333585898"/>
    <n v="813.56"/>
    <n v="46.2"/>
  </r>
  <r>
    <n v="17"/>
    <x v="0"/>
    <s v="BCS"/>
    <n v="2024"/>
    <s v="30/09/2024 (Terminado)"/>
    <s v="0113"/>
    <x v="6"/>
    <s v="SDM"/>
    <s v="011"/>
    <s v="Sector Movilidad"/>
    <x v="0"/>
    <x v="0"/>
    <s v="39"/>
    <x v="1"/>
    <s v="008012"/>
    <x v="62"/>
    <n v="2"/>
    <s v="Crear  12 Documento(s) de lineamientos técnicos sociales, de acuerdo con el enfoque poblacional-diferencial y de género"/>
    <s v="Suma"/>
    <s v="En ejecución"/>
    <n v="3"/>
    <n v="0.9"/>
    <n v="30"/>
    <n v="0.9"/>
    <n v="30"/>
    <n v="4"/>
    <n v="0"/>
    <n v="0"/>
    <n v="0"/>
    <n v="0"/>
    <n v="3"/>
    <n v="0"/>
    <n v="0"/>
    <n v="0"/>
    <n v="0"/>
    <n v="2"/>
    <n v="0"/>
    <n v="0"/>
    <n v="0"/>
    <n v="0"/>
    <n v="12"/>
    <n v="0.9"/>
    <n v="7.5"/>
    <n v="0.9"/>
    <n v="7.5"/>
    <n v="864.27"/>
    <n v="169.78"/>
    <n v="0"/>
    <n v="2310.4699999999998"/>
    <n v="0"/>
    <n v="0"/>
    <n v="2010.32"/>
    <n v="0"/>
    <n v="0"/>
    <n v="2055.71"/>
    <n v="0"/>
    <n v="0"/>
    <n v="864.27"/>
    <n v="169.78"/>
    <n v="0"/>
    <n v="2238.1768865639833"/>
    <n v="0"/>
    <n v="0"/>
    <n v="1890.6974622602559"/>
    <n v="0"/>
    <n v="0"/>
    <n v="1877.0743353340599"/>
    <n v="0"/>
    <n v="0"/>
    <n v="6870.2186841582989"/>
    <n v="169.78"/>
    <n v="0"/>
  </r>
  <r>
    <n v="17"/>
    <x v="0"/>
    <s v="BCS"/>
    <n v="2024"/>
    <s v="30/09/2024 (Terminado)"/>
    <s v="0117"/>
    <x v="7"/>
    <s v="SDDE"/>
    <s v="005"/>
    <s v="Sector Desarrollo económico, industria y turismo"/>
    <x v="2"/>
    <x v="2"/>
    <s v="18"/>
    <x v="14"/>
    <s v="008070"/>
    <x v="63"/>
    <n v="1"/>
    <s v="Gestionar 1 Servicio(s) del modelo de negocio del Campus de Ciencia, Tecnología e Innovación de Bogotá, mediante el desarrollo de su proceso de pilotaje"/>
    <s v="Suma"/>
    <s v="En ejecución"/>
    <n v="0"/>
    <n v="0"/>
    <n v="0"/>
    <n v="0"/>
    <n v="0"/>
    <n v="0.21"/>
    <n v="0"/>
    <n v="0"/>
    <n v="0"/>
    <n v="0"/>
    <n v="0.34"/>
    <n v="0"/>
    <n v="0"/>
    <n v="0"/>
    <n v="0"/>
    <n v="0.45"/>
    <n v="0"/>
    <n v="0"/>
    <n v="0"/>
    <n v="0"/>
    <n v="1"/>
    <n v="0"/>
    <n v="0"/>
    <n v="0"/>
    <n v="0"/>
    <n v="0"/>
    <n v="0"/>
    <n v="0"/>
    <n v="373.16"/>
    <n v="0"/>
    <n v="0"/>
    <n v="865.54"/>
    <n v="0"/>
    <n v="0"/>
    <n v="1666.48"/>
    <n v="0"/>
    <n v="0"/>
    <n v="0"/>
    <n v="0"/>
    <n v="0"/>
    <n v="361.48406470987118"/>
    <n v="0"/>
    <n v="0"/>
    <n v="814.03671131200099"/>
    <n v="0"/>
    <n v="0"/>
    <n v="1521.6673744582185"/>
    <n v="0"/>
    <n v="0"/>
    <n v="2697.1881504800908"/>
    <n v="0"/>
    <n v="0"/>
  </r>
  <r>
    <n v="17"/>
    <x v="0"/>
    <s v="BCS"/>
    <n v="2024"/>
    <s v="30/09/2024 (Terminado)"/>
    <s v="0117"/>
    <x v="7"/>
    <s v="SDDE"/>
    <s v="005"/>
    <s v="Sector Desarrollo económico, industria y turismo"/>
    <x v="2"/>
    <x v="2"/>
    <s v="18"/>
    <x v="14"/>
    <s v="008070"/>
    <x v="63"/>
    <n v="2"/>
    <s v="Gestionar el 100 Porciento para el apoyo a la construcción del edificio Sede del Campus de Ciencia Tecnología e Innovación de Bogotá."/>
    <s v="Suma"/>
    <s v="En ejecución"/>
    <n v="24"/>
    <n v="0"/>
    <n v="0"/>
    <n v="0"/>
    <n v="0"/>
    <n v="25"/>
    <n v="0"/>
    <n v="0"/>
    <n v="0"/>
    <n v="0"/>
    <n v="25"/>
    <n v="0"/>
    <n v="0"/>
    <n v="0"/>
    <n v="0"/>
    <n v="26"/>
    <n v="0"/>
    <n v="0"/>
    <n v="0"/>
    <n v="0"/>
    <n v="100"/>
    <n v="0"/>
    <n v="0"/>
    <n v="0"/>
    <n v="0"/>
    <n v="12750"/>
    <n v="0"/>
    <n v="0"/>
    <n v="12727.56"/>
    <n v="0"/>
    <n v="0"/>
    <n v="12261.04"/>
    <n v="0"/>
    <n v="0"/>
    <n v="13011.41"/>
    <n v="0"/>
    <n v="0"/>
    <n v="12750"/>
    <n v="0"/>
    <n v="0"/>
    <n v="12329.322871258355"/>
    <n v="0"/>
    <n v="0"/>
    <n v="11531.456291869697"/>
    <n v="0"/>
    <n v="0"/>
    <n v="11880.753500011646"/>
    <n v="0"/>
    <n v="0"/>
    <n v="48491.532663139704"/>
    <n v="0"/>
    <n v="0"/>
  </r>
  <r>
    <n v="17"/>
    <x v="0"/>
    <s v="BCS"/>
    <n v="2024"/>
    <s v="30/09/2024 (Terminado)"/>
    <s v="0117"/>
    <x v="7"/>
    <s v="SDDE"/>
    <s v="005"/>
    <s v="Sector Desarrollo económico, industria y turismo"/>
    <x v="2"/>
    <x v="2"/>
    <s v="18"/>
    <x v="14"/>
    <s v="008070"/>
    <x v="63"/>
    <n v="3"/>
    <s v="Gestionar 2 Dimensión(es) contempladas para apoyar la puesta en marcha del Campus de Ciencia Tecnología e Innovación de Bogotá"/>
    <s v="Suma"/>
    <s v="En ejecución"/>
    <n v="0.4"/>
    <n v="8.75"/>
    <n v="2187.5"/>
    <n v="1.75"/>
    <n v="437.5"/>
    <n v="0.53"/>
    <n v="0"/>
    <n v="0"/>
    <n v="0"/>
    <n v="0"/>
    <n v="0.53"/>
    <n v="0"/>
    <n v="0"/>
    <n v="0"/>
    <n v="0"/>
    <n v="0.54"/>
    <n v="0"/>
    <n v="0"/>
    <n v="0"/>
    <n v="0"/>
    <n v="2"/>
    <n v="8.75"/>
    <n v="437.5"/>
    <n v="1.75"/>
    <n v="87.5"/>
    <n v="78.489999999999995"/>
    <n v="39.65"/>
    <n v="3"/>
    <n v="560.67999999999995"/>
    <n v="0"/>
    <n v="0"/>
    <n v="445.13"/>
    <n v="0"/>
    <n v="0"/>
    <n v="887.21"/>
    <n v="0"/>
    <n v="0"/>
    <n v="78.489999999999995"/>
    <n v="39.65"/>
    <n v="3"/>
    <n v="543.13668507216892"/>
    <n v="0"/>
    <n v="0"/>
    <n v="418.64288340956051"/>
    <n v="0"/>
    <n v="0"/>
    <n v="810.11383952587255"/>
    <n v="0"/>
    <n v="0"/>
    <n v="1850.3834080076022"/>
    <n v="39.65"/>
    <n v="3"/>
  </r>
  <r>
    <n v="17"/>
    <x v="0"/>
    <s v="BCS"/>
    <n v="2024"/>
    <s v="30/09/2024 (Terminado)"/>
    <s v="0117"/>
    <x v="7"/>
    <s v="SDDE"/>
    <s v="005"/>
    <s v="Sector Desarrollo económico, industria y turismo"/>
    <x v="2"/>
    <x v="2"/>
    <s v="21"/>
    <x v="15"/>
    <s v="008156"/>
    <x v="64"/>
    <n v="1"/>
    <s v="Desarrollar 1 Estrategia(s) de competitividad para el Distrito portuario de Bogotá"/>
    <s v="Suma"/>
    <s v="En ejecución"/>
    <n v="0.25"/>
    <n v="0.25"/>
    <n v="100"/>
    <n v="0"/>
    <n v="0"/>
    <n v="0.75"/>
    <n v="0"/>
    <n v="0"/>
    <n v="0"/>
    <n v="0"/>
    <n v="0"/>
    <n v="0"/>
    <n v="0"/>
    <n v="0"/>
    <n v="0"/>
    <n v="0"/>
    <n v="0"/>
    <n v="0"/>
    <n v="0"/>
    <n v="0"/>
    <n v="1"/>
    <n v="0.25"/>
    <n v="25"/>
    <n v="0"/>
    <n v="0"/>
    <n v="85.53"/>
    <n v="51.78"/>
    <n v="9.83"/>
    <n v="332.59"/>
    <n v="0"/>
    <n v="0"/>
    <n v="0"/>
    <n v="0"/>
    <n v="0"/>
    <n v="0"/>
    <n v="0"/>
    <n v="0"/>
    <n v="85.53"/>
    <n v="51.78"/>
    <n v="9.83"/>
    <n v="322.18347379637697"/>
    <n v="0"/>
    <n v="0"/>
    <n v="0"/>
    <n v="0"/>
    <n v="0"/>
    <n v="0"/>
    <n v="0"/>
    <n v="0"/>
    <n v="407.713473796377"/>
    <n v="51.78"/>
    <n v="9.83"/>
  </r>
  <r>
    <n v="17"/>
    <x v="0"/>
    <s v="BCS"/>
    <n v="2024"/>
    <s v="30/09/2024 (Terminado)"/>
    <s v="0117"/>
    <x v="7"/>
    <s v="SDDE"/>
    <s v="005"/>
    <s v="Sector Desarrollo económico, industria y turismo"/>
    <x v="2"/>
    <x v="2"/>
    <s v="21"/>
    <x v="15"/>
    <s v="008156"/>
    <x v="64"/>
    <n v="2"/>
    <s v="Implementar 4 Acción(es) para el desarrollo de la estrategia de competitividad del Programa Bogotá Ciudad Portuaria"/>
    <s v="Suma"/>
    <s v="En ejecución"/>
    <n v="1"/>
    <n v="1"/>
    <n v="100"/>
    <n v="0"/>
    <n v="0"/>
    <n v="1"/>
    <n v="0"/>
    <n v="0"/>
    <n v="0"/>
    <n v="0"/>
    <n v="1"/>
    <n v="0"/>
    <n v="0"/>
    <n v="0"/>
    <n v="0"/>
    <n v="1"/>
    <n v="0"/>
    <n v="0"/>
    <n v="0"/>
    <n v="0"/>
    <n v="4"/>
    <n v="1"/>
    <n v="25"/>
    <n v="0"/>
    <n v="0"/>
    <n v="147.44999999999999"/>
    <n v="85.55"/>
    <n v="1.28"/>
    <n v="189.21"/>
    <n v="0"/>
    <n v="0"/>
    <n v="750.23"/>
    <n v="0"/>
    <n v="0"/>
    <n v="902.57"/>
    <n v="0"/>
    <n v="0"/>
    <n v="147.44999999999999"/>
    <n v="85.55"/>
    <n v="1.28"/>
    <n v="183.2897413542575"/>
    <n v="0"/>
    <n v="0"/>
    <n v="705.58814373408802"/>
    <n v="0"/>
    <n v="0"/>
    <n v="824.13909687770285"/>
    <n v="0"/>
    <n v="0"/>
    <n v="1860.4669819660485"/>
    <n v="85.55"/>
    <n v="1.28"/>
  </r>
  <r>
    <n v="17"/>
    <x v="0"/>
    <s v="BCS"/>
    <n v="2024"/>
    <s v="30/09/2024 (Terminado)"/>
    <s v="0117"/>
    <x v="7"/>
    <s v="SDDE"/>
    <s v="005"/>
    <s v="Sector Desarrollo económico, industria y turismo"/>
    <x v="2"/>
    <x v="2"/>
    <s v="19"/>
    <x v="16"/>
    <s v="008157"/>
    <x v="65"/>
    <n v="1"/>
    <s v="Fortalecer 3500 Empresa(s) de la ciudad, a través de procesos de intervención para aumentar la incorporación de elementos para la innovación, productividad y capacidades empresariales"/>
    <s v="Suma"/>
    <s v="En ejecución"/>
    <n v="280"/>
    <n v="205"/>
    <n v="73.214285709999999"/>
    <n v="0"/>
    <n v="0"/>
    <n v="866"/>
    <n v="0"/>
    <n v="0"/>
    <n v="0"/>
    <n v="0"/>
    <n v="1064"/>
    <n v="0"/>
    <n v="0"/>
    <n v="0"/>
    <n v="0"/>
    <n v="1290"/>
    <n v="0"/>
    <n v="0"/>
    <n v="0"/>
    <n v="0"/>
    <n v="3500"/>
    <n v="205"/>
    <n v="5.8571428570000004"/>
    <n v="0"/>
    <n v="0"/>
    <n v="4240.93"/>
    <n v="1937.56"/>
    <n v="10.31"/>
    <n v="7411.98"/>
    <n v="0"/>
    <n v="0"/>
    <n v="6321.59"/>
    <n v="0"/>
    <n v="0"/>
    <n v="7076.36"/>
    <n v="0"/>
    <n v="0"/>
    <n v="4240.93"/>
    <n v="1937.56"/>
    <n v="10.31"/>
    <n v="7180.0639349026442"/>
    <n v="0"/>
    <n v="0"/>
    <n v="5945.4286732708279"/>
    <n v="0"/>
    <n v="0"/>
    <n v="6461.4433668097781"/>
    <n v="0"/>
    <n v="0"/>
    <n v="23827.865974983251"/>
    <n v="1937.56"/>
    <n v="10.31"/>
  </r>
  <r>
    <n v="17"/>
    <x v="0"/>
    <s v="BCS"/>
    <n v="2024"/>
    <s v="30/09/2024 (Terminado)"/>
    <s v="0117"/>
    <x v="7"/>
    <s v="SDDE"/>
    <s v="005"/>
    <s v="Sector Desarrollo económico, industria y turismo"/>
    <x v="2"/>
    <x v="2"/>
    <s v="19"/>
    <x v="16"/>
    <s v="008157"/>
    <x v="65"/>
    <n v="2"/>
    <s v="Beneficiar a 2000 Empresa(s) de la ciudad, con acciones para facilitar su acceso a mecanismos de financiamiento para mejorar su capacidad de inversión en mejoras productivas."/>
    <s v="Suma"/>
    <s v="En ejecución"/>
    <n v="53"/>
    <n v="53"/>
    <n v="100"/>
    <n v="0"/>
    <n v="0"/>
    <n v="554"/>
    <n v="0"/>
    <n v="0"/>
    <n v="0"/>
    <n v="0"/>
    <n v="673"/>
    <n v="0"/>
    <n v="0"/>
    <n v="0"/>
    <n v="0"/>
    <n v="720"/>
    <n v="0"/>
    <n v="0"/>
    <n v="0"/>
    <n v="0"/>
    <n v="2000"/>
    <n v="53"/>
    <n v="2.65"/>
    <n v="0"/>
    <n v="0"/>
    <n v="3167.47"/>
    <n v="2042.92"/>
    <n v="1523.29"/>
    <n v="6437.98"/>
    <n v="0"/>
    <n v="0"/>
    <n v="8191.47"/>
    <n v="0"/>
    <n v="0"/>
    <n v="9985.61"/>
    <n v="0"/>
    <n v="0"/>
    <n v="3167.47"/>
    <n v="2042.92"/>
    <n v="1523.29"/>
    <n v="6236.5397655720235"/>
    <n v="0"/>
    <n v="0"/>
    <n v="7704.0429091791448"/>
    <n v="0"/>
    <n v="0"/>
    <n v="9117.8873740241306"/>
    <n v="0"/>
    <n v="0"/>
    <n v="26225.940048775301"/>
    <n v="2042.92"/>
    <n v="1523.29"/>
  </r>
  <r>
    <n v="17"/>
    <x v="0"/>
    <s v="BCS"/>
    <n v="2024"/>
    <s v="30/09/2024 (Terminado)"/>
    <s v="0117"/>
    <x v="7"/>
    <s v="SDDE"/>
    <s v="005"/>
    <s v="Sector Desarrollo económico, industria y turismo"/>
    <x v="2"/>
    <x v="2"/>
    <s v="19"/>
    <x v="16"/>
    <s v="008157"/>
    <x v="65"/>
    <n v="3"/>
    <s v="Vincular 1200 Empresa(s) de la ciudad en procesos de conexión con mercados locales, regionales y nacionales."/>
    <s v="Suma"/>
    <s v="En ejecución"/>
    <n v="96"/>
    <n v="54"/>
    <n v="56.25"/>
    <n v="0"/>
    <n v="0"/>
    <n v="307"/>
    <n v="0"/>
    <n v="0"/>
    <n v="0"/>
    <n v="0"/>
    <n v="378"/>
    <n v="0"/>
    <n v="0"/>
    <n v="0"/>
    <n v="0"/>
    <n v="419"/>
    <n v="0"/>
    <n v="0"/>
    <n v="0"/>
    <n v="0"/>
    <n v="1200"/>
    <n v="54"/>
    <n v="4.5"/>
    <n v="0"/>
    <n v="0"/>
    <n v="2473.83"/>
    <n v="2216.65"/>
    <n v="686.68"/>
    <n v="3907.78"/>
    <n v="0"/>
    <n v="0"/>
    <n v="2851.66"/>
    <n v="0"/>
    <n v="0"/>
    <n v="2394.15"/>
    <n v="0"/>
    <n v="0"/>
    <n v="2473.83"/>
    <n v="2216.65"/>
    <n v="686.68"/>
    <n v="3785.5080887338954"/>
    <n v="0"/>
    <n v="0"/>
    <n v="2681.9741758670666"/>
    <n v="0"/>
    <n v="0"/>
    <n v="2186.1048104742595"/>
    <n v="0"/>
    <n v="0"/>
    <n v="11127.41707507522"/>
    <n v="2216.65"/>
    <n v="686.68"/>
  </r>
  <r>
    <n v="17"/>
    <x v="0"/>
    <s v="BCS"/>
    <n v="2024"/>
    <s v="30/09/2024 (Terminado)"/>
    <s v="0117"/>
    <x v="7"/>
    <s v="SDDE"/>
    <s v="005"/>
    <s v="Sector Desarrollo económico, industria y turismo"/>
    <x v="2"/>
    <x v="2"/>
    <s v="19"/>
    <x v="16"/>
    <s v="008157"/>
    <x v="65"/>
    <n v="4"/>
    <s v="Aumentar en  1053 Empresa(s) el nivel de productividad mediante procesos de aceleración y sofisticación, derivados de alianzas estratégicas."/>
    <s v="Suma"/>
    <s v="En ejecución"/>
    <n v="84"/>
    <n v="75"/>
    <n v="89.285714290000001"/>
    <n v="0"/>
    <n v="0"/>
    <n v="261"/>
    <n v="0"/>
    <n v="0"/>
    <n v="0"/>
    <n v="0"/>
    <n v="321"/>
    <n v="0"/>
    <n v="0"/>
    <n v="0"/>
    <n v="0"/>
    <n v="387"/>
    <n v="0"/>
    <n v="0"/>
    <n v="0"/>
    <n v="0"/>
    <n v="1053"/>
    <n v="75"/>
    <n v="7.1225071230000001"/>
    <n v="0"/>
    <n v="0"/>
    <n v="1216.1199999999999"/>
    <n v="1163.1300000000001"/>
    <n v="6.65"/>
    <n v="2335.27"/>
    <n v="0"/>
    <n v="0"/>
    <n v="3135.08"/>
    <n v="0"/>
    <n v="0"/>
    <n v="3197.59"/>
    <n v="0"/>
    <n v="0"/>
    <n v="1216.1199999999999"/>
    <n v="1163.1300000000001"/>
    <n v="6.65"/>
    <n v="2262.2009105880074"/>
    <n v="0"/>
    <n v="0"/>
    <n v="2948.529487834217"/>
    <n v="0"/>
    <n v="0"/>
    <n v="2919.7280374765105"/>
    <n v="0"/>
    <n v="0"/>
    <n v="9346.5784358987348"/>
    <n v="1163.1300000000001"/>
    <n v="6.65"/>
  </r>
  <r>
    <n v="17"/>
    <x v="0"/>
    <s v="BCS"/>
    <n v="2024"/>
    <s v="30/09/2024 (Terminado)"/>
    <s v="0117"/>
    <x v="7"/>
    <s v="SDDE"/>
    <s v="005"/>
    <s v="Sector Desarrollo económico, industria y turismo"/>
    <x v="2"/>
    <x v="2"/>
    <s v="19"/>
    <x v="16"/>
    <s v="008157"/>
    <x v="65"/>
    <n v="5"/>
    <s v="Desarrollar en  200 Empresa(s) de la ciudad acciones para la implementación de esquemas de producción en horarios no convencionales"/>
    <s v="Suma"/>
    <s v="En ejecución"/>
    <n v="10"/>
    <n v="10"/>
    <n v="100"/>
    <n v="0"/>
    <n v="0"/>
    <n v="55"/>
    <n v="0"/>
    <n v="0"/>
    <n v="0"/>
    <n v="0"/>
    <n v="60"/>
    <n v="0"/>
    <n v="0"/>
    <n v="0"/>
    <n v="0"/>
    <n v="75"/>
    <n v="0"/>
    <n v="0"/>
    <n v="0"/>
    <n v="0"/>
    <n v="200"/>
    <n v="10"/>
    <n v="5"/>
    <n v="0"/>
    <n v="0"/>
    <n v="276.62"/>
    <n v="253.09"/>
    <n v="8.39"/>
    <n v="460.95"/>
    <n v="0"/>
    <n v="0"/>
    <n v="3970"/>
    <n v="0"/>
    <n v="0"/>
    <n v="5036.67"/>
    <n v="0"/>
    <n v="0"/>
    <n v="276.62"/>
    <n v="253.09"/>
    <n v="8.39"/>
    <n v="446.52717233362392"/>
    <n v="0"/>
    <n v="0"/>
    <n v="3733.7682185787417"/>
    <n v="0"/>
    <n v="0"/>
    <n v="4598.9969366043852"/>
    <n v="0"/>
    <n v="0"/>
    <n v="9055.9123275167512"/>
    <n v="253.09"/>
    <n v="8.39"/>
  </r>
  <r>
    <n v="17"/>
    <x v="0"/>
    <s v="BCS"/>
    <n v="2024"/>
    <s v="30/09/2024 (Terminado)"/>
    <s v="0117"/>
    <x v="7"/>
    <s v="SDDE"/>
    <s v="005"/>
    <s v="Sector Desarrollo económico, industria y turismo"/>
    <x v="2"/>
    <x v="2"/>
    <s v="19"/>
    <x v="16"/>
    <s v="008157"/>
    <x v="65"/>
    <n v="7"/>
    <s v="Gestionar  8 Evento(s) la participación y/o desarrollo en eventos tipo MICE para la consolidación de Bogotá D.C. como centro regional de negocios."/>
    <s v="Suma"/>
    <s v="En ejecución"/>
    <n v="1"/>
    <n v="1"/>
    <n v="100"/>
    <n v="1"/>
    <n v="100"/>
    <n v="2"/>
    <n v="0"/>
    <n v="0"/>
    <n v="0"/>
    <n v="0"/>
    <n v="2"/>
    <n v="0"/>
    <n v="0"/>
    <n v="0"/>
    <n v="0"/>
    <n v="3"/>
    <n v="0"/>
    <n v="0"/>
    <n v="0"/>
    <n v="0"/>
    <n v="8"/>
    <n v="1"/>
    <n v="12.5"/>
    <n v="1"/>
    <n v="12.5"/>
    <n v="475.56"/>
    <n v="436.86"/>
    <n v="29.37"/>
    <n v="1449.14"/>
    <n v="0"/>
    <n v="0"/>
    <n v="1571.25"/>
    <n v="0"/>
    <n v="0"/>
    <n v="2579.9499999999998"/>
    <n v="0"/>
    <n v="0"/>
    <n v="475.56"/>
    <n v="436.86"/>
    <n v="29.37"/>
    <n v="1403.7973457328296"/>
    <n v="0"/>
    <n v="0"/>
    <n v="1477.7539832347222"/>
    <n v="0"/>
    <n v="0"/>
    <n v="2355.7592906806444"/>
    <n v="0"/>
    <n v="0"/>
    <n v="5712.8706196481962"/>
    <n v="436.86"/>
    <n v="29.37"/>
  </r>
  <r>
    <n v="17"/>
    <x v="0"/>
    <s v="BCS"/>
    <n v="2024"/>
    <s v="30/09/2024 (Terminado)"/>
    <s v="0117"/>
    <x v="7"/>
    <s v="SDDE"/>
    <s v="005"/>
    <s v="Sector Desarrollo económico, industria y turismo"/>
    <x v="2"/>
    <x v="2"/>
    <s v="19"/>
    <x v="16"/>
    <s v="008157"/>
    <x v="65"/>
    <n v="8"/>
    <s v="Apoyar  35 Actividad(es) estratégicas para el posicionamiento internacional de Bogotá D.C."/>
    <s v="Suma"/>
    <s v="En ejecución"/>
    <n v="5"/>
    <n v="5"/>
    <n v="100"/>
    <n v="0"/>
    <n v="0"/>
    <n v="10"/>
    <n v="0"/>
    <n v="0"/>
    <n v="0"/>
    <n v="0"/>
    <n v="10"/>
    <n v="0"/>
    <n v="0"/>
    <n v="0"/>
    <n v="0"/>
    <n v="10"/>
    <n v="0"/>
    <n v="0"/>
    <n v="0"/>
    <n v="0"/>
    <n v="35"/>
    <n v="5"/>
    <n v="14.28571429"/>
    <n v="0"/>
    <n v="0"/>
    <n v="300.7"/>
    <n v="300.7"/>
    <n v="83.9"/>
    <n v="411.3"/>
    <n v="0"/>
    <n v="0"/>
    <n v="693.52"/>
    <n v="0"/>
    <n v="0"/>
    <n v="52.89"/>
    <n v="0"/>
    <n v="0"/>
    <n v="300.7"/>
    <n v="300.7"/>
    <n v="83.9"/>
    <n v="398.43068875326941"/>
    <n v="0"/>
    <n v="0"/>
    <n v="652.25262845056136"/>
    <n v="0"/>
    <n v="0"/>
    <n v="48.294001389212696"/>
    <n v="0"/>
    <n v="0"/>
    <n v="1399.6773185930435"/>
    <n v="300.7"/>
    <n v="83.9"/>
  </r>
  <r>
    <n v="17"/>
    <x v="0"/>
    <s v="BCS"/>
    <n v="2024"/>
    <s v="30/09/2024 (Terminado)"/>
    <s v="0117"/>
    <x v="7"/>
    <s v="SDDE"/>
    <s v="005"/>
    <s v="Sector Desarrollo económico, industria y turismo"/>
    <x v="2"/>
    <x v="2"/>
    <s v="19"/>
    <x v="16"/>
    <s v="008157"/>
    <x v="65"/>
    <n v="9"/>
    <s v="elaborar 1 Documento(s) de política pública de &quot;Bogotá Productiva 24 Horas"/>
    <s v="Suma"/>
    <s v="En ejecución"/>
    <n v="0.2"/>
    <n v="0.2"/>
    <n v="100"/>
    <n v="0.12"/>
    <n v="60"/>
    <n v="0.4"/>
    <n v="0"/>
    <n v="0"/>
    <n v="0"/>
    <n v="0"/>
    <n v="0.4"/>
    <n v="0"/>
    <n v="0"/>
    <n v="0"/>
    <n v="0"/>
    <n v="0"/>
    <n v="0"/>
    <n v="0"/>
    <n v="0"/>
    <n v="0"/>
    <n v="1"/>
    <n v="0.2"/>
    <n v="20"/>
    <n v="0.12"/>
    <n v="12"/>
    <n v="61.73"/>
    <n v="61.73"/>
    <n v="1.2"/>
    <n v="196.56"/>
    <n v="0"/>
    <n v="0"/>
    <n v="237.78"/>
    <n v="0"/>
    <n v="0"/>
    <n v="0"/>
    <n v="0"/>
    <n v="0"/>
    <n v="61.73"/>
    <n v="61.73"/>
    <n v="1.2"/>
    <n v="190.40976460331299"/>
    <n v="0"/>
    <n v="0"/>
    <n v="223.63108489008897"/>
    <n v="0"/>
    <n v="0"/>
    <n v="0"/>
    <n v="0"/>
    <n v="0"/>
    <n v="475.77084949340195"/>
    <n v="61.73"/>
    <n v="1.2"/>
  </r>
  <r>
    <n v="17"/>
    <x v="0"/>
    <s v="BCS"/>
    <n v="2024"/>
    <s v="30/09/2024 (Terminado)"/>
    <s v="0117"/>
    <x v="7"/>
    <s v="SDDE"/>
    <s v="005"/>
    <s v="Sector Desarrollo económico, industria y turismo"/>
    <x v="2"/>
    <x v="2"/>
    <s v="19"/>
    <x v="16"/>
    <s v="008157"/>
    <x v="65"/>
    <n v="10"/>
    <s v="Brindar a 600 Empresa(s) en conexión con mercados internacionales"/>
    <s v="Suma"/>
    <s v="En ejecución"/>
    <n v="102"/>
    <n v="102"/>
    <n v="100"/>
    <n v="0"/>
    <n v="0"/>
    <n v="122"/>
    <n v="0"/>
    <n v="0"/>
    <n v="0"/>
    <n v="0"/>
    <n v="166"/>
    <n v="0"/>
    <n v="0"/>
    <n v="0"/>
    <n v="0"/>
    <n v="210"/>
    <n v="0"/>
    <n v="0"/>
    <n v="0"/>
    <n v="0"/>
    <n v="600"/>
    <n v="102"/>
    <n v="17"/>
    <n v="0"/>
    <n v="0"/>
    <n v="922.56"/>
    <n v="885.56"/>
    <n v="231.28"/>
    <n v="1280.3399999999999"/>
    <n v="0"/>
    <n v="0"/>
    <n v="3852.21"/>
    <n v="0"/>
    <n v="0"/>
    <n v="4160.32"/>
    <n v="0"/>
    <n v="0"/>
    <n v="922.56"/>
    <n v="885.56"/>
    <n v="231.28"/>
    <n v="1240.2789886660853"/>
    <n v="0"/>
    <n v="0"/>
    <n v="3622.9872214839329"/>
    <n v="0"/>
    <n v="0"/>
    <n v="3798.7993923155482"/>
    <n v="0"/>
    <n v="0"/>
    <n v="9584.6256024655668"/>
    <n v="885.56"/>
    <n v="231.28"/>
  </r>
  <r>
    <n v="17"/>
    <x v="0"/>
    <s v="BCS"/>
    <n v="2024"/>
    <s v="30/09/2024 (Terminado)"/>
    <s v="0117"/>
    <x v="7"/>
    <s v="SDDE"/>
    <s v="005"/>
    <s v="Sector Desarrollo económico, industria y turismo"/>
    <x v="0"/>
    <x v="0"/>
    <s v="35"/>
    <x v="3"/>
    <s v="008158"/>
    <x v="66"/>
    <n v="1"/>
    <s v="Consolidar 46 Base(s) producto de los ejercicios de captura de"/>
    <s v="Suma"/>
    <s v="En ejecución"/>
    <n v="9"/>
    <n v="3"/>
    <n v="33.333333330000002"/>
    <n v="1"/>
    <n v="11.11111111"/>
    <n v="13"/>
    <n v="0"/>
    <n v="0"/>
    <n v="0"/>
    <n v="0"/>
    <n v="12"/>
    <n v="0"/>
    <n v="0"/>
    <n v="0"/>
    <n v="0"/>
    <n v="12"/>
    <n v="0"/>
    <n v="0"/>
    <n v="0"/>
    <n v="0"/>
    <n v="46"/>
    <n v="3"/>
    <n v="6.5217391300000003"/>
    <n v="1"/>
    <n v="2.1739130430000002"/>
    <n v="1292.27"/>
    <n v="724.48"/>
    <n v="45.11"/>
    <n v="4398.01"/>
    <n v="0"/>
    <n v="0"/>
    <n v="3500.97"/>
    <n v="0"/>
    <n v="0"/>
    <n v="3697.82"/>
    <n v="0"/>
    <n v="0"/>
    <n v="1292.27"/>
    <n v="724.48"/>
    <n v="45.11"/>
    <n v="4260.3991087862059"/>
    <n v="0"/>
    <n v="0"/>
    <n v="3292.6474861958732"/>
    <n v="0"/>
    <n v="0"/>
    <n v="3376.4893971839383"/>
    <n v="0"/>
    <n v="0"/>
    <n v="12221.805992166017"/>
    <n v="724.48"/>
    <n v="45.11"/>
  </r>
  <r>
    <n v="17"/>
    <x v="0"/>
    <s v="BCS"/>
    <n v="2024"/>
    <s v="30/09/2024 (Terminado)"/>
    <s v="0117"/>
    <x v="7"/>
    <s v="SDDE"/>
    <s v="005"/>
    <s v="Sector Desarrollo económico, industria y turismo"/>
    <x v="0"/>
    <x v="0"/>
    <s v="35"/>
    <x v="3"/>
    <s v="008158"/>
    <x v="66"/>
    <n v="2"/>
    <s v="Elaborar 8 Herramienta(s) de visualización de información que permitan la consulta ágil y oportuna"/>
    <s v="Suma"/>
    <s v="En ejecución"/>
    <n v="2"/>
    <n v="2"/>
    <n v="100"/>
    <n v="0"/>
    <n v="0"/>
    <n v="2"/>
    <n v="0"/>
    <n v="0"/>
    <n v="0"/>
    <n v="0"/>
    <n v="2"/>
    <n v="0"/>
    <n v="0"/>
    <n v="0"/>
    <n v="0"/>
    <n v="2"/>
    <n v="0"/>
    <n v="0"/>
    <n v="0"/>
    <n v="0"/>
    <n v="8"/>
    <n v="2"/>
    <n v="25"/>
    <n v="0"/>
    <n v="0"/>
    <n v="215.95"/>
    <n v="215.95"/>
    <n v="64.84"/>
    <n v="357.5"/>
    <n v="0"/>
    <n v="0"/>
    <n v="275.10000000000002"/>
    <n v="0"/>
    <n v="0"/>
    <n v="294.36"/>
    <n v="0"/>
    <n v="0"/>
    <n v="215.95"/>
    <n v="215.95"/>
    <n v="64.84"/>
    <n v="346.31405599147536"/>
    <n v="0"/>
    <n v="0"/>
    <n v="258.73038713627506"/>
    <n v="0"/>
    <n v="0"/>
    <n v="268.78090846906127"/>
    <n v="0"/>
    <n v="0"/>
    <n v="1089.7753515968116"/>
    <n v="215.95"/>
    <n v="64.84"/>
  </r>
  <r>
    <n v="17"/>
    <x v="0"/>
    <s v="BCS"/>
    <n v="2024"/>
    <s v="30/09/2024 (Terminado)"/>
    <s v="0117"/>
    <x v="7"/>
    <s v="SDDE"/>
    <s v="005"/>
    <s v="Sector Desarrollo económico, industria y turismo"/>
    <x v="0"/>
    <x v="0"/>
    <s v="35"/>
    <x v="3"/>
    <s v="008158"/>
    <x v="66"/>
    <n v="3"/>
    <s v="Elaborar 10 Documento(s) de evaluación de programas e iniciativas"/>
    <s v="Suma"/>
    <s v="En ejecución"/>
    <n v="1"/>
    <n v="1"/>
    <n v="100"/>
    <n v="0"/>
    <n v="0"/>
    <n v="2"/>
    <n v="0"/>
    <n v="0"/>
    <n v="0"/>
    <n v="0"/>
    <n v="3"/>
    <n v="0"/>
    <n v="0"/>
    <n v="0"/>
    <n v="0"/>
    <n v="4"/>
    <n v="0"/>
    <n v="0"/>
    <n v="0"/>
    <n v="0"/>
    <n v="10"/>
    <n v="1"/>
    <n v="10"/>
    <n v="0"/>
    <n v="0"/>
    <n v="73.59"/>
    <n v="73.59"/>
    <n v="0"/>
    <n v="274.13"/>
    <n v="0"/>
    <n v="0"/>
    <n v="936.12"/>
    <n v="0"/>
    <n v="0"/>
    <n v="1375.68"/>
    <n v="0"/>
    <n v="0"/>
    <n v="73.59"/>
    <n v="73.59"/>
    <n v="0"/>
    <n v="265.55264942361714"/>
    <n v="0"/>
    <n v="0"/>
    <n v="880.4169029662296"/>
    <n v="0"/>
    <n v="0"/>
    <n v="1256.1371115733054"/>
    <n v="0"/>
    <n v="0"/>
    <n v="2475.6966639631523"/>
    <n v="73.59"/>
    <n v="0"/>
  </r>
  <r>
    <n v="17"/>
    <x v="0"/>
    <s v="BCS"/>
    <n v="2024"/>
    <s v="30/09/2024 (Terminado)"/>
    <s v="0117"/>
    <x v="7"/>
    <s v="SDDE"/>
    <s v="005"/>
    <s v="Sector Desarrollo económico, industria y turismo"/>
    <x v="0"/>
    <x v="0"/>
    <s v="35"/>
    <x v="3"/>
    <s v="008158"/>
    <x v="66"/>
    <n v="4"/>
    <s v="Producir 96 Documento(s) de investigación sobre temas económicos de la ciudad"/>
    <s v="Suma"/>
    <s v="En ejecución"/>
    <n v="7"/>
    <n v="5"/>
    <n v="71.428571430000005"/>
    <n v="2"/>
    <n v="28.571428569999998"/>
    <n v="40"/>
    <n v="0"/>
    <n v="0"/>
    <n v="0"/>
    <n v="0"/>
    <n v="25"/>
    <n v="0"/>
    <n v="0"/>
    <n v="0"/>
    <n v="0"/>
    <n v="24"/>
    <n v="0"/>
    <n v="0"/>
    <n v="0"/>
    <n v="0"/>
    <n v="96"/>
    <n v="5"/>
    <n v="5.2083333329999997"/>
    <n v="2"/>
    <n v="2.0833333330000001"/>
    <n v="504.49"/>
    <n v="470.68"/>
    <n v="75.48"/>
    <n v="1577.16"/>
    <n v="0"/>
    <n v="0"/>
    <n v="1919.08"/>
    <n v="0"/>
    <n v="0"/>
    <n v="2185.61"/>
    <n v="0"/>
    <n v="0"/>
    <n v="504.49"/>
    <n v="470.68"/>
    <n v="75.48"/>
    <n v="1527.8116826503924"/>
    <n v="0"/>
    <n v="0"/>
    <n v="1804.8866279370507"/>
    <n v="0"/>
    <n v="0"/>
    <n v="1995.6863750477817"/>
    <n v="0"/>
    <n v="0"/>
    <n v="5832.8746856352245"/>
    <n v="470.68"/>
    <n v="75.48"/>
  </r>
  <r>
    <n v="17"/>
    <x v="0"/>
    <s v="BCS"/>
    <n v="2024"/>
    <s v="30/09/2024 (Terminado)"/>
    <s v="0117"/>
    <x v="7"/>
    <s v="SDDE"/>
    <s v="005"/>
    <s v="Sector Desarrollo económico, industria y turismo"/>
    <x v="0"/>
    <x v="0"/>
    <s v="35"/>
    <x v="3"/>
    <s v="008158"/>
    <x v="66"/>
    <n v="5"/>
    <s v="Ejecutar 5 Acción(es) para la implementación del modelo de gestión de la información para el sector de desarrollo económico"/>
    <s v="Suma"/>
    <s v="En ejecución"/>
    <n v="1"/>
    <n v="1"/>
    <n v="100"/>
    <n v="0"/>
    <n v="0"/>
    <n v="1.5"/>
    <n v="0"/>
    <n v="0"/>
    <n v="0"/>
    <n v="0"/>
    <n v="1.5"/>
    <n v="0"/>
    <n v="0"/>
    <n v="0"/>
    <n v="0"/>
    <n v="1"/>
    <n v="0"/>
    <n v="0"/>
    <n v="0"/>
    <n v="0"/>
    <n v="5"/>
    <n v="1"/>
    <n v="20"/>
    <n v="0"/>
    <n v="0"/>
    <n v="53.45"/>
    <n v="53.45"/>
    <n v="12.24"/>
    <n v="293.22000000000003"/>
    <n v="0"/>
    <n v="0"/>
    <n v="118.73"/>
    <n v="0"/>
    <n v="0"/>
    <n v="98.99"/>
    <n v="0"/>
    <n v="0"/>
    <n v="53.45"/>
    <n v="53.45"/>
    <n v="12.24"/>
    <n v="284.04533565823891"/>
    <n v="0"/>
    <n v="0"/>
    <n v="111.66506312137381"/>
    <n v="0"/>
    <n v="0"/>
    <n v="90.388035498547268"/>
    <n v="0"/>
    <n v="0"/>
    <n v="539.54843427816002"/>
    <n v="53.45"/>
    <n v="12.24"/>
  </r>
  <r>
    <n v="17"/>
    <x v="0"/>
    <s v="BCS"/>
    <n v="2024"/>
    <s v="30/09/2024 (Terminado)"/>
    <s v="0117"/>
    <x v="7"/>
    <s v="SDDE"/>
    <s v="005"/>
    <s v="Sector Desarrollo económico, industria y turismo"/>
    <x v="0"/>
    <x v="0"/>
    <s v="33"/>
    <x v="0"/>
    <s v="008160"/>
    <x v="67"/>
    <n v="1"/>
    <s v="Renovar el 100 Porciento de la infraestructura tecnológica de la entidad"/>
    <s v="Suma"/>
    <s v="En ejecución"/>
    <n v="25"/>
    <n v="15"/>
    <n v="60"/>
    <n v="10"/>
    <n v="40"/>
    <n v="25"/>
    <n v="0"/>
    <n v="0"/>
    <n v="0"/>
    <n v="0"/>
    <n v="25"/>
    <n v="0"/>
    <n v="0"/>
    <n v="0"/>
    <n v="0"/>
    <n v="25"/>
    <n v="0"/>
    <n v="0"/>
    <n v="0"/>
    <n v="0"/>
    <n v="100"/>
    <n v="15"/>
    <n v="15"/>
    <n v="10"/>
    <n v="10"/>
    <n v="3791.96"/>
    <n v="513.5"/>
    <n v="11.42"/>
    <n v="5430.89"/>
    <n v="0"/>
    <n v="0"/>
    <n v="6000"/>
    <n v="0"/>
    <n v="0"/>
    <n v="5000"/>
    <n v="0"/>
    <n v="0"/>
    <n v="3791.96"/>
    <n v="513.5"/>
    <n v="11.42"/>
    <n v="5260.9609609609615"/>
    <n v="0"/>
    <n v="0"/>
    <n v="5642.9746376504909"/>
    <n v="0"/>
    <n v="0"/>
    <n v="4565.5134608822746"/>
    <n v="0"/>
    <n v="0"/>
    <n v="19261.409059493726"/>
    <n v="513.5"/>
    <n v="11.42"/>
  </r>
  <r>
    <n v="17"/>
    <x v="0"/>
    <s v="BCS"/>
    <n v="2024"/>
    <s v="30/09/2024 (Terminado)"/>
    <s v="0117"/>
    <x v="7"/>
    <s v="SDDE"/>
    <s v="005"/>
    <s v="Sector Desarrollo económico, industria y turismo"/>
    <x v="0"/>
    <x v="0"/>
    <s v="33"/>
    <x v="0"/>
    <s v="008160"/>
    <x v="67"/>
    <n v="2"/>
    <s v="Actualizar 1 Modelo(s) de administración administrativa y financiera"/>
    <s v="Constante "/>
    <s v="En ejecución"/>
    <n v="1"/>
    <n v="1"/>
    <n v="100"/>
    <n v="1"/>
    <n v="100"/>
    <n v="1"/>
    <n v="0"/>
    <n v="0"/>
    <n v="0"/>
    <n v="0"/>
    <n v="1"/>
    <n v="0"/>
    <n v="0"/>
    <n v="0"/>
    <n v="0"/>
    <n v="1"/>
    <n v="0"/>
    <n v="0"/>
    <n v="0"/>
    <n v="0"/>
    <n v="0"/>
    <n v="0"/>
    <n v="0"/>
    <n v="0"/>
    <n v="0"/>
    <n v="4894.88"/>
    <n v="3356.55"/>
    <n v="398.56"/>
    <n v="16871.060000000001"/>
    <n v="0"/>
    <n v="0"/>
    <n v="25808.89"/>
    <n v="0"/>
    <n v="0"/>
    <n v="22453.06"/>
    <n v="0"/>
    <n v="0"/>
    <n v="4894.88"/>
    <n v="3356.55"/>
    <n v="398.56"/>
    <n v="16343.175433498016"/>
    <n v="0"/>
    <n v="0"/>
    <n v="24273.151949318562"/>
    <n v="0"/>
    <n v="0"/>
    <n v="20501.949533599472"/>
    <n v="0"/>
    <n v="0"/>
    <n v="66013.156916416046"/>
    <n v="3356.55"/>
    <n v="398.56"/>
  </r>
  <r>
    <n v="17"/>
    <x v="0"/>
    <s v="BCS"/>
    <n v="2024"/>
    <s v="30/09/2024 (Terminado)"/>
    <s v="0117"/>
    <x v="7"/>
    <s v="SDDE"/>
    <s v="005"/>
    <s v="Sector Desarrollo económico, industria y turismo"/>
    <x v="0"/>
    <x v="0"/>
    <s v="33"/>
    <x v="0"/>
    <s v="008160"/>
    <x v="67"/>
    <n v="3"/>
    <s v="Potencializar el 100 Porciento de la logística institucional"/>
    <s v="Constante "/>
    <s v="En ejecución"/>
    <n v="100"/>
    <n v="100"/>
    <n v="100"/>
    <n v="100"/>
    <n v="100"/>
    <n v="100"/>
    <n v="0"/>
    <n v="0"/>
    <n v="0"/>
    <n v="0"/>
    <n v="100"/>
    <n v="0"/>
    <n v="0"/>
    <n v="0"/>
    <n v="0"/>
    <n v="100"/>
    <n v="0"/>
    <n v="0"/>
    <n v="0"/>
    <n v="0"/>
    <n v="0"/>
    <n v="0"/>
    <n v="0"/>
    <n v="0"/>
    <n v="0"/>
    <n v="160"/>
    <n v="0"/>
    <n v="0"/>
    <n v="2500"/>
    <n v="0"/>
    <n v="0"/>
    <n v="3000"/>
    <n v="0"/>
    <n v="0"/>
    <n v="3000"/>
    <n v="0"/>
    <n v="0"/>
    <n v="160"/>
    <n v="0"/>
    <n v="0"/>
    <n v="2421.7766153250022"/>
    <n v="0"/>
    <n v="0"/>
    <n v="2821.4873188252454"/>
    <n v="0"/>
    <n v="0"/>
    <n v="2739.3080765293644"/>
    <n v="0"/>
    <n v="0"/>
    <n v="8142.5720106796116"/>
    <n v="0"/>
    <n v="0"/>
  </r>
  <r>
    <n v="17"/>
    <x v="0"/>
    <s v="BCS"/>
    <n v="2024"/>
    <s v="30/09/2024 (Terminado)"/>
    <s v="0117"/>
    <x v="7"/>
    <s v="SDDE"/>
    <s v="005"/>
    <s v="Sector Desarrollo económico, industria y turismo"/>
    <x v="2"/>
    <x v="2"/>
    <s v="19"/>
    <x v="16"/>
    <s v="008163"/>
    <x v="68"/>
    <n v="1"/>
    <s v="Lograr 125000 Colocación(es) en el mercado laboral formal, priorizando mujeres, jóvenes y personas mayores de 50 años."/>
    <s v="Suma"/>
    <s v="En ejecución"/>
    <n v="17500"/>
    <n v="4380"/>
    <n v="25.02857143"/>
    <n v="2706"/>
    <n v="15.462857140000001"/>
    <n v="31955"/>
    <n v="0"/>
    <n v="0"/>
    <n v="0"/>
    <n v="0"/>
    <n v="36303"/>
    <n v="0"/>
    <n v="0"/>
    <n v="0"/>
    <n v="0"/>
    <n v="39242"/>
    <n v="0"/>
    <n v="0"/>
    <n v="0"/>
    <n v="0"/>
    <n v="125000"/>
    <n v="4380"/>
    <n v="3.504"/>
    <n v="2706"/>
    <n v="2.1648000000000001"/>
    <n v="12951.77"/>
    <n v="7920.71"/>
    <n v="1662.09"/>
    <n v="41312.28"/>
    <n v="0"/>
    <n v="0"/>
    <n v="50541.42"/>
    <n v="0"/>
    <n v="0"/>
    <n v="59816.58"/>
    <n v="0"/>
    <n v="0"/>
    <n v="12951.77"/>
    <n v="7920.71"/>
    <n v="1662.09"/>
    <n v="40019.645451903518"/>
    <n v="0"/>
    <n v="0"/>
    <n v="47533.991868473546"/>
    <n v="0"/>
    <n v="0"/>
    <n v="54618.680234788284"/>
    <n v="0"/>
    <n v="0"/>
    <n v="155124.08755516534"/>
    <n v="7920.71"/>
    <n v="1662.09"/>
  </r>
  <r>
    <n v="17"/>
    <x v="0"/>
    <s v="BCS"/>
    <n v="2024"/>
    <s v="30/09/2024 (Terminado)"/>
    <s v="0117"/>
    <x v="7"/>
    <s v="SDDE"/>
    <s v="005"/>
    <s v="Sector Desarrollo económico, industria y turismo"/>
    <x v="2"/>
    <x v="2"/>
    <s v="19"/>
    <x v="16"/>
    <s v="008163"/>
    <x v="68"/>
    <n v="2"/>
    <s v="Lograr 60100 Certificación(es) en formación para el trabajo y/o competencias en habilidades laborales específicas de acuerdo con la dinámica del mercado laboral y las necesidades para el cierre de brechas de talento humano, promoviendo la inclusión de mujeres, jóvenes y personas mayores de 50 años."/>
    <s v="Suma"/>
    <s v="En ejecución"/>
    <n v="6661"/>
    <n v="3011"/>
    <n v="45.20342291"/>
    <n v="0"/>
    <n v="0"/>
    <n v="16494"/>
    <n v="0"/>
    <n v="0"/>
    <n v="0"/>
    <n v="0"/>
    <n v="18059"/>
    <n v="0"/>
    <n v="0"/>
    <n v="0"/>
    <n v="0"/>
    <n v="18886"/>
    <n v="0"/>
    <n v="0"/>
    <n v="0"/>
    <n v="0"/>
    <n v="60100"/>
    <n v="3011"/>
    <n v="5.0099833609999997"/>
    <n v="0"/>
    <n v="0"/>
    <n v="3391.64"/>
    <n v="1958.93"/>
    <n v="31.5"/>
    <n v="16774.099999999999"/>
    <n v="0"/>
    <n v="0"/>
    <n v="29576.12"/>
    <n v="0"/>
    <n v="0"/>
    <n v="29177.58"/>
    <n v="0"/>
    <n v="0"/>
    <n v="3391.64"/>
    <n v="1958.93"/>
    <n v="31.5"/>
    <n v="16249.249249249247"/>
    <n v="0"/>
    <n v="0"/>
    <n v="27816.215840017907"/>
    <n v="0"/>
    <n v="0"/>
    <n v="26642.126849193886"/>
    <n v="0"/>
    <n v="0"/>
    <n v="74099.231938461046"/>
    <n v="1958.93"/>
    <n v="31.5"/>
  </r>
  <r>
    <n v="17"/>
    <x v="0"/>
    <s v="BCS"/>
    <n v="2024"/>
    <s v="30/09/2024 (Terminado)"/>
    <s v="0117"/>
    <x v="7"/>
    <s v="SDDE"/>
    <s v="005"/>
    <s v="Sector Desarrollo económico, industria y turismo"/>
    <x v="2"/>
    <x v="2"/>
    <s v="19"/>
    <x v="16"/>
    <s v="008163"/>
    <x v="68"/>
    <n v="3"/>
    <s v="Implementar 1 Sistema(s) de información de seguimiento a la articulación entre la oferta y demanda laboral"/>
    <s v="Suma"/>
    <s v="En ejecución"/>
    <n v="0.25"/>
    <n v="0.1"/>
    <n v="40"/>
    <n v="0.08"/>
    <n v="32"/>
    <n v="0.25"/>
    <n v="0"/>
    <n v="0"/>
    <n v="0"/>
    <n v="0"/>
    <n v="0.25"/>
    <n v="0"/>
    <n v="0"/>
    <n v="0"/>
    <n v="0"/>
    <n v="0.25"/>
    <n v="0"/>
    <n v="0"/>
    <n v="0"/>
    <n v="0"/>
    <n v="1"/>
    <n v="0.1"/>
    <n v="10"/>
    <n v="0.08"/>
    <n v="8"/>
    <n v="1054.58"/>
    <n v="311.2"/>
    <n v="19.91"/>
    <n v="1481.11"/>
    <n v="0"/>
    <n v="0"/>
    <n v="1472.9"/>
    <n v="0"/>
    <n v="0"/>
    <n v="2090.5"/>
    <n v="0"/>
    <n v="0"/>
    <n v="1054.58"/>
    <n v="311.2"/>
    <n v="19.91"/>
    <n v="1434.7670250896056"/>
    <n v="0"/>
    <n v="0"/>
    <n v="1385.2562239659014"/>
    <n v="0"/>
    <n v="0"/>
    <n v="1908.8411779948788"/>
    <n v="0"/>
    <n v="0"/>
    <n v="5783.4444270503855"/>
    <n v="311.2"/>
    <n v="19.91"/>
  </r>
  <r>
    <n v="17"/>
    <x v="0"/>
    <s v="BCS"/>
    <n v="2024"/>
    <s v="30/09/2024 (Terminado)"/>
    <s v="0117"/>
    <x v="7"/>
    <s v="SDDE"/>
    <s v="005"/>
    <s v="Sector Desarrollo económico, industria y turismo"/>
    <x v="2"/>
    <x v="2"/>
    <s v="19"/>
    <x v="16"/>
    <s v="008163"/>
    <x v="68"/>
    <n v="4"/>
    <s v="Formar  12200 Persona(s) en habilidades blandas promoviendo la inclusión de mujeres, jóvenes y personas mayores de 50 años."/>
    <s v="Suma"/>
    <s v="En ejecución"/>
    <n v="2000"/>
    <n v="2000"/>
    <n v="100"/>
    <n v="175"/>
    <n v="8.75"/>
    <n v="2772"/>
    <n v="0"/>
    <n v="0"/>
    <n v="0"/>
    <n v="0"/>
    <n v="3624"/>
    <n v="0"/>
    <n v="0"/>
    <n v="0"/>
    <n v="0"/>
    <n v="3804"/>
    <n v="0"/>
    <n v="0"/>
    <n v="0"/>
    <n v="0"/>
    <n v="12200"/>
    <n v="2000"/>
    <n v="16.393442619999998"/>
    <n v="175"/>
    <n v="1.4344262299999999"/>
    <n v="928.17"/>
    <n v="906.37"/>
    <n v="3.82"/>
    <n v="2010.47"/>
    <n v="0"/>
    <n v="0"/>
    <n v="2798.73"/>
    <n v="0"/>
    <n v="0"/>
    <n v="2942.43"/>
    <n v="0"/>
    <n v="0"/>
    <n v="928.17"/>
    <n v="906.37"/>
    <n v="3.82"/>
    <n v="1947.5636927249832"/>
    <n v="0"/>
    <n v="0"/>
    <n v="2632.1937346052596"/>
    <n v="0"/>
    <n v="0"/>
    <n v="2686.7407545407659"/>
    <n v="0"/>
    <n v="0"/>
    <n v="8194.6681818710094"/>
    <n v="906.37"/>
    <n v="3.82"/>
  </r>
  <r>
    <n v="17"/>
    <x v="0"/>
    <s v="BCS"/>
    <n v="2024"/>
    <s v="30/09/2024 (Terminado)"/>
    <s v="0117"/>
    <x v="7"/>
    <s v="SDDE"/>
    <s v="005"/>
    <s v="Sector Desarrollo económico, industria y turismo"/>
    <x v="2"/>
    <x v="2"/>
    <s v="19"/>
    <x v="16"/>
    <s v="008163"/>
    <x v="68"/>
    <n v="5"/>
    <s v="Desarrollar  1 Estrategia(s) de fortalecimiento de la Agencia Distrital de Empleo que considere:1) Inclusión laboral de la ciudadanía: 2) Acceso fácil, eficiente y oportuno para los empleadores en los procesos de gestión y colocación; 3) Participación por localidades y 4) Articulación con entidades de orden nacional y distrital."/>
    <s v="Suma"/>
    <s v="En ejecución"/>
    <n v="0.4"/>
    <n v="0.4"/>
    <n v="100"/>
    <n v="0"/>
    <n v="0"/>
    <n v="0.6"/>
    <n v="0"/>
    <n v="0"/>
    <n v="0"/>
    <n v="0"/>
    <n v="0"/>
    <n v="0"/>
    <n v="0"/>
    <n v="0"/>
    <n v="0"/>
    <n v="0"/>
    <n v="0"/>
    <n v="0"/>
    <n v="0"/>
    <n v="0"/>
    <n v="1"/>
    <n v="0.4"/>
    <n v="40"/>
    <n v="0"/>
    <n v="0"/>
    <n v="310.94"/>
    <n v="245.05"/>
    <n v="13.52"/>
    <n v="746.24"/>
    <n v="0"/>
    <n v="0"/>
    <n v="0"/>
    <n v="0"/>
    <n v="0"/>
    <n v="0"/>
    <n v="0"/>
    <n v="0"/>
    <n v="310.94"/>
    <n v="245.05"/>
    <n v="13.52"/>
    <n v="722.89063256805196"/>
    <n v="0"/>
    <n v="0"/>
    <n v="0"/>
    <n v="0"/>
    <n v="0"/>
    <n v="0"/>
    <n v="0"/>
    <n v="0"/>
    <n v="1033.8306325680519"/>
    <n v="245.05"/>
    <n v="13.52"/>
  </r>
  <r>
    <n v="17"/>
    <x v="0"/>
    <s v="BCS"/>
    <n v="2024"/>
    <s v="30/09/2024 (Terminado)"/>
    <s v="0117"/>
    <x v="7"/>
    <s v="SDDE"/>
    <s v="005"/>
    <s v="Sector Desarrollo económico, industria y turismo"/>
    <x v="2"/>
    <x v="2"/>
    <s v="20"/>
    <x v="17"/>
    <s v="008164"/>
    <x v="69"/>
    <n v="1"/>
    <s v="Formar  49226 Negocio(s) con la finalidad de potenciar sus capacidades y conocimientos en la gestión de su unidad productiva"/>
    <s v="Suma"/>
    <s v="En ejecución"/>
    <n v="4400"/>
    <n v="4400"/>
    <n v="100"/>
    <n v="0"/>
    <n v="0"/>
    <n v="12210"/>
    <n v="0"/>
    <n v="0"/>
    <n v="0"/>
    <n v="0"/>
    <n v="15870"/>
    <n v="0"/>
    <n v="0"/>
    <n v="0"/>
    <n v="0"/>
    <n v="16746"/>
    <n v="0"/>
    <n v="0"/>
    <n v="0"/>
    <n v="0"/>
    <n v="49226"/>
    <n v="4400"/>
    <n v="8.9383659039999994"/>
    <n v="0"/>
    <n v="0"/>
    <n v="1705.59"/>
    <n v="1446.9"/>
    <n v="300.66000000000003"/>
    <n v="3359.44"/>
    <n v="0"/>
    <n v="0"/>
    <n v="4114.79"/>
    <n v="0"/>
    <n v="0"/>
    <n v="6462.62"/>
    <n v="0"/>
    <n v="0"/>
    <n v="1705.59"/>
    <n v="1446.9"/>
    <n v="300.66000000000003"/>
    <n v="3254.3252930349704"/>
    <n v="0"/>
    <n v="0"/>
    <n v="3869.9426015429772"/>
    <n v="0"/>
    <n v="0"/>
    <n v="5901.0357205134005"/>
    <n v="0"/>
    <n v="0"/>
    <n v="14730.893615091349"/>
    <n v="1446.9"/>
    <n v="300.66000000000003"/>
  </r>
  <r>
    <n v="17"/>
    <x v="0"/>
    <s v="BCS"/>
    <n v="2024"/>
    <s v="30/09/2024 (Terminado)"/>
    <s v="0117"/>
    <x v="7"/>
    <s v="SDDE"/>
    <s v="005"/>
    <s v="Sector Desarrollo económico, industria y turismo"/>
    <x v="2"/>
    <x v="2"/>
    <s v="20"/>
    <x v="17"/>
    <s v="008164"/>
    <x v="69"/>
    <n v="2"/>
    <s v="Fortalecer 1374 Negocio(s) de las aglomeraciones productivas priorizadas, a través de programas de formación y asistencia técnica, con el fin de potenciar su crecimiento y competitividad en el mercado local."/>
    <s v="Suma"/>
    <s v="En ejecución"/>
    <n v="250"/>
    <n v="100"/>
    <n v="40"/>
    <n v="0"/>
    <n v="0"/>
    <n v="306"/>
    <n v="0"/>
    <n v="0"/>
    <n v="0"/>
    <n v="0"/>
    <n v="398"/>
    <n v="0"/>
    <n v="0"/>
    <n v="0"/>
    <n v="0"/>
    <n v="420"/>
    <n v="0"/>
    <n v="0"/>
    <n v="0"/>
    <n v="0"/>
    <n v="1374"/>
    <n v="100"/>
    <n v="7.2780203779999999"/>
    <n v="0"/>
    <n v="0"/>
    <n v="2893.69"/>
    <n v="821.27"/>
    <n v="83.69"/>
    <n v="4405.99"/>
    <n v="0"/>
    <n v="0"/>
    <n v="5083.67"/>
    <n v="0"/>
    <n v="0"/>
    <n v="3153.1"/>
    <n v="0"/>
    <n v="0"/>
    <n v="2893.69"/>
    <n v="821.27"/>
    <n v="83.69"/>
    <n v="4268.1294197423231"/>
    <n v="0"/>
    <n v="0"/>
    <n v="4781.1701460307786"/>
    <n v="0"/>
    <n v="0"/>
    <n v="2879.1040987015799"/>
    <n v="0"/>
    <n v="0"/>
    <n v="14822.093664474683"/>
    <n v="821.27"/>
    <n v="83.69"/>
  </r>
  <r>
    <n v="17"/>
    <x v="0"/>
    <s v="BCS"/>
    <n v="2024"/>
    <s v="30/09/2024 (Terminado)"/>
    <s v="0117"/>
    <x v="7"/>
    <s v="SDDE"/>
    <s v="005"/>
    <s v="Sector Desarrollo económico, industria y turismo"/>
    <x v="2"/>
    <x v="2"/>
    <s v="20"/>
    <x v="17"/>
    <s v="008164"/>
    <x v="69"/>
    <n v="3"/>
    <s v="Dar Orientación a 6400 Negocio(s) en el proceso de formalización para el desarrollo de su actividad económica y crecimiento en el mercado"/>
    <s v="Suma"/>
    <s v="En ejecución"/>
    <n v="150"/>
    <n v="150"/>
    <n v="100"/>
    <n v="0"/>
    <n v="0"/>
    <n v="1702"/>
    <n v="0"/>
    <n v="0"/>
    <n v="0"/>
    <n v="0"/>
    <n v="2213"/>
    <n v="0"/>
    <n v="0"/>
    <n v="0"/>
    <n v="0"/>
    <n v="2335"/>
    <n v="0"/>
    <n v="0"/>
    <n v="0"/>
    <n v="0"/>
    <n v="6400"/>
    <n v="150"/>
    <n v="2.34375"/>
    <n v="0"/>
    <n v="0"/>
    <n v="260"/>
    <n v="260"/>
    <n v="9.7200000000000006"/>
    <n v="565.26"/>
    <n v="0"/>
    <n v="0"/>
    <n v="802.97"/>
    <n v="0"/>
    <n v="0"/>
    <n v="1045.55"/>
    <n v="0"/>
    <n v="0"/>
    <n v="260"/>
    <n v="260"/>
    <n v="9.7200000000000006"/>
    <n v="547.5733798314443"/>
    <n v="0"/>
    <n v="0"/>
    <n v="755.18989079903577"/>
    <n v="0"/>
    <n v="0"/>
    <n v="954.69451980509234"/>
    <n v="0"/>
    <n v="0"/>
    <n v="2517.4577904355724"/>
    <n v="260"/>
    <n v="9.7200000000000006"/>
  </r>
  <r>
    <n v="17"/>
    <x v="0"/>
    <s v="BCS"/>
    <n v="2024"/>
    <s v="30/09/2024 (Terminado)"/>
    <s v="0117"/>
    <x v="7"/>
    <s v="SDDE"/>
    <s v="005"/>
    <s v="Sector Desarrollo económico, industria y turismo"/>
    <x v="2"/>
    <x v="2"/>
    <s v="20"/>
    <x v="17"/>
    <s v="008164"/>
    <x v="69"/>
    <n v="4"/>
    <s v="Brindar asistencia técnica especializada 6330 Negocio(s) con el fin de potenciar su desarrollo empresarial."/>
    <s v="Suma"/>
    <s v="En ejecución"/>
    <n v="0"/>
    <n v="0"/>
    <n v="0"/>
    <n v="0"/>
    <n v="0"/>
    <n v="2100"/>
    <n v="0"/>
    <n v="0"/>
    <n v="0"/>
    <n v="0"/>
    <n v="2100"/>
    <n v="0"/>
    <n v="0"/>
    <n v="0"/>
    <n v="0"/>
    <n v="2130"/>
    <n v="0"/>
    <n v="0"/>
    <n v="0"/>
    <n v="0"/>
    <n v="6330"/>
    <n v="0"/>
    <n v="0"/>
    <n v="0"/>
    <n v="0"/>
    <n v="0"/>
    <n v="0"/>
    <n v="0"/>
    <n v="2083.38"/>
    <n v="0"/>
    <n v="0"/>
    <n v="2083.38"/>
    <n v="0"/>
    <n v="0"/>
    <n v="4269.29"/>
    <n v="0"/>
    <n v="0"/>
    <n v="0"/>
    <n v="0"/>
    <n v="0"/>
    <n v="2018.1923859343215"/>
    <n v="0"/>
    <n v="0"/>
    <n v="1959.4100834313801"/>
    <n v="0"/>
    <n v="0"/>
    <n v="3898.300192682017"/>
    <n v="0"/>
    <n v="0"/>
    <n v="7875.9026620477189"/>
    <n v="0"/>
    <n v="0"/>
  </r>
  <r>
    <n v="17"/>
    <x v="0"/>
    <s v="BCS"/>
    <n v="2024"/>
    <s v="30/09/2024 (Terminado)"/>
    <s v="0117"/>
    <x v="7"/>
    <s v="SDDE"/>
    <s v="005"/>
    <s v="Sector Desarrollo económico, industria y turismo"/>
    <x v="2"/>
    <x v="2"/>
    <s v="20"/>
    <x v="17"/>
    <s v="008164"/>
    <x v="69"/>
    <n v="5"/>
    <s v="Apoyar financieramente a 19339 Negocio(s) a través de instrumentos de capitalización para el fortalecimiento de sus procesos productivos y su sostenibilidad."/>
    <s v="Suma"/>
    <s v="En ejecución"/>
    <n v="2500"/>
    <n v="2500"/>
    <n v="100"/>
    <n v="0"/>
    <n v="0"/>
    <n v="4858"/>
    <n v="0"/>
    <n v="0"/>
    <n v="0"/>
    <n v="0"/>
    <n v="5258"/>
    <n v="0"/>
    <n v="0"/>
    <n v="0"/>
    <n v="0"/>
    <n v="6723"/>
    <n v="0"/>
    <n v="0"/>
    <n v="0"/>
    <n v="0"/>
    <n v="19339"/>
    <n v="2500"/>
    <n v="12.92724546"/>
    <n v="0"/>
    <n v="0"/>
    <n v="9083.0300000000007"/>
    <n v="9048.07"/>
    <n v="3518.58"/>
    <n v="8778.9699999999993"/>
    <n v="0"/>
    <n v="0"/>
    <n v="15277.83"/>
    <n v="0"/>
    <n v="0"/>
    <n v="19883.23"/>
    <n v="0"/>
    <n v="0"/>
    <n v="9083.0300000000007"/>
    <n v="9048.07"/>
    <n v="3518.58"/>
    <n v="8504.2817010558938"/>
    <n v="0"/>
    <n v="0"/>
    <n v="14368.734534722633"/>
    <n v="0"/>
    <n v="0"/>
    <n v="18155.430842163652"/>
    <n v="0"/>
    <n v="0"/>
    <n v="50111.477077942181"/>
    <n v="9048.07"/>
    <n v="3518.58"/>
  </r>
  <r>
    <n v="17"/>
    <x v="0"/>
    <s v="BCS"/>
    <n v="2024"/>
    <s v="30/09/2024 (Terminado)"/>
    <s v="0117"/>
    <x v="7"/>
    <s v="SDDE"/>
    <s v="005"/>
    <s v="Sector Desarrollo económico, industria y turismo"/>
    <x v="2"/>
    <x v="2"/>
    <s v="20"/>
    <x v="17"/>
    <s v="008164"/>
    <x v="69"/>
    <n v="6"/>
    <s v="Facilitar  a 16661 Negocio(s) el acceso a mecanismos formales de financiación, con el fin de solventar sus necesidades de liquidez, capital de trabajo y/o modernización."/>
    <s v="Suma"/>
    <s v="En ejecución"/>
    <n v="2700"/>
    <n v="1000"/>
    <n v="37.037037040000001"/>
    <n v="0"/>
    <n v="0"/>
    <n v="4200"/>
    <n v="0"/>
    <n v="0"/>
    <n v="0"/>
    <n v="0"/>
    <n v="4839"/>
    <n v="0"/>
    <n v="0"/>
    <n v="0"/>
    <n v="0"/>
    <n v="4922"/>
    <n v="0"/>
    <n v="0"/>
    <n v="0"/>
    <n v="0"/>
    <n v="16661"/>
    <n v="1000"/>
    <n v="6.0020406939999997"/>
    <n v="0"/>
    <n v="0"/>
    <n v="4525.05"/>
    <n v="2915.2"/>
    <n v="2069.3200000000002"/>
    <n v="6562.19"/>
    <n v="0"/>
    <n v="0"/>
    <n v="8826.3700000000008"/>
    <n v="0"/>
    <n v="0"/>
    <n v="11043.56"/>
    <n v="0"/>
    <n v="0"/>
    <n v="4525.05"/>
    <n v="2915.2"/>
    <n v="2069.3200000000002"/>
    <n v="6356.8633149278303"/>
    <n v="0"/>
    <n v="0"/>
    <n v="8301.1636754198607"/>
    <n v="0"/>
    <n v="0"/>
    <n v="10083.90436721221"/>
    <n v="0"/>
    <n v="0"/>
    <n v="29266.9813575599"/>
    <n v="2915.2"/>
    <n v="2069.3200000000002"/>
  </r>
  <r>
    <n v="17"/>
    <x v="0"/>
    <s v="BCS"/>
    <n v="2024"/>
    <s v="30/09/2024 (Terminado)"/>
    <s v="0117"/>
    <x v="7"/>
    <s v="SDDE"/>
    <s v="005"/>
    <s v="Sector Desarrollo económico, industria y turismo"/>
    <x v="2"/>
    <x v="2"/>
    <s v="20"/>
    <x v="17"/>
    <s v="008164"/>
    <x v="69"/>
    <n v="7"/>
    <s v="Fortalecer a 6500 Negocio(s) en estrategias de comercialización para abrir nuevos mercados y establecer conexiones"/>
    <s v="Suma"/>
    <s v="En ejecución"/>
    <n v="1500"/>
    <n v="1500"/>
    <n v="100"/>
    <n v="98"/>
    <n v="6.5333333329999999"/>
    <n v="1545"/>
    <n v="0"/>
    <n v="0"/>
    <n v="0"/>
    <n v="0"/>
    <n v="1680"/>
    <n v="0"/>
    <n v="0"/>
    <n v="0"/>
    <n v="0"/>
    <n v="1775"/>
    <n v="0"/>
    <n v="0"/>
    <n v="0"/>
    <n v="0"/>
    <n v="6500"/>
    <n v="1500"/>
    <n v="23.07692308"/>
    <n v="98"/>
    <n v="1.507692308"/>
    <n v="1725.66"/>
    <n v="1630.05"/>
    <n v="64.239999999999995"/>
    <n v="1066.05"/>
    <n v="0"/>
    <n v="0"/>
    <n v="1902.96"/>
    <n v="0"/>
    <n v="0"/>
    <n v="1407.04"/>
    <n v="0"/>
    <n v="0"/>
    <n v="1725.66"/>
    <n v="1630.05"/>
    <n v="64.239999999999995"/>
    <n v="1032.6939843068874"/>
    <n v="0"/>
    <n v="0"/>
    <n v="1789.7258360772298"/>
    <n v="0"/>
    <n v="0"/>
    <n v="1284.772011999959"/>
    <n v="0"/>
    <n v="0"/>
    <n v="5832.8518323840763"/>
    <n v="1630.05"/>
    <n v="64.239999999999995"/>
  </r>
  <r>
    <n v="17"/>
    <x v="0"/>
    <s v="BCS"/>
    <n v="2024"/>
    <s v="30/09/2024 (Terminado)"/>
    <s v="0117"/>
    <x v="7"/>
    <s v="SDDE"/>
    <s v="005"/>
    <s v="Sector Desarrollo económico, industria y turismo"/>
    <x v="2"/>
    <x v="2"/>
    <s v="20"/>
    <x v="17"/>
    <s v="008164"/>
    <x v="69"/>
    <n v="8"/>
    <s v="Promover 6500 Espacio(s) como plataforma para que los negocios locales amplíen sus redes de comercialización y accedan a nuevos mercados."/>
    <s v="Suma"/>
    <s v="En ejecución"/>
    <n v="1500"/>
    <n v="1500"/>
    <n v="100"/>
    <n v="98"/>
    <n v="6.5333333329999999"/>
    <n v="1545"/>
    <n v="0"/>
    <n v="0"/>
    <n v="0"/>
    <n v="0"/>
    <n v="1680"/>
    <n v="0"/>
    <n v="0"/>
    <n v="0"/>
    <n v="0"/>
    <n v="1775"/>
    <n v="0"/>
    <n v="0"/>
    <n v="0"/>
    <n v="0"/>
    <n v="6500"/>
    <n v="1500"/>
    <n v="23.07692308"/>
    <n v="98"/>
    <n v="1.507692308"/>
    <n v="3268.41"/>
    <n v="2157.87"/>
    <n v="211.59"/>
    <n v="3515.55"/>
    <n v="0"/>
    <n v="0"/>
    <n v="4440.25"/>
    <n v="0"/>
    <n v="0"/>
    <n v="4051.86"/>
    <n v="0"/>
    <n v="0"/>
    <n v="3268.41"/>
    <n v="2157.87"/>
    <n v="211.59"/>
    <n v="3405.5507120023249"/>
    <n v="0"/>
    <n v="0"/>
    <n v="4176.0363558045983"/>
    <n v="0"/>
    <n v="0"/>
    <n v="3699.7642743220904"/>
    <n v="0"/>
    <n v="0"/>
    <n v="14549.761342129012"/>
    <n v="2157.87"/>
    <n v="211.59"/>
  </r>
  <r>
    <n v="17"/>
    <x v="0"/>
    <s v="BCS"/>
    <n v="2024"/>
    <s v="30/09/2024 (Terminado)"/>
    <s v="0117"/>
    <x v="7"/>
    <s v="SDDE"/>
    <s v="005"/>
    <s v="Sector Desarrollo económico, industria y turismo"/>
    <x v="0"/>
    <x v="0"/>
    <s v="33"/>
    <x v="0"/>
    <s v="008166"/>
    <x v="70"/>
    <n v="3"/>
    <s v="Lograr al menos una calificación de 90 Punto(s) en el índice de desempeño institucional"/>
    <s v="Creciente "/>
    <s v="En ejecución"/>
    <n v="87"/>
    <n v="87"/>
    <n v="100"/>
    <n v="87"/>
    <n v="100"/>
    <n v="88"/>
    <n v="0"/>
    <n v="0"/>
    <n v="0"/>
    <n v="0"/>
    <n v="89"/>
    <n v="0"/>
    <n v="0"/>
    <n v="0"/>
    <n v="0"/>
    <n v="90"/>
    <n v="0"/>
    <n v="0"/>
    <n v="0"/>
    <n v="0"/>
    <n v="0"/>
    <n v="0"/>
    <n v="0"/>
    <n v="0"/>
    <n v="0"/>
    <n v="436.75"/>
    <n v="153.85"/>
    <n v="11.72"/>
    <n v="545.1"/>
    <n v="0"/>
    <n v="0"/>
    <n v="622.5"/>
    <n v="0"/>
    <n v="0"/>
    <n v="565.14"/>
    <n v="0"/>
    <n v="0"/>
    <n v="436.75"/>
    <n v="153.85"/>
    <n v="11.72"/>
    <n v="528.04417320546361"/>
    <n v="0"/>
    <n v="0"/>
    <n v="585.4586186562384"/>
    <n v="0"/>
    <n v="0"/>
    <n v="516.03085545660167"/>
    <n v="0"/>
    <n v="0"/>
    <n v="2066.2836473183038"/>
    <n v="153.85"/>
    <n v="11.72"/>
  </r>
  <r>
    <n v="17"/>
    <x v="0"/>
    <s v="BCS"/>
    <n v="2024"/>
    <s v="30/09/2024 (Terminado)"/>
    <s v="0117"/>
    <x v="7"/>
    <s v="SDDE"/>
    <s v="005"/>
    <s v="Sector Desarrollo económico, industria y turismo"/>
    <x v="0"/>
    <x v="0"/>
    <s v="33"/>
    <x v="0"/>
    <s v="008166"/>
    <x v="70"/>
    <n v="4"/>
    <s v="Cumplir el 100 Porciento de las acciones que son responsabilidad de la OAP dentro del plan de la política de gestión del conocimiento e innovación"/>
    <s v="Constante "/>
    <s v="En ejecución"/>
    <n v="100"/>
    <n v="100"/>
    <n v="100"/>
    <n v="100"/>
    <n v="100"/>
    <n v="100"/>
    <n v="0"/>
    <n v="0"/>
    <n v="0"/>
    <n v="0"/>
    <n v="100"/>
    <n v="0"/>
    <n v="0"/>
    <n v="0"/>
    <n v="0"/>
    <n v="100"/>
    <n v="0"/>
    <n v="0"/>
    <n v="0"/>
    <n v="0"/>
    <n v="0"/>
    <n v="0"/>
    <n v="0"/>
    <n v="0"/>
    <n v="0"/>
    <n v="231.42"/>
    <n v="140.41999999999999"/>
    <n v="6.52"/>
    <n v="360.8"/>
    <n v="0"/>
    <n v="0"/>
    <n v="311.25"/>
    <n v="0"/>
    <n v="0"/>
    <n v="282.57"/>
    <n v="0"/>
    <n v="0"/>
    <n v="231.42"/>
    <n v="140.41999999999999"/>
    <n v="6.52"/>
    <n v="349.51080112370437"/>
    <n v="0"/>
    <n v="0"/>
    <n v="292.7293093281192"/>
    <n v="0"/>
    <n v="0"/>
    <n v="258.01542772830084"/>
    <n v="0"/>
    <n v="0"/>
    <n v="1131.6755381801245"/>
    <n v="140.41999999999999"/>
    <n v="6.52"/>
  </r>
  <r>
    <n v="17"/>
    <x v="0"/>
    <s v="BCS"/>
    <n v="2024"/>
    <s v="30/09/2024 (Terminado)"/>
    <s v="0117"/>
    <x v="7"/>
    <s v="SDDE"/>
    <s v="005"/>
    <s v="Sector Desarrollo económico, industria y turismo"/>
    <x v="0"/>
    <x v="0"/>
    <s v="33"/>
    <x v="0"/>
    <s v="008166"/>
    <x v="70"/>
    <n v="5"/>
    <s v="Desarrollar el  100 Porciento del proceso de planeación a través de los instrumentos que se definan"/>
    <s v="Constante "/>
    <s v="En ejecución"/>
    <n v="100"/>
    <n v="100"/>
    <n v="100"/>
    <n v="100"/>
    <n v="100"/>
    <n v="100"/>
    <n v="0"/>
    <n v="0"/>
    <n v="0"/>
    <n v="0"/>
    <n v="100"/>
    <n v="0"/>
    <n v="0"/>
    <n v="0"/>
    <n v="0"/>
    <n v="100"/>
    <n v="0"/>
    <n v="0"/>
    <n v="0"/>
    <n v="0"/>
    <n v="0"/>
    <n v="0"/>
    <n v="0"/>
    <n v="0"/>
    <n v="0"/>
    <n v="699.18"/>
    <n v="594.08000000000004"/>
    <n v="63.5"/>
    <n v="1858.6"/>
    <n v="0"/>
    <n v="0"/>
    <n v="1245"/>
    <n v="0"/>
    <n v="0"/>
    <n v="1130.27"/>
    <n v="0"/>
    <n v="0"/>
    <n v="699.18"/>
    <n v="594.08000000000004"/>
    <n v="63.5"/>
    <n v="1800.4456068972197"/>
    <n v="0"/>
    <n v="0"/>
    <n v="1170.9172373124768"/>
    <n v="0"/>
    <n v="0"/>
    <n v="1032.0525798862816"/>
    <n v="0"/>
    <n v="0"/>
    <n v="4702.5954240959782"/>
    <n v="594.08000000000004"/>
    <n v="63.5"/>
  </r>
  <r>
    <n v="17"/>
    <x v="0"/>
    <s v="BCS"/>
    <n v="2024"/>
    <s v="30/09/2024 (Terminado)"/>
    <s v="0117"/>
    <x v="7"/>
    <s v="SDDE"/>
    <s v="005"/>
    <s v="Sector Desarrollo económico, industria y turismo"/>
    <x v="0"/>
    <x v="0"/>
    <s v="33"/>
    <x v="0"/>
    <s v="008166"/>
    <x v="70"/>
    <n v="6"/>
    <s v="Realizar seguimiento a 10 Proyecto(s) de inversión de la entidad"/>
    <s v="Constante "/>
    <s v="En ejecución"/>
    <n v="10"/>
    <n v="10"/>
    <n v="100"/>
    <n v="10"/>
    <n v="100"/>
    <n v="10"/>
    <n v="0"/>
    <n v="0"/>
    <n v="0"/>
    <n v="0"/>
    <n v="10"/>
    <n v="0"/>
    <n v="0"/>
    <n v="0"/>
    <n v="0"/>
    <n v="10"/>
    <n v="0"/>
    <n v="0"/>
    <n v="0"/>
    <n v="0"/>
    <n v="0"/>
    <n v="0"/>
    <n v="0"/>
    <n v="0"/>
    <n v="0"/>
    <n v="279.18"/>
    <n v="269.32"/>
    <n v="20.47"/>
    <n v="755.55"/>
    <n v="0"/>
    <n v="0"/>
    <n v="1245"/>
    <n v="0"/>
    <n v="0"/>
    <n v="1130.27"/>
    <n v="0"/>
    <n v="0"/>
    <n v="279.18"/>
    <n v="269.32"/>
    <n v="20.47"/>
    <n v="731.90932868352218"/>
    <n v="0"/>
    <n v="0"/>
    <n v="1170.9172373124768"/>
    <n v="0"/>
    <n v="0"/>
    <n v="1032.0525798862816"/>
    <n v="0"/>
    <n v="0"/>
    <n v="3214.059145882281"/>
    <n v="269.32"/>
    <n v="20.47"/>
  </r>
  <r>
    <n v="17"/>
    <x v="0"/>
    <s v="BCS"/>
    <n v="2024"/>
    <s v="30/09/2024 (Terminado)"/>
    <s v="0117"/>
    <x v="7"/>
    <s v="SDDE"/>
    <s v="005"/>
    <s v="Sector Desarrollo económico, industria y turismo"/>
    <x v="0"/>
    <x v="0"/>
    <s v="33"/>
    <x v="0"/>
    <s v="008166"/>
    <x v="70"/>
    <n v="7"/>
    <s v="Implementar el 100 Porciento del plan institucional de participación y rendición de cuentas de la entidad"/>
    <s v="Constante "/>
    <s v="En ejecución"/>
    <n v="100"/>
    <n v="100"/>
    <n v="100"/>
    <n v="100"/>
    <n v="100"/>
    <n v="100"/>
    <n v="0"/>
    <n v="0"/>
    <n v="0"/>
    <n v="0"/>
    <n v="100"/>
    <n v="0"/>
    <n v="0"/>
    <n v="0"/>
    <n v="0"/>
    <n v="100"/>
    <n v="0"/>
    <n v="0"/>
    <n v="0"/>
    <n v="0"/>
    <n v="0"/>
    <n v="0"/>
    <n v="0"/>
    <n v="0"/>
    <n v="0"/>
    <n v="684.74"/>
    <n v="612.04"/>
    <n v="42.35"/>
    <n v="1224.42"/>
    <n v="0"/>
    <n v="0"/>
    <n v="2801.25"/>
    <n v="0"/>
    <n v="0"/>
    <n v="2543.11"/>
    <n v="0"/>
    <n v="0"/>
    <n v="684.74"/>
    <n v="612.04"/>
    <n v="42.35"/>
    <n v="1186.1086893344959"/>
    <n v="0"/>
    <n v="0"/>
    <n v="2634.5637839530732"/>
    <n v="0"/>
    <n v="0"/>
    <n v="2322.1205875008641"/>
    <n v="0"/>
    <n v="0"/>
    <n v="6827.5330607884334"/>
    <n v="612.04"/>
    <n v="42.35"/>
  </r>
  <r>
    <n v="17"/>
    <x v="0"/>
    <s v="BCS"/>
    <n v="2024"/>
    <s v="30/09/2024 (Terminado)"/>
    <s v="0117"/>
    <x v="7"/>
    <s v="SDDE"/>
    <s v="005"/>
    <s v="Sector Desarrollo económico, industria y turismo"/>
    <x v="2"/>
    <x v="2"/>
    <s v="20"/>
    <x v="17"/>
    <s v="008172"/>
    <x v="71"/>
    <n v="1"/>
    <s v="Fortalecer 800 Unidad(es) productivas en el Marco de la diversidad económica de la Bogotá rural y su campesinado incluyendo aquellas que hacen parte de la zona de uso sostenibles dentro de la estructura ecológica principal que se acuerden entre las autoridades ambientales con las comunidades (fallos cerros orientales según lo establecido en la resolución 1766/2021 entre otras)"/>
    <s v="Suma"/>
    <s v="En ejecución"/>
    <n v="70"/>
    <n v="70"/>
    <n v="100"/>
    <n v="0"/>
    <n v="0"/>
    <n v="261"/>
    <n v="0"/>
    <n v="0"/>
    <n v="0"/>
    <n v="0"/>
    <n v="330"/>
    <n v="0"/>
    <n v="0"/>
    <n v="0"/>
    <n v="0"/>
    <n v="139"/>
    <n v="0"/>
    <n v="0"/>
    <n v="0"/>
    <n v="0"/>
    <n v="800"/>
    <n v="70"/>
    <n v="8.75"/>
    <n v="0"/>
    <n v="0"/>
    <n v="1423.75"/>
    <n v="1312.36"/>
    <n v="106.95"/>
    <n v="3345.29"/>
    <n v="0"/>
    <n v="0"/>
    <n v="4800"/>
    <n v="0"/>
    <n v="0"/>
    <n v="1957.09"/>
    <n v="0"/>
    <n v="0"/>
    <n v="1423.75"/>
    <n v="1312.36"/>
    <n v="106.95"/>
    <n v="3240.6180373922311"/>
    <n v="0"/>
    <n v="0"/>
    <n v="4514.3797101203927"/>
    <n v="0"/>
    <n v="0"/>
    <n v="1787.0241478316179"/>
    <n v="0"/>
    <n v="0"/>
    <n v="10965.771895344242"/>
    <n v="1312.36"/>
    <n v="106.95"/>
  </r>
  <r>
    <n v="17"/>
    <x v="0"/>
    <s v="BCS"/>
    <n v="2024"/>
    <s v="30/09/2024 (Terminado)"/>
    <s v="0117"/>
    <x v="7"/>
    <s v="SDDE"/>
    <s v="005"/>
    <s v="Sector Desarrollo económico, industria y turismo"/>
    <x v="2"/>
    <x v="2"/>
    <s v="20"/>
    <x v="17"/>
    <s v="008172"/>
    <x v="71"/>
    <n v="2"/>
    <s v="Vincular 500 Unidad(es) y o emprendimientos rurales a mecanismos de inclusión financiera, priorizando la oferta en mujeres y jóvenes"/>
    <s v="Suma"/>
    <s v="En ejecución"/>
    <n v="35"/>
    <n v="35"/>
    <n v="100"/>
    <n v="0"/>
    <n v="0"/>
    <n v="148"/>
    <n v="0"/>
    <n v="0"/>
    <n v="0"/>
    <n v="0"/>
    <n v="188"/>
    <n v="0"/>
    <n v="0"/>
    <n v="0"/>
    <n v="0"/>
    <n v="129"/>
    <n v="0"/>
    <n v="0"/>
    <n v="0"/>
    <n v="0"/>
    <n v="500"/>
    <n v="35"/>
    <n v="7"/>
    <n v="0"/>
    <n v="0"/>
    <n v="400"/>
    <n v="99.86"/>
    <n v="17.079999999999998"/>
    <n v="1114.02"/>
    <n v="0"/>
    <n v="0"/>
    <n v="1600"/>
    <n v="0"/>
    <n v="0"/>
    <n v="1064.76"/>
    <n v="0"/>
    <n v="0"/>
    <n v="400"/>
    <n v="99.86"/>
    <n v="17.079999999999998"/>
    <n v="1079.1630340017437"/>
    <n v="0"/>
    <n v="0"/>
    <n v="1504.7932367067976"/>
    <n v="0"/>
    <n v="0"/>
    <n v="972.23522252180203"/>
    <n v="0"/>
    <n v="0"/>
    <n v="3956.1914932303434"/>
    <n v="99.86"/>
    <n v="17.079999999999998"/>
  </r>
  <r>
    <n v="17"/>
    <x v="0"/>
    <s v="BCS"/>
    <n v="2024"/>
    <s v="30/09/2024 (Terminado)"/>
    <s v="0117"/>
    <x v="7"/>
    <s v="SDDE"/>
    <s v="005"/>
    <s v="Sector Desarrollo económico, industria y turismo"/>
    <x v="1"/>
    <x v="1"/>
    <s v="08"/>
    <x v="18"/>
    <s v="008178"/>
    <x v="72"/>
    <n v="1"/>
    <s v="Fortalecer 5000 Actor(es) del Sistema de Abastecimiento y Distribución de Alimentos, generando estrategias que permitan consolidar las unidades productivas y promuevan una ciudadanía alimentaria en Bogotá D.C."/>
    <s v="Suma"/>
    <s v="En ejecución"/>
    <n v="357"/>
    <n v="357"/>
    <n v="100"/>
    <n v="0"/>
    <n v="0"/>
    <n v="1641"/>
    <n v="0"/>
    <n v="0"/>
    <n v="0"/>
    <n v="0"/>
    <n v="1641"/>
    <n v="0"/>
    <n v="0"/>
    <n v="0"/>
    <n v="0"/>
    <n v="1361"/>
    <n v="0"/>
    <n v="0"/>
    <n v="0"/>
    <n v="0"/>
    <n v="5000"/>
    <n v="357"/>
    <n v="7.14"/>
    <n v="0"/>
    <n v="0"/>
    <n v="1098.05"/>
    <n v="287.49"/>
    <n v="58.39"/>
    <n v="2432.14"/>
    <n v="0"/>
    <n v="0"/>
    <n v="2832.14"/>
    <n v="0"/>
    <n v="0"/>
    <n v="1674.95"/>
    <n v="0"/>
    <n v="0"/>
    <n v="1098.05"/>
    <n v="287.49"/>
    <n v="58.39"/>
    <n v="2356.0399108786205"/>
    <n v="0"/>
    <n v="0"/>
    <n v="2663.6156983792434"/>
    <n v="0"/>
    <n v="0"/>
    <n v="1529.401354260953"/>
    <n v="0"/>
    <n v="0"/>
    <n v="7647.1069635188169"/>
    <n v="287.49"/>
    <n v="58.39"/>
  </r>
  <r>
    <n v="17"/>
    <x v="0"/>
    <s v="BCS"/>
    <n v="2024"/>
    <s v="30/09/2024 (Terminado)"/>
    <s v="0117"/>
    <x v="7"/>
    <s v="SDDE"/>
    <s v="005"/>
    <s v="Sector Desarrollo económico, industria y turismo"/>
    <x v="1"/>
    <x v="1"/>
    <s v="08"/>
    <x v="18"/>
    <s v="008178"/>
    <x v="72"/>
    <n v="2"/>
    <s v="Generar 35000 Espacio(s) para pequeños productores/as a través de Mercados Campesinos en sus diferentes modalidades en el marco de Bogotá Rural ¿ Bogotá Región."/>
    <s v="Suma"/>
    <s v="En ejecución"/>
    <n v="4500"/>
    <n v="3000"/>
    <n v="66.666666669999998"/>
    <n v="2593"/>
    <n v="57.622222219999998"/>
    <n v="10170"/>
    <n v="0"/>
    <n v="0"/>
    <n v="0"/>
    <n v="0"/>
    <n v="10170"/>
    <n v="0"/>
    <n v="0"/>
    <n v="0"/>
    <n v="0"/>
    <n v="10160"/>
    <n v="0"/>
    <n v="0"/>
    <n v="0"/>
    <n v="0"/>
    <n v="35000"/>
    <n v="3000"/>
    <n v="8.5714285710000002"/>
    <n v="2593"/>
    <n v="7.4085714290000002"/>
    <n v="1752.47"/>
    <n v="848.84"/>
    <n v="112.68"/>
    <n v="2847.87"/>
    <n v="0"/>
    <n v="0"/>
    <n v="3047.87"/>
    <n v="0"/>
    <n v="0"/>
    <n v="2863.94"/>
    <n v="0"/>
    <n v="0"/>
    <n v="1752.47"/>
    <n v="848.84"/>
    <n v="112.68"/>
    <n v="2758.7619877942457"/>
    <n v="0"/>
    <n v="0"/>
    <n v="2866.5088514759668"/>
    <n v="0"/>
    <n v="0"/>
    <n v="2615.0713242318361"/>
    <n v="0"/>
    <n v="0"/>
    <n v="9992.8121635020489"/>
    <n v="848.84"/>
    <n v="112.68"/>
  </r>
  <r>
    <n v="17"/>
    <x v="0"/>
    <s v="BCS"/>
    <n v="2024"/>
    <s v="30/09/2024 (Terminado)"/>
    <s v="0117"/>
    <x v="7"/>
    <s v="SDDE"/>
    <s v="005"/>
    <s v="Sector Desarrollo económico, industria y turismo"/>
    <x v="1"/>
    <x v="1"/>
    <s v="08"/>
    <x v="18"/>
    <s v="008178"/>
    <x v="72"/>
    <n v="3"/>
    <s v="Desarrollar el  100 Porciento de las acciones definidas para el cuatrienio en la Estrategia de Abastecimiento Alimentario para Bogotá, en pro de consolidar un sistema eficiente y articulado en perspectiva metropolitana y regional"/>
    <s v="Creciente "/>
    <s v="En ejecución"/>
    <n v="11"/>
    <n v="11"/>
    <n v="100"/>
    <n v="5"/>
    <n v="45.454545449999998"/>
    <n v="50"/>
    <n v="0"/>
    <n v="0"/>
    <n v="0"/>
    <n v="0"/>
    <n v="75"/>
    <n v="0"/>
    <n v="0"/>
    <n v="0"/>
    <n v="0"/>
    <n v="100"/>
    <n v="0"/>
    <n v="0"/>
    <n v="0"/>
    <n v="0"/>
    <n v="0"/>
    <n v="0"/>
    <n v="0"/>
    <n v="0"/>
    <n v="0"/>
    <n v="1117.42"/>
    <n v="387.08"/>
    <n v="64.83"/>
    <n v="1356.28"/>
    <n v="0"/>
    <n v="0"/>
    <n v="1699.28"/>
    <n v="0"/>
    <n v="0"/>
    <n v="1004.97"/>
    <n v="0"/>
    <n v="0"/>
    <n v="1117.42"/>
    <n v="387.08"/>
    <n v="64.83"/>
    <n v="1313.8428751331976"/>
    <n v="0"/>
    <n v="0"/>
    <n v="1598.1656570444543"/>
    <n v="0"/>
    <n v="0"/>
    <n v="917.64081255657186"/>
    <n v="0"/>
    <n v="0"/>
    <n v="4947.0693447342237"/>
    <n v="387.08"/>
    <n v="64.83"/>
  </r>
  <r>
    <n v="17"/>
    <x v="0"/>
    <s v="BCS"/>
    <n v="2024"/>
    <s v="30/09/2024 (Terminado)"/>
    <s v="0118"/>
    <x v="8"/>
    <s v="SDHT"/>
    <s v="012"/>
    <s v="Sector Hábitat"/>
    <x v="4"/>
    <x v="4"/>
    <s v="24"/>
    <x v="19"/>
    <s v="007575"/>
    <x v="73"/>
    <n v="5"/>
    <s v="Realizar  5 Estudio(s) y diseño(s) en zona de influencia a nuevas alternativas de transporte."/>
    <s v="Suma"/>
    <s v="En ejecución"/>
    <n v="1"/>
    <n v="0.32"/>
    <n v="32"/>
    <n v="0"/>
    <n v="0"/>
    <n v="2"/>
    <n v="0"/>
    <n v="0"/>
    <n v="0"/>
    <n v="0"/>
    <n v="2"/>
    <n v="0"/>
    <n v="0"/>
    <n v="0"/>
    <n v="0"/>
    <n v="0"/>
    <n v="0"/>
    <n v="0"/>
    <n v="0"/>
    <n v="0"/>
    <n v="5"/>
    <n v="0.32"/>
    <n v="6.4"/>
    <n v="0"/>
    <n v="0"/>
    <n v="19588.82"/>
    <n v="6205.29"/>
    <n v="860.52"/>
    <n v="2410.27"/>
    <n v="0"/>
    <n v="0"/>
    <n v="6109.72"/>
    <n v="0"/>
    <n v="0"/>
    <n v="0"/>
    <n v="0"/>
    <n v="0"/>
    <n v="19588.82"/>
    <n v="6205.29"/>
    <n v="860.52"/>
    <n v="2334.8542090477576"/>
    <n v="0"/>
    <n v="0"/>
    <n v="5746.1658338576599"/>
    <n v="0"/>
    <n v="0"/>
    <n v="0"/>
    <n v="0"/>
    <n v="0"/>
    <n v="27669.840042905416"/>
    <n v="6205.29"/>
    <n v="860.52"/>
  </r>
  <r>
    <n v="17"/>
    <x v="0"/>
    <s v="BCS"/>
    <n v="2024"/>
    <s v="30/09/2024 (Terminado)"/>
    <s v="0118"/>
    <x v="8"/>
    <s v="SDHT"/>
    <s v="012"/>
    <s v="Sector Hábitat"/>
    <x v="4"/>
    <x v="4"/>
    <s v="24"/>
    <x v="19"/>
    <s v="007575"/>
    <x v="73"/>
    <n v="6"/>
    <s v="Realizar  5 Estudio(s) y diseño(s) para conectividad urbana en las áreas priorizadas de origen informal (PIMI-HÁBITAT)"/>
    <s v="Suma"/>
    <s v="En ejecución"/>
    <n v="1"/>
    <n v="0"/>
    <n v="0"/>
    <n v="0"/>
    <n v="0"/>
    <n v="2"/>
    <n v="0"/>
    <n v="0"/>
    <n v="0"/>
    <n v="0"/>
    <n v="2"/>
    <n v="0"/>
    <n v="0"/>
    <n v="0"/>
    <n v="0"/>
    <n v="0"/>
    <n v="0"/>
    <n v="0"/>
    <n v="0"/>
    <n v="0"/>
    <n v="5"/>
    <n v="0"/>
    <n v="0"/>
    <n v="0"/>
    <n v="0"/>
    <n v="767.1"/>
    <n v="126.7"/>
    <n v="37.799999999999997"/>
    <n v="1539.24"/>
    <n v="0"/>
    <n v="0"/>
    <n v="4700"/>
    <n v="0"/>
    <n v="0"/>
    <n v="0"/>
    <n v="0"/>
    <n v="0"/>
    <n v="767.1"/>
    <n v="126.7"/>
    <n v="37.799999999999997"/>
    <n v="1491.0781749491427"/>
    <n v="0"/>
    <n v="0"/>
    <n v="4420.3301328262178"/>
    <n v="0"/>
    <n v="0"/>
    <n v="0"/>
    <n v="0"/>
    <n v="0"/>
    <n v="6678.5083077753607"/>
    <n v="126.7"/>
    <n v="37.799999999999997"/>
  </r>
  <r>
    <n v="17"/>
    <x v="0"/>
    <s v="BCS"/>
    <n v="2024"/>
    <s v="30/09/2024 (Terminado)"/>
    <s v="0118"/>
    <x v="8"/>
    <s v="SDHT"/>
    <s v="012"/>
    <s v="Sector Hábitat"/>
    <x v="4"/>
    <x v="4"/>
    <s v="24"/>
    <x v="19"/>
    <s v="007575"/>
    <x v="73"/>
    <n v="7"/>
    <s v="Elaborar 5 Documento(s) de lineamientos de intervención, gestión interinstitucional y evaluación de las intervenciones territoriales en áreas de origen informal"/>
    <s v="Suma"/>
    <s v="En ejecución"/>
    <n v="1"/>
    <n v="0.78"/>
    <n v="78"/>
    <n v="0"/>
    <n v="0"/>
    <n v="2"/>
    <n v="0"/>
    <n v="0"/>
    <n v="0"/>
    <n v="0"/>
    <n v="1"/>
    <n v="0"/>
    <n v="0"/>
    <n v="0"/>
    <n v="0"/>
    <n v="1"/>
    <n v="0"/>
    <n v="0"/>
    <n v="0"/>
    <n v="0"/>
    <n v="5"/>
    <n v="0.78"/>
    <n v="15.6"/>
    <n v="0"/>
    <n v="0"/>
    <n v="340.83"/>
    <n v="265.20999999999998"/>
    <n v="35.44"/>
    <n v="1108.8"/>
    <n v="0"/>
    <n v="0"/>
    <n v="1400"/>
    <n v="0"/>
    <n v="0"/>
    <n v="1400"/>
    <n v="0"/>
    <n v="0"/>
    <n v="340.83"/>
    <n v="265.20999999999998"/>
    <n v="35.44"/>
    <n v="1074.106364428945"/>
    <n v="0"/>
    <n v="0"/>
    <n v="1316.6940821184478"/>
    <n v="0"/>
    <n v="0"/>
    <n v="1278.3437690470369"/>
    <n v="0"/>
    <n v="0"/>
    <n v="4009.9742155944296"/>
    <n v="265.20999999999998"/>
    <n v="35.44"/>
  </r>
  <r>
    <n v="17"/>
    <x v="0"/>
    <s v="BCS"/>
    <n v="2024"/>
    <s v="30/09/2024 (Terminado)"/>
    <s v="0118"/>
    <x v="8"/>
    <s v="SDHT"/>
    <s v="012"/>
    <s v="Sector Hábitat"/>
    <x v="4"/>
    <x v="4"/>
    <s v="24"/>
    <x v="19"/>
    <s v="007575"/>
    <x v="73"/>
    <n v="8"/>
    <s v="Adecuar 120000 Metro(s) cuadrado(s) de espacio público priorizados para proyectos integrales de revitalización en torno a nuevas infraestructuras de transporte."/>
    <s v="Suma"/>
    <s v="En ejecución"/>
    <n v="12000"/>
    <n v="5328"/>
    <n v="44.4"/>
    <n v="5328"/>
    <n v="44.4"/>
    <n v="60000"/>
    <n v="0"/>
    <n v="0"/>
    <n v="0"/>
    <n v="0"/>
    <n v="36000"/>
    <n v="0"/>
    <n v="0"/>
    <n v="0"/>
    <n v="0"/>
    <n v="12000"/>
    <n v="0"/>
    <n v="0"/>
    <n v="0"/>
    <n v="0"/>
    <n v="120000"/>
    <n v="5328"/>
    <n v="4.4400000000000004"/>
    <n v="5328"/>
    <n v="4.4400000000000004"/>
    <n v="679.06"/>
    <n v="472.42"/>
    <n v="64.11"/>
    <n v="17698.87"/>
    <n v="0"/>
    <n v="0"/>
    <n v="44804.6"/>
    <n v="0"/>
    <n v="0"/>
    <n v="40579.21"/>
    <n v="0"/>
    <n v="0"/>
    <n v="679.06"/>
    <n v="472.42"/>
    <n v="64.11"/>
    <n v="17145.083793470891"/>
    <n v="0"/>
    <n v="0"/>
    <n v="42138.536908345865"/>
    <n v="0"/>
    <n v="0"/>
    <n v="37052.985897393715"/>
    <n v="0"/>
    <n v="0"/>
    <n v="97015.666599210468"/>
    <n v="472.42"/>
    <n v="64.11"/>
  </r>
  <r>
    <n v="17"/>
    <x v="0"/>
    <s v="BCS"/>
    <n v="2024"/>
    <s v="30/09/2024 (Terminado)"/>
    <s v="0118"/>
    <x v="8"/>
    <s v="SDHT"/>
    <s v="012"/>
    <s v="Sector Hábitat"/>
    <x v="4"/>
    <x v="4"/>
    <s v="24"/>
    <x v="19"/>
    <s v="007575"/>
    <x v="73"/>
    <n v="9"/>
    <s v="Adecuar 32000 Metro(s) cuadrado(s) para el mejoramiento integral del Hábitat (PIMI-HÁBITAT)"/>
    <s v="Suma"/>
    <s v="En ejecución"/>
    <n v="4000"/>
    <n v="0"/>
    <n v="0"/>
    <n v="0"/>
    <n v="0"/>
    <n v="0"/>
    <n v="0"/>
    <n v="0"/>
    <n v="0"/>
    <n v="0"/>
    <n v="14000"/>
    <n v="0"/>
    <n v="0"/>
    <n v="0"/>
    <n v="0"/>
    <n v="14000"/>
    <n v="0"/>
    <n v="0"/>
    <n v="0"/>
    <n v="0"/>
    <n v="32000"/>
    <n v="0"/>
    <n v="0"/>
    <n v="0"/>
    <n v="0"/>
    <n v="1588.86"/>
    <n v="985.98"/>
    <n v="219.01"/>
    <n v="9175.56"/>
    <n v="0"/>
    <n v="0"/>
    <n v="22620.9"/>
    <n v="0"/>
    <n v="0"/>
    <n v="7065.06"/>
    <n v="0"/>
    <n v="0"/>
    <n v="1588.86"/>
    <n v="985.98"/>
    <n v="219.01"/>
    <n v="8888.4626562045905"/>
    <n v="0"/>
    <n v="0"/>
    <n v="21274.860830138001"/>
    <n v="0"/>
    <n v="0"/>
    <n v="6451.1253063881841"/>
    <n v="0"/>
    <n v="0"/>
    <n v="38203.308792730772"/>
    <n v="985.98"/>
    <n v="219.01"/>
  </r>
  <r>
    <n v="17"/>
    <x v="0"/>
    <s v="BCS"/>
    <n v="2024"/>
    <s v="30/09/2024 (Terminado)"/>
    <s v="0118"/>
    <x v="8"/>
    <s v="SDHT"/>
    <s v="012"/>
    <s v="Sector Hábitat"/>
    <x v="3"/>
    <x v="3"/>
    <s v="05"/>
    <x v="20"/>
    <s v="007883"/>
    <x v="74"/>
    <n v="1"/>
    <s v="Intervenir 32700 Metro(s) cuadrado(s) con mejoramiento de barrios en 5 polígonos para mejora de la movilidad peatonal, vehicular, parques y alamedas"/>
    <s v="Suma"/>
    <s v="En ejecución"/>
    <n v="500"/>
    <n v="0"/>
    <n v="0"/>
    <n v="0"/>
    <n v="0"/>
    <n v="5000"/>
    <n v="0"/>
    <n v="0"/>
    <n v="0"/>
    <n v="0"/>
    <n v="11000"/>
    <n v="0"/>
    <n v="0"/>
    <n v="0"/>
    <n v="0"/>
    <n v="16200"/>
    <n v="0"/>
    <n v="0"/>
    <n v="0"/>
    <n v="0"/>
    <n v="32700"/>
    <n v="0"/>
    <n v="0"/>
    <n v="0"/>
    <n v="0"/>
    <n v="9893.84"/>
    <n v="401.92"/>
    <n v="67.900000000000006"/>
    <n v="22671.35"/>
    <n v="0"/>
    <n v="0"/>
    <n v="13627.7"/>
    <n v="0"/>
    <n v="0"/>
    <n v="11708.94"/>
    <n v="0"/>
    <n v="0"/>
    <n v="9893.84"/>
    <n v="401.92"/>
    <n v="67.900000000000006"/>
    <n v="21961.978107139395"/>
    <n v="0"/>
    <n v="0"/>
    <n v="12816.794244918266"/>
    <n v="0"/>
    <n v="0"/>
    <n v="10691.464636532579"/>
    <n v="0"/>
    <n v="0"/>
    <n v="55364.076988590241"/>
    <n v="401.92"/>
    <n v="67.900000000000006"/>
  </r>
  <r>
    <n v="17"/>
    <x v="0"/>
    <s v="BCS"/>
    <n v="2024"/>
    <s v="30/09/2024 (Terminado)"/>
    <s v="0118"/>
    <x v="8"/>
    <s v="SDHT"/>
    <s v="012"/>
    <s v="Sector Hábitat"/>
    <x v="3"/>
    <x v="3"/>
    <s v="05"/>
    <x v="20"/>
    <s v="007883"/>
    <x v="74"/>
    <n v="2"/>
    <s v="Adecuar 110000 Metro(s) cuadrado(s) espacio público priorizados en los polígonos de revitalización"/>
    <s v="Suma"/>
    <s v="En ejecución"/>
    <n v="5280"/>
    <n v="0"/>
    <n v="0"/>
    <n v="0"/>
    <n v="0"/>
    <n v="31386"/>
    <n v="0"/>
    <n v="0"/>
    <n v="0"/>
    <n v="0"/>
    <n v="36667"/>
    <n v="0"/>
    <n v="0"/>
    <n v="0"/>
    <n v="0"/>
    <n v="36667"/>
    <n v="0"/>
    <n v="0"/>
    <n v="0"/>
    <n v="0"/>
    <n v="110000"/>
    <n v="0"/>
    <n v="0"/>
    <n v="0"/>
    <n v="0"/>
    <n v="3469.25"/>
    <n v="371.21"/>
    <n v="103.39"/>
    <n v="5254.14"/>
    <n v="0"/>
    <n v="0"/>
    <n v="42318.94"/>
    <n v="0"/>
    <n v="0"/>
    <n v="45388.69"/>
    <n v="0"/>
    <n v="0"/>
    <n v="3469.25"/>
    <n v="371.21"/>
    <n v="103.39"/>
    <n v="5089.7413542574832"/>
    <n v="0"/>
    <n v="0"/>
    <n v="39800.78418537548"/>
    <n v="0"/>
    <n v="0"/>
    <n v="41444.535033362539"/>
    <n v="0"/>
    <n v="0"/>
    <n v="89804.310572995499"/>
    <n v="371.21"/>
    <n v="103.39"/>
  </r>
  <r>
    <n v="17"/>
    <x v="0"/>
    <s v="BCS"/>
    <n v="2024"/>
    <s v="30/09/2024 (Terminado)"/>
    <s v="0118"/>
    <x v="8"/>
    <s v="SDHT"/>
    <s v="012"/>
    <s v="Sector Hábitat"/>
    <x v="3"/>
    <x v="3"/>
    <s v="05"/>
    <x v="20"/>
    <s v="007883"/>
    <x v="74"/>
    <n v="3"/>
    <s v="Realizar  13 Estudio(s) y diseño(s) en el espacio público para mejorar la movilidad peatonal y vehicular, así como la conectividad de los circuitos urbanos existentes, orientados a potenciar las áreas de vivienda de interés social y prioritario y areas para la construcción de equipamiento público colectivo."/>
    <s v="Suma"/>
    <s v="En ejecución"/>
    <n v="2"/>
    <n v="0"/>
    <n v="0"/>
    <n v="0"/>
    <n v="0"/>
    <n v="7"/>
    <n v="0"/>
    <n v="0"/>
    <n v="0"/>
    <n v="0"/>
    <n v="4"/>
    <n v="0"/>
    <n v="0"/>
    <n v="0"/>
    <n v="0"/>
    <n v="0"/>
    <n v="0"/>
    <n v="0"/>
    <n v="0"/>
    <n v="0"/>
    <n v="13"/>
    <n v="0"/>
    <n v="0"/>
    <n v="0"/>
    <n v="0"/>
    <n v="647.70000000000005"/>
    <n v="588.07000000000005"/>
    <n v="102.33"/>
    <n v="22193.02"/>
    <n v="0"/>
    <n v="0"/>
    <n v="18136.689999999999"/>
    <n v="0"/>
    <n v="0"/>
    <n v="0"/>
    <n v="0"/>
    <n v="0"/>
    <n v="647.70000000000005"/>
    <n v="588.07000000000005"/>
    <n v="102.33"/>
    <n v="21498.614743776034"/>
    <n v="0"/>
    <n v="0"/>
    <n v="17057.480280154879"/>
    <n v="0"/>
    <n v="0"/>
    <n v="0"/>
    <n v="0"/>
    <n v="0"/>
    <n v="39203.795023930914"/>
    <n v="588.07000000000005"/>
    <n v="102.33"/>
  </r>
  <r>
    <n v="17"/>
    <x v="0"/>
    <s v="BCS"/>
    <n v="2024"/>
    <s v="30/09/2024 (Terminado)"/>
    <s v="0118"/>
    <x v="8"/>
    <s v="SDHT"/>
    <s v="012"/>
    <s v="Sector Hábitat"/>
    <x v="4"/>
    <x v="4"/>
    <s v="31"/>
    <x v="21"/>
    <s v="008084"/>
    <x v="75"/>
    <n v="1"/>
    <s v="Gestionar 90 Hectárea(s) de suelo útil habilitado para la producción de soluciones habitacionales con soportes urbanos adecuados."/>
    <s v="Suma"/>
    <s v="En ejecución"/>
    <n v="27"/>
    <n v="27"/>
    <n v="100"/>
    <n v="26.51"/>
    <n v="98.185185189999999"/>
    <n v="24"/>
    <n v="0"/>
    <n v="0"/>
    <n v="0"/>
    <n v="0"/>
    <n v="15"/>
    <n v="0"/>
    <n v="0"/>
    <n v="0"/>
    <n v="0"/>
    <n v="24"/>
    <n v="0"/>
    <n v="0"/>
    <n v="0"/>
    <n v="0"/>
    <n v="90"/>
    <n v="27"/>
    <n v="30"/>
    <n v="26.51"/>
    <n v="29.455555560000001"/>
    <n v="1423.99"/>
    <n v="1331.52"/>
    <n v="318.66000000000003"/>
    <n v="4912.71"/>
    <n v="0"/>
    <n v="0"/>
    <n v="2685.46"/>
    <n v="0"/>
    <n v="0"/>
    <n v="2760.98"/>
    <n v="0"/>
    <n v="0"/>
    <n v="1423.99"/>
    <n v="1331.52"/>
    <n v="318.66000000000003"/>
    <n v="4758.9944783493174"/>
    <n v="0"/>
    <n v="0"/>
    <n v="2525.6637784041482"/>
    <n v="0"/>
    <n v="0"/>
    <n v="2521.0582710453482"/>
    <n v="0"/>
    <n v="0"/>
    <n v="11229.706527798815"/>
    <n v="1331.52"/>
    <n v="318.66000000000003"/>
  </r>
  <r>
    <n v="17"/>
    <x v="0"/>
    <s v="BCS"/>
    <n v="2024"/>
    <s v="30/09/2024 (Terminado)"/>
    <s v="0118"/>
    <x v="8"/>
    <s v="SDHT"/>
    <s v="012"/>
    <s v="Sector Hábitat"/>
    <x v="4"/>
    <x v="4"/>
    <s v="31"/>
    <x v="21"/>
    <s v="008084"/>
    <x v="75"/>
    <n v="2"/>
    <s v="Promover la iniciación de 80000 Unidad(es) de  Vivienda VIS y VIP en Bogotá."/>
    <s v="Suma"/>
    <s v="En ejecución"/>
    <n v="10000"/>
    <n v="10000"/>
    <n v="100"/>
    <n v="4986"/>
    <n v="49.86"/>
    <n v="20000"/>
    <n v="0"/>
    <n v="0"/>
    <n v="0"/>
    <n v="0"/>
    <n v="20000"/>
    <n v="0"/>
    <n v="0"/>
    <n v="0"/>
    <n v="0"/>
    <n v="30000"/>
    <n v="0"/>
    <n v="0"/>
    <n v="0"/>
    <n v="0"/>
    <n v="80000"/>
    <n v="10000"/>
    <n v="12.5"/>
    <n v="4986"/>
    <n v="6.2324999999999999"/>
    <n v="1061.42"/>
    <n v="1033.72"/>
    <n v="212.77"/>
    <n v="1043.69"/>
    <n v="0"/>
    <n v="0"/>
    <n v="642.85"/>
    <n v="0"/>
    <n v="0"/>
    <n v="1189.68"/>
    <n v="0"/>
    <n v="0"/>
    <n v="1061.42"/>
    <n v="1033.72"/>
    <n v="212.77"/>
    <n v="1011.0336142594208"/>
    <n v="0"/>
    <n v="0"/>
    <n v="604.597707635603"/>
    <n v="0"/>
    <n v="0"/>
    <n v="1086.3000108284848"/>
    <n v="0"/>
    <n v="0"/>
    <n v="3763.3513327235087"/>
    <n v="1033.72"/>
    <n v="212.77"/>
  </r>
  <r>
    <n v="17"/>
    <x v="0"/>
    <s v="BCS"/>
    <n v="2024"/>
    <s v="30/09/2024 (Terminado)"/>
    <s v="0118"/>
    <x v="8"/>
    <s v="SDHT"/>
    <s v="012"/>
    <s v="Sector Hábitat"/>
    <x v="4"/>
    <x v="4"/>
    <s v="31"/>
    <x v="21"/>
    <s v="008084"/>
    <x v="75"/>
    <n v="3"/>
    <s v="Racionalizar 48 Trámite(s) y Otros procedimientos Administrativos para ser ejecutados en la VUC"/>
    <s v="Suma"/>
    <s v="En ejecución"/>
    <n v="4"/>
    <n v="4"/>
    <n v="100"/>
    <n v="3"/>
    <n v="75"/>
    <n v="13"/>
    <n v="0"/>
    <n v="0"/>
    <n v="0"/>
    <n v="0"/>
    <n v="13"/>
    <n v="0"/>
    <n v="0"/>
    <n v="0"/>
    <n v="0"/>
    <n v="18"/>
    <n v="0"/>
    <n v="0"/>
    <n v="0"/>
    <n v="0"/>
    <n v="48"/>
    <n v="4"/>
    <n v="8.3333333330000006"/>
    <n v="3"/>
    <n v="6.25"/>
    <n v="99"/>
    <n v="99"/>
    <n v="15.56"/>
    <n v="384.6"/>
    <n v="0"/>
    <n v="0"/>
    <n v="370.44"/>
    <n v="0"/>
    <n v="0"/>
    <n v="403.74"/>
    <n v="0"/>
    <n v="0"/>
    <n v="99"/>
    <n v="99"/>
    <n v="15.56"/>
    <n v="372.56611450159841"/>
    <n v="0"/>
    <n v="0"/>
    <n v="348.39725412854131"/>
    <n v="0"/>
    <n v="0"/>
    <n v="368.6560809393219"/>
    <n v="0"/>
    <n v="0"/>
    <n v="1188.6194495694617"/>
    <n v="99"/>
    <n v="15.56"/>
  </r>
  <r>
    <n v="17"/>
    <x v="0"/>
    <s v="BCS"/>
    <n v="2024"/>
    <s v="30/09/2024 (Terminado)"/>
    <s v="0118"/>
    <x v="8"/>
    <s v="SDHT"/>
    <s v="012"/>
    <s v="Sector Hábitat"/>
    <x v="4"/>
    <x v="4"/>
    <s v="31"/>
    <x v="21"/>
    <s v="008084"/>
    <x v="75"/>
    <n v="4"/>
    <s v="Ejecutar 48 Trámite(s) y/u otros procedimientos administrativos en la VUC."/>
    <s v="Suma"/>
    <s v="En ejecución"/>
    <n v="4"/>
    <n v="4"/>
    <n v="100"/>
    <n v="3"/>
    <n v="75"/>
    <n v="13"/>
    <n v="0"/>
    <n v="0"/>
    <n v="0"/>
    <n v="0"/>
    <n v="13"/>
    <n v="0"/>
    <n v="0"/>
    <n v="0"/>
    <n v="0"/>
    <n v="18"/>
    <n v="0"/>
    <n v="0"/>
    <n v="0"/>
    <n v="0"/>
    <n v="48"/>
    <n v="4"/>
    <n v="8.3333333330000006"/>
    <n v="3"/>
    <n v="6.25"/>
    <n v="686.3"/>
    <n v="318.10000000000002"/>
    <n v="75.05"/>
    <n v="1673.7"/>
    <n v="0"/>
    <n v="0"/>
    <n v="864.36"/>
    <n v="0"/>
    <n v="0"/>
    <n v="942.06"/>
    <n v="0"/>
    <n v="0"/>
    <n v="686.3"/>
    <n v="318.10000000000002"/>
    <n v="75.05"/>
    <n v="1621.3310084277828"/>
    <n v="0"/>
    <n v="0"/>
    <n v="812.92692629992973"/>
    <n v="0"/>
    <n v="0"/>
    <n v="860.19752219175098"/>
    <n v="0"/>
    <n v="0"/>
    <n v="3980.7554569194635"/>
    <n v="318.10000000000002"/>
    <n v="75.05"/>
  </r>
  <r>
    <n v="17"/>
    <x v="0"/>
    <s v="BCS"/>
    <n v="2024"/>
    <s v="30/09/2024 (Terminado)"/>
    <s v="0118"/>
    <x v="8"/>
    <s v="SDHT"/>
    <s v="012"/>
    <s v="Sector Hábitat"/>
    <x v="4"/>
    <x v="4"/>
    <s v="31"/>
    <x v="21"/>
    <s v="008084"/>
    <x v="75"/>
    <n v="5"/>
    <s v="Presentar 48 Informe(s) de resultados del estudio de solicitudes recibidas de Estaciones Radioelectricas en Bogotá."/>
    <s v="Suma"/>
    <s v="En ejecución"/>
    <n v="4"/>
    <n v="4"/>
    <n v="100"/>
    <n v="3"/>
    <n v="75"/>
    <n v="13"/>
    <n v="0"/>
    <n v="0"/>
    <n v="0"/>
    <n v="0"/>
    <n v="13"/>
    <n v="0"/>
    <n v="0"/>
    <n v="0"/>
    <n v="0"/>
    <n v="18"/>
    <n v="0"/>
    <n v="0"/>
    <n v="0"/>
    <n v="0"/>
    <n v="48"/>
    <n v="4"/>
    <n v="8.3333333330000006"/>
    <n v="3"/>
    <n v="6.25"/>
    <n v="87"/>
    <n v="55.2"/>
    <n v="11.04"/>
    <n v="310.7"/>
    <n v="0"/>
    <n v="0"/>
    <n v="493.92"/>
    <n v="0"/>
    <n v="0"/>
    <n v="538.32000000000005"/>
    <n v="0"/>
    <n v="0"/>
    <n v="87"/>
    <n v="55.2"/>
    <n v="11.04"/>
    <n v="300.97839775259126"/>
    <n v="0"/>
    <n v="0"/>
    <n v="464.52967217138843"/>
    <n v="0"/>
    <n v="0"/>
    <n v="491.54144125242919"/>
    <n v="0"/>
    <n v="0"/>
    <n v="1344.0495111764089"/>
    <n v="55.2"/>
    <n v="11.04"/>
  </r>
  <r>
    <n v="17"/>
    <x v="0"/>
    <s v="BCS"/>
    <n v="2024"/>
    <s v="30/09/2024 (Terminado)"/>
    <s v="0118"/>
    <x v="8"/>
    <s v="SDHT"/>
    <s v="012"/>
    <s v="Sector Hábitat"/>
    <x v="4"/>
    <x v="4"/>
    <s v="31"/>
    <x v="21"/>
    <s v="008084"/>
    <x v="75"/>
    <n v="6"/>
    <s v="Presentar 48 Informe(s) de uso del modulo tecnologico del banco de materiales y curaduria social de la VUC."/>
    <s v="Suma"/>
    <s v="En ejecución"/>
    <n v="0"/>
    <n v="0"/>
    <n v="0"/>
    <n v="0"/>
    <n v="0"/>
    <n v="17"/>
    <n v="0"/>
    <n v="0"/>
    <n v="0"/>
    <n v="0"/>
    <n v="13"/>
    <n v="0"/>
    <n v="0"/>
    <n v="0"/>
    <n v="0"/>
    <n v="18"/>
    <n v="0"/>
    <n v="0"/>
    <n v="0"/>
    <n v="0"/>
    <n v="48"/>
    <n v="0"/>
    <n v="0"/>
    <n v="0"/>
    <n v="0"/>
    <n v="0"/>
    <n v="0"/>
    <n v="0"/>
    <n v="37.79"/>
    <n v="0"/>
    <n v="0"/>
    <n v="370.44"/>
    <n v="0"/>
    <n v="0"/>
    <n v="403.74"/>
    <n v="0"/>
    <n v="0"/>
    <n v="0"/>
    <n v="0"/>
    <n v="0"/>
    <n v="36.607575317252739"/>
    <n v="0"/>
    <n v="0"/>
    <n v="348.39725412854131"/>
    <n v="0"/>
    <n v="0"/>
    <n v="368.6560809393219"/>
    <n v="0"/>
    <n v="0"/>
    <n v="753.66091038511593"/>
    <n v="0"/>
    <n v="0"/>
  </r>
  <r>
    <n v="17"/>
    <x v="0"/>
    <s v="BCS"/>
    <n v="2024"/>
    <s v="30/09/2024 (Terminado)"/>
    <s v="0118"/>
    <x v="8"/>
    <s v="SDHT"/>
    <s v="012"/>
    <s v="Sector Hábitat"/>
    <x v="4"/>
    <x v="4"/>
    <s v="24"/>
    <x v="19"/>
    <s v="008085"/>
    <x v="76"/>
    <n v="1"/>
    <s v="Elaborar 4 Documento(s) técnicos sobre las estrategias de participación ciudadana para la revitalización y resiliencia de espacios urbanos y rurales."/>
    <s v="Constante "/>
    <s v="En ejecución"/>
    <n v="4"/>
    <n v="4"/>
    <n v="100"/>
    <n v="0"/>
    <n v="0"/>
    <n v="0"/>
    <n v="0"/>
    <n v="0"/>
    <n v="0"/>
    <n v="0"/>
    <n v="0"/>
    <n v="0"/>
    <n v="0"/>
    <n v="0"/>
    <n v="0"/>
    <n v="0"/>
    <n v="0"/>
    <n v="0"/>
    <n v="0"/>
    <n v="0"/>
    <n v="0"/>
    <n v="0"/>
    <n v="0"/>
    <n v="0"/>
    <n v="0"/>
    <n v="108.82"/>
    <n v="108.82"/>
    <n v="26.39"/>
    <n v="0"/>
    <n v="0"/>
    <n v="0"/>
    <n v="0"/>
    <n v="0"/>
    <n v="0"/>
    <n v="0"/>
    <n v="0"/>
    <n v="0"/>
    <n v="108.82"/>
    <n v="108.82"/>
    <n v="26.39"/>
    <n v="0"/>
    <n v="0"/>
    <n v="0"/>
    <n v="0"/>
    <n v="0"/>
    <n v="0"/>
    <n v="0"/>
    <n v="0"/>
    <n v="0"/>
    <n v="108.82"/>
    <n v="108.82"/>
    <n v="26.39"/>
  </r>
  <r>
    <n v="17"/>
    <x v="0"/>
    <s v="BCS"/>
    <n v="2024"/>
    <s v="30/09/2024 (Terminado)"/>
    <s v="0118"/>
    <x v="8"/>
    <s v="SDHT"/>
    <s v="012"/>
    <s v="Sector Hábitat"/>
    <x v="4"/>
    <x v="4"/>
    <s v="24"/>
    <x v="19"/>
    <s v="008085"/>
    <x v="76"/>
    <n v="2"/>
    <s v="Implementar 1 Estrategia(s) de innovación social del hábitat mediante la gobernanza colaborativa, promoviendo la revitalización y resiliencia de los espacios urbanos y rurales."/>
    <s v="Suma"/>
    <s v="En ejecución"/>
    <n v="0.27"/>
    <n v="0.02"/>
    <n v="7.407407407"/>
    <n v="0"/>
    <n v="0"/>
    <n v="0.22"/>
    <n v="0"/>
    <n v="0"/>
    <n v="0"/>
    <n v="0"/>
    <n v="0.28000000000000003"/>
    <n v="0"/>
    <n v="0"/>
    <n v="0"/>
    <n v="0"/>
    <n v="0.23"/>
    <n v="0"/>
    <n v="0"/>
    <n v="0"/>
    <n v="0"/>
    <n v="1"/>
    <n v="0.02"/>
    <n v="2"/>
    <n v="0"/>
    <n v="0"/>
    <n v="667"/>
    <n v="67"/>
    <n v="16.62"/>
    <n v="875.64"/>
    <n v="0"/>
    <n v="0"/>
    <n v="556.6"/>
    <n v="0"/>
    <n v="0"/>
    <n v="457.59"/>
    <n v="0"/>
    <n v="0"/>
    <n v="667"/>
    <n v="67"/>
    <n v="16.62"/>
    <n v="848.24179017727408"/>
    <n v="0"/>
    <n v="0"/>
    <n v="523.47994721937721"/>
    <n v="0"/>
    <n v="0"/>
    <n v="417.82666091302394"/>
    <n v="0"/>
    <n v="0"/>
    <n v="2456.5483983096756"/>
    <n v="67"/>
    <n v="16.62"/>
  </r>
  <r>
    <n v="17"/>
    <x v="0"/>
    <s v="BCS"/>
    <n v="2024"/>
    <s v="30/09/2024 (Terminado)"/>
    <s v="0118"/>
    <x v="8"/>
    <s v="SDHT"/>
    <s v="012"/>
    <s v="Sector Hábitat"/>
    <x v="4"/>
    <x v="4"/>
    <s v="24"/>
    <x v="19"/>
    <s v="008085"/>
    <x v="76"/>
    <n v="3"/>
    <s v="Realizar 35 Sesión(es) de la Mesa Sectorial de Participación Ciudadana para promover los procesos de participación en la toma de decisiones relacionadas con el sector hábitat, sus programas y estrategias."/>
    <s v="Suma"/>
    <s v="En ejecución"/>
    <n v="5"/>
    <n v="3"/>
    <n v="60"/>
    <n v="3"/>
    <n v="60"/>
    <n v="10"/>
    <n v="0"/>
    <n v="0"/>
    <n v="0"/>
    <n v="0"/>
    <n v="10"/>
    <n v="0"/>
    <n v="0"/>
    <n v="0"/>
    <n v="0"/>
    <n v="10"/>
    <n v="0"/>
    <n v="0"/>
    <n v="0"/>
    <n v="0"/>
    <n v="35"/>
    <n v="3"/>
    <n v="8.5714285710000002"/>
    <n v="3"/>
    <n v="8.5714285710000002"/>
    <n v="136.30000000000001"/>
    <n v="102.82"/>
    <n v="23.91"/>
    <n v="286.99"/>
    <n v="0"/>
    <n v="0"/>
    <n v="272.91000000000003"/>
    <n v="0"/>
    <n v="0"/>
    <n v="278.20999999999998"/>
    <n v="0"/>
    <n v="0"/>
    <n v="136.30000000000001"/>
    <n v="102.82"/>
    <n v="23.91"/>
    <n v="278.01026833284897"/>
    <n v="0"/>
    <n v="0"/>
    <n v="256.67070139353262"/>
    <n v="0"/>
    <n v="0"/>
    <n v="254.03429999041148"/>
    <n v="0"/>
    <n v="0"/>
    <n v="925.015269716793"/>
    <n v="102.82"/>
    <n v="23.91"/>
  </r>
  <r>
    <n v="17"/>
    <x v="0"/>
    <s v="BCS"/>
    <n v="2024"/>
    <s v="30/09/2024 (Terminado)"/>
    <s v="0118"/>
    <x v="8"/>
    <s v="SDHT"/>
    <s v="012"/>
    <s v="Sector Hábitat"/>
    <x v="4"/>
    <x v="4"/>
    <s v="24"/>
    <x v="19"/>
    <s v="008085"/>
    <x v="76"/>
    <n v="4"/>
    <s v="Realizar 4300 Asistencia(s) técnica (s) a través de la estrategia &quot;Habitando Territorios&quot;, mediante el acompañamiento de instancias de participación ciudadana, ferias de servicios y otros escenarios de relacionamiento con la comunidad por parte de la Secretaría Distrital del Hábitat."/>
    <s v="Suma"/>
    <s v="En ejecución"/>
    <n v="700"/>
    <n v="698"/>
    <n v="99.714285709999999"/>
    <n v="698"/>
    <n v="99.714285709999999"/>
    <n v="1200"/>
    <n v="0"/>
    <n v="0"/>
    <n v="0"/>
    <n v="0"/>
    <n v="1200"/>
    <n v="0"/>
    <n v="0"/>
    <n v="0"/>
    <n v="0"/>
    <n v="1200"/>
    <n v="0"/>
    <n v="0"/>
    <n v="0"/>
    <n v="0"/>
    <n v="4300"/>
    <n v="698"/>
    <n v="16.232558139999998"/>
    <n v="698"/>
    <n v="16.232558139999998"/>
    <n v="796.02"/>
    <n v="561.09"/>
    <n v="110.21"/>
    <n v="1632.57"/>
    <n v="0"/>
    <n v="0"/>
    <n v="1560.62"/>
    <n v="0"/>
    <n v="0"/>
    <n v="1575.82"/>
    <n v="0"/>
    <n v="0"/>
    <n v="796.02"/>
    <n v="561.09"/>
    <n v="110.21"/>
    <n v="1581.4879395524556"/>
    <n v="0"/>
    <n v="0"/>
    <n v="1467.7565131683514"/>
    <n v="0"/>
    <n v="0"/>
    <n v="1438.8854843855011"/>
    <n v="0"/>
    <n v="0"/>
    <n v="5284.1499371063073"/>
    <n v="561.09"/>
    <n v="110.21"/>
  </r>
  <r>
    <n v="17"/>
    <x v="0"/>
    <s v="BCS"/>
    <n v="2024"/>
    <s v="30/09/2024 (Terminado)"/>
    <s v="0118"/>
    <x v="8"/>
    <s v="SDHT"/>
    <s v="012"/>
    <s v="Sector Hábitat"/>
    <x v="4"/>
    <x v="4"/>
    <s v="24"/>
    <x v="19"/>
    <s v="008085"/>
    <x v="76"/>
    <n v="5"/>
    <s v="Intervenir 31000 Metro(s) cuadrados de espacio público mediante procesos de participación ciudadana para la revitalización y resiliencia de los espacios urbanos y rurales."/>
    <s v="Suma"/>
    <s v="En ejecución"/>
    <n v="5030"/>
    <n v="1808"/>
    <n v="35.944333999999998"/>
    <n v="1808"/>
    <n v="35.944333999999998"/>
    <n v="6380"/>
    <n v="0"/>
    <n v="0"/>
    <n v="0"/>
    <n v="0"/>
    <n v="10940"/>
    <n v="0"/>
    <n v="0"/>
    <n v="0"/>
    <n v="0"/>
    <n v="8650"/>
    <n v="0"/>
    <n v="0"/>
    <n v="0"/>
    <n v="0"/>
    <n v="31000"/>
    <n v="1808"/>
    <n v="5.8322580650000004"/>
    <n v="1808"/>
    <n v="5.8322580650000004"/>
    <n v="1419.3"/>
    <n v="267.04000000000002"/>
    <n v="59.49"/>
    <n v="2830.22"/>
    <n v="0"/>
    <n v="0"/>
    <n v="2114.54"/>
    <n v="0"/>
    <n v="0"/>
    <n v="1834.88"/>
    <n v="0"/>
    <n v="0"/>
    <n v="1419.3"/>
    <n v="267.04000000000002"/>
    <n v="59.49"/>
    <n v="2741.6642448900511"/>
    <n v="0"/>
    <n v="0"/>
    <n v="1988.7159317162448"/>
    <n v="0"/>
    <n v="0"/>
    <n v="1675.4338678207337"/>
    <n v="0"/>
    <n v="0"/>
    <n v="7825.1140444270295"/>
    <n v="267.04000000000002"/>
    <n v="59.49"/>
  </r>
  <r>
    <n v="17"/>
    <x v="0"/>
    <s v="BCS"/>
    <n v="2024"/>
    <s v="30/09/2024 (Terminado)"/>
    <s v="0118"/>
    <x v="8"/>
    <s v="SDHT"/>
    <s v="012"/>
    <s v="Sector Hábitat"/>
    <x v="1"/>
    <x v="1"/>
    <s v="07"/>
    <x v="22"/>
    <s v="008090"/>
    <x v="77"/>
    <n v="1"/>
    <s v="Asignar 60000 Subsidio(s) para adquisición de vivienda urbana"/>
    <s v="Suma"/>
    <s v="En ejecución"/>
    <n v="4500"/>
    <n v="1013"/>
    <n v="22.511111110000002"/>
    <n v="1013"/>
    <n v="22.511111110000002"/>
    <n v="18900"/>
    <n v="0"/>
    <n v="0"/>
    <n v="0"/>
    <n v="0"/>
    <n v="15330"/>
    <n v="0"/>
    <n v="0"/>
    <n v="0"/>
    <n v="0"/>
    <n v="21270"/>
    <n v="0"/>
    <n v="0"/>
    <n v="0"/>
    <n v="0"/>
    <n v="60000"/>
    <n v="1013"/>
    <n v="1.6883333330000001"/>
    <n v="1013"/>
    <n v="1.6883333330000001"/>
    <n v="61822.5"/>
    <n v="12585.01"/>
    <n v="568.83000000000004"/>
    <n v="256014.17"/>
    <n v="0"/>
    <n v="0"/>
    <n v="205737.15"/>
    <n v="0"/>
    <n v="0"/>
    <n v="335940.09"/>
    <n v="0"/>
    <n v="0"/>
    <n v="61822.5"/>
    <n v="12585.01"/>
    <n v="568.83000000000004"/>
    <n v="248003.65203913592"/>
    <n v="0"/>
    <n v="0"/>
    <n v="193494.91991208243"/>
    <n v="0"/>
    <n v="0"/>
    <n v="306747.80058900057"/>
    <n v="0"/>
    <n v="0"/>
    <n v="810068.87254021899"/>
    <n v="12585.01"/>
    <n v="568.83000000000004"/>
  </r>
  <r>
    <n v="17"/>
    <x v="0"/>
    <s v="BCS"/>
    <n v="2024"/>
    <s v="30/09/2024 (Terminado)"/>
    <s v="0118"/>
    <x v="8"/>
    <s v="SDHT"/>
    <s v="012"/>
    <s v="Sector Hábitat"/>
    <x v="1"/>
    <x v="1"/>
    <s v="07"/>
    <x v="22"/>
    <s v="008090"/>
    <x v="77"/>
    <n v="2"/>
    <s v="Asignar 100 Subsidio(s) para adquisición de vivienda rural"/>
    <s v="Suma"/>
    <s v="En ejecución"/>
    <n v="10"/>
    <n v="10"/>
    <n v="100"/>
    <n v="0"/>
    <n v="0"/>
    <n v="36"/>
    <n v="0"/>
    <n v="0"/>
    <n v="0"/>
    <n v="0"/>
    <n v="36"/>
    <n v="0"/>
    <n v="0"/>
    <n v="0"/>
    <n v="0"/>
    <n v="18"/>
    <n v="0"/>
    <n v="0"/>
    <n v="0"/>
    <n v="0"/>
    <n v="100"/>
    <n v="10"/>
    <n v="10"/>
    <n v="0"/>
    <n v="0"/>
    <n v="72"/>
    <n v="67"/>
    <n v="3"/>
    <n v="4043.52"/>
    <n v="0"/>
    <n v="0"/>
    <n v="4040.09"/>
    <n v="0"/>
    <n v="0"/>
    <n v="2059.27"/>
    <n v="0"/>
    <n v="0"/>
    <n v="72"/>
    <n v="67"/>
    <n v="3"/>
    <n v="3917.0008718395816"/>
    <n v="0"/>
    <n v="0"/>
    <n v="3799.6875673042287"/>
    <n v="0"/>
    <n v="0"/>
    <n v="1880.3249809182082"/>
    <n v="0"/>
    <n v="0"/>
    <n v="9669.0134200620196"/>
    <n v="67"/>
    <n v="3"/>
  </r>
  <r>
    <n v="17"/>
    <x v="0"/>
    <s v="BCS"/>
    <n v="2024"/>
    <s v="30/09/2024 (Terminado)"/>
    <s v="0118"/>
    <x v="8"/>
    <s v="SDHT"/>
    <s v="012"/>
    <s v="Sector Hábitat"/>
    <x v="1"/>
    <x v="1"/>
    <s v="07"/>
    <x v="22"/>
    <s v="008090"/>
    <x v="77"/>
    <n v="3"/>
    <s v="Asignar 3000 Subsidio(s) para arrendamiento de vivienda"/>
    <s v="Suma"/>
    <s v="En ejecución"/>
    <n v="200"/>
    <n v="200"/>
    <n v="100"/>
    <n v="0"/>
    <n v="0"/>
    <n v="800"/>
    <n v="0"/>
    <n v="0"/>
    <n v="0"/>
    <n v="0"/>
    <n v="1000"/>
    <n v="0"/>
    <n v="0"/>
    <n v="0"/>
    <n v="0"/>
    <n v="1000"/>
    <n v="0"/>
    <n v="0"/>
    <n v="0"/>
    <n v="0"/>
    <n v="3000"/>
    <n v="200"/>
    <n v="6.6666666670000003"/>
    <n v="0"/>
    <n v="0"/>
    <n v="215.1"/>
    <n v="188.37"/>
    <n v="35.06"/>
    <n v="7899.05"/>
    <n v="0"/>
    <n v="0"/>
    <n v="14269.36"/>
    <n v="0"/>
    <n v="0"/>
    <n v="9398.27"/>
    <n v="0"/>
    <n v="0"/>
    <n v="215.1"/>
    <n v="188.37"/>
    <n v="35.06"/>
    <n v="7651.8938293131841"/>
    <n v="0"/>
    <n v="0"/>
    <n v="13420.272762584069"/>
    <n v="0"/>
    <n v="0"/>
    <n v="8581.5856388012107"/>
    <n v="0"/>
    <n v="0"/>
    <n v="29868.852230698463"/>
    <n v="188.37"/>
    <n v="35.06"/>
  </r>
  <r>
    <n v="17"/>
    <x v="0"/>
    <s v="BCS"/>
    <n v="2024"/>
    <s v="30/09/2024 (Terminado)"/>
    <s v="0118"/>
    <x v="8"/>
    <s v="SDHT"/>
    <s v="012"/>
    <s v="Sector Hábitat"/>
    <x v="1"/>
    <x v="1"/>
    <s v="07"/>
    <x v="22"/>
    <s v="008090"/>
    <x v="77"/>
    <n v="4"/>
    <s v="Asignar 10900 Subsidio(s) de mejoramiento de vivienda urbana a hogares en condiciones de vulnerabilidad."/>
    <s v="Suma"/>
    <s v="En ejecución"/>
    <n v="500"/>
    <n v="500"/>
    <n v="100"/>
    <n v="0"/>
    <n v="0"/>
    <n v="4120"/>
    <n v="0"/>
    <n v="0"/>
    <n v="0"/>
    <n v="0"/>
    <n v="4810"/>
    <n v="0"/>
    <n v="0"/>
    <n v="0"/>
    <n v="0"/>
    <n v="1470"/>
    <n v="0"/>
    <n v="0"/>
    <n v="0"/>
    <n v="0"/>
    <n v="10900"/>
    <n v="500"/>
    <n v="4.5871559629999998"/>
    <n v="0"/>
    <n v="0"/>
    <n v="8822.9500000000007"/>
    <n v="103.98"/>
    <n v="0"/>
    <n v="86767.2"/>
    <n v="0"/>
    <n v="0"/>
    <n v="41873.85"/>
    <n v="0"/>
    <n v="0"/>
    <n v="33463.120000000003"/>
    <n v="0"/>
    <n v="0"/>
    <n v="8822.9500000000007"/>
    <n v="103.98"/>
    <n v="0"/>
    <n v="84052.310374891022"/>
    <n v="0"/>
    <n v="0"/>
    <n v="39382.178921796833"/>
    <n v="0"/>
    <n v="0"/>
    <n v="30555.264960623772"/>
    <n v="0"/>
    <n v="0"/>
    <n v="162812.70425731162"/>
    <n v="103.98"/>
    <n v="0"/>
  </r>
  <r>
    <n v="17"/>
    <x v="0"/>
    <s v="BCS"/>
    <n v="2024"/>
    <s v="30/09/2024 (Terminado)"/>
    <s v="0118"/>
    <x v="8"/>
    <s v="SDHT"/>
    <s v="012"/>
    <s v="Sector Hábitat"/>
    <x v="1"/>
    <x v="1"/>
    <s v="07"/>
    <x v="22"/>
    <s v="008090"/>
    <x v="77"/>
    <n v="5"/>
    <s v="Asignar 500 Subsidio(s) de mejoramiento progresivo de vivienda urbana a hogares en condiciones de vulnerabilidad. (CVP)"/>
    <s v="Suma"/>
    <s v="En ejecución"/>
    <n v="0"/>
    <n v="0"/>
    <n v="0"/>
    <n v="0"/>
    <n v="0"/>
    <n v="200"/>
    <n v="0"/>
    <n v="0"/>
    <n v="0"/>
    <n v="0"/>
    <n v="200"/>
    <n v="0"/>
    <n v="0"/>
    <n v="0"/>
    <n v="0"/>
    <n v="100"/>
    <n v="0"/>
    <n v="0"/>
    <n v="0"/>
    <n v="0"/>
    <n v="500"/>
    <n v="0"/>
    <n v="0"/>
    <n v="0"/>
    <n v="0"/>
    <n v="0"/>
    <n v="0"/>
    <n v="0"/>
    <n v="11232"/>
    <n v="0"/>
    <n v="0"/>
    <n v="11222.47"/>
    <n v="0"/>
    <n v="0"/>
    <n v="5720.19"/>
    <n v="0"/>
    <n v="0"/>
    <n v="0"/>
    <n v="0"/>
    <n v="0"/>
    <n v="10880.557977332172"/>
    <n v="0"/>
    <n v="0"/>
    <n v="10554.685596965584"/>
    <n v="0"/>
    <n v="0"/>
    <n v="5223.1208887608345"/>
    <n v="0"/>
    <n v="0"/>
    <n v="26658.364463058588"/>
    <n v="0"/>
    <n v="0"/>
  </r>
  <r>
    <n v="17"/>
    <x v="0"/>
    <s v="BCS"/>
    <n v="2024"/>
    <s v="30/09/2024 (Terminado)"/>
    <s v="0118"/>
    <x v="8"/>
    <s v="SDHT"/>
    <s v="012"/>
    <s v="Sector Hábitat"/>
    <x v="1"/>
    <x v="1"/>
    <s v="07"/>
    <x v="22"/>
    <s v="008090"/>
    <x v="77"/>
    <n v="6"/>
    <s v="Asignar 500 Subsidio(s) de mejoramiento de vivienda rural a hogares en condiciones de vulnerabilidad."/>
    <s v="Suma"/>
    <s v="En ejecución"/>
    <n v="40"/>
    <n v="40"/>
    <n v="100"/>
    <n v="0"/>
    <n v="0"/>
    <n v="184"/>
    <n v="0"/>
    <n v="0"/>
    <n v="0"/>
    <n v="0"/>
    <n v="184"/>
    <n v="0"/>
    <n v="0"/>
    <n v="0"/>
    <n v="0"/>
    <n v="92"/>
    <n v="0"/>
    <n v="0"/>
    <n v="0"/>
    <n v="0"/>
    <n v="500"/>
    <n v="40"/>
    <n v="8"/>
    <n v="0"/>
    <n v="0"/>
    <n v="152.68"/>
    <n v="131.76"/>
    <n v="17.420000000000002"/>
    <n v="6975.07"/>
    <n v="0"/>
    <n v="0"/>
    <n v="6969.15"/>
    <n v="0"/>
    <n v="0"/>
    <n v="3552.24"/>
    <n v="0"/>
    <n v="0"/>
    <n v="152.68"/>
    <n v="131.76"/>
    <n v="17.420000000000002"/>
    <n v="6756.8245665019858"/>
    <n v="0"/>
    <n v="0"/>
    <n v="6554.4561159969862"/>
    <n v="0"/>
    <n v="0"/>
    <n v="3243.5599072568898"/>
    <n v="0"/>
    <n v="0"/>
    <n v="16707.520589755863"/>
    <n v="131.76"/>
    <n v="17.420000000000002"/>
  </r>
  <r>
    <n v="17"/>
    <x v="0"/>
    <s v="BCS"/>
    <n v="2024"/>
    <s v="30/09/2024 (Terminado)"/>
    <s v="0118"/>
    <x v="8"/>
    <s v="SDHT"/>
    <s v="012"/>
    <s v="Sector Hábitat"/>
    <x v="1"/>
    <x v="1"/>
    <s v="07"/>
    <x v="22"/>
    <s v="008090"/>
    <x v="77"/>
    <n v="8"/>
    <s v="Mejorar 500 Vivienda(s) rurales a hogares en condiciones de vulnerabilidad"/>
    <s v="Suma"/>
    <s v="En ejecución"/>
    <n v="40"/>
    <n v="40"/>
    <n v="100"/>
    <n v="0"/>
    <n v="0"/>
    <n v="224"/>
    <n v="0"/>
    <n v="0"/>
    <n v="0"/>
    <n v="0"/>
    <n v="144"/>
    <n v="0"/>
    <n v="0"/>
    <n v="0"/>
    <n v="0"/>
    <n v="92"/>
    <n v="0"/>
    <n v="0"/>
    <n v="0"/>
    <n v="0"/>
    <n v="500"/>
    <n v="40"/>
    <n v="8"/>
    <n v="0"/>
    <n v="0"/>
    <n v="1573.3"/>
    <n v="77.13"/>
    <n v="17.97"/>
    <n v="2558.5"/>
    <n v="0"/>
    <n v="0"/>
    <n v="2135.9"/>
    <n v="0"/>
    <n v="0"/>
    <n v="2197.37"/>
    <n v="0"/>
    <n v="0"/>
    <n v="1573.3"/>
    <n v="77.13"/>
    <n v="17.97"/>
    <n v="2478.4461881236075"/>
    <n v="0"/>
    <n v="0"/>
    <n v="2008.8049214262808"/>
    <n v="0"/>
    <n v="0"/>
    <n v="2006.4244627077765"/>
    <n v="0"/>
    <n v="0"/>
    <n v="8066.9755722576647"/>
    <n v="77.13"/>
    <n v="17.97"/>
  </r>
  <r>
    <n v="17"/>
    <x v="0"/>
    <s v="BCS"/>
    <n v="2024"/>
    <s v="30/09/2024 (Terminado)"/>
    <s v="0118"/>
    <x v="8"/>
    <s v="SDHT"/>
    <s v="012"/>
    <s v="Sector Hábitat"/>
    <x v="1"/>
    <x v="1"/>
    <s v="07"/>
    <x v="22"/>
    <s v="008090"/>
    <x v="77"/>
    <n v="9"/>
    <s v="Construir 100 Vivienda(s) rurales nuevas a hogares en condiciones de vulnerabilidad"/>
    <s v="Suma"/>
    <s v="En ejecución"/>
    <n v="10"/>
    <n v="10"/>
    <n v="100"/>
    <n v="0"/>
    <n v="0"/>
    <n v="46"/>
    <n v="0"/>
    <n v="0"/>
    <n v="0"/>
    <n v="0"/>
    <n v="26"/>
    <n v="0"/>
    <n v="0"/>
    <n v="0"/>
    <n v="0"/>
    <n v="18"/>
    <n v="0"/>
    <n v="0"/>
    <n v="0"/>
    <n v="0"/>
    <n v="100"/>
    <n v="10"/>
    <n v="10"/>
    <n v="0"/>
    <n v="0"/>
    <n v="1238.53"/>
    <n v="47.22"/>
    <n v="1.74"/>
    <n v="1171.76"/>
    <n v="0"/>
    <n v="0"/>
    <n v="711.97"/>
    <n v="0"/>
    <n v="0"/>
    <n v="732.46"/>
    <n v="0"/>
    <n v="0"/>
    <n v="1238.53"/>
    <n v="47.22"/>
    <n v="1.74"/>
    <n v="1135.0963867092898"/>
    <n v="0"/>
    <n v="0"/>
    <n v="669.60477546133666"/>
    <n v="0"/>
    <n v="0"/>
    <n v="668.81119791156618"/>
    <n v="0"/>
    <n v="0"/>
    <n v="3712.0423600821928"/>
    <n v="47.22"/>
    <n v="1.74"/>
  </r>
  <r>
    <n v="17"/>
    <x v="0"/>
    <s v="BCS"/>
    <n v="2024"/>
    <s v="30/09/2024 (Terminado)"/>
    <s v="0118"/>
    <x v="8"/>
    <s v="SDHT"/>
    <s v="012"/>
    <s v="Sector Hábitat"/>
    <x v="1"/>
    <x v="1"/>
    <s v="07"/>
    <x v="22"/>
    <s v="008090"/>
    <x v="77"/>
    <n v="10"/>
    <s v="Mejorar  7400 Vivienda(s) urbanas a hogares en condiciones de vulnerabilidad"/>
    <s v="Suma"/>
    <s v="En ejecución"/>
    <n v="190"/>
    <n v="190"/>
    <n v="100"/>
    <n v="0"/>
    <n v="0"/>
    <n v="3320"/>
    <n v="0"/>
    <n v="0"/>
    <n v="0"/>
    <n v="0"/>
    <n v="3100"/>
    <n v="0"/>
    <n v="0"/>
    <n v="0"/>
    <n v="0"/>
    <n v="790"/>
    <n v="0"/>
    <n v="0"/>
    <n v="0"/>
    <n v="0"/>
    <n v="7400"/>
    <n v="190"/>
    <n v="2.5675675679999999"/>
    <n v="0"/>
    <n v="0"/>
    <n v="2504.15"/>
    <n v="1560.2"/>
    <n v="161.56"/>
    <n v="20412.53"/>
    <n v="0"/>
    <n v="0"/>
    <n v="11391.47"/>
    <n v="0"/>
    <n v="0"/>
    <n v="11719.33"/>
    <n v="0"/>
    <n v="0"/>
    <n v="2504.15"/>
    <n v="1560.2"/>
    <n v="161.56"/>
    <n v="19773.835125448029"/>
    <n v="0"/>
    <n v="0"/>
    <n v="10713.629382592739"/>
    <n v="0"/>
    <n v="0"/>
    <n v="10700.951773504292"/>
    <n v="0"/>
    <n v="0"/>
    <n v="43692.566281545063"/>
    <n v="1560.2"/>
    <n v="161.56"/>
  </r>
  <r>
    <n v="17"/>
    <x v="0"/>
    <s v="BCS"/>
    <n v="2024"/>
    <s v="30/09/2024 (Terminado)"/>
    <s v="0118"/>
    <x v="8"/>
    <s v="SDHT"/>
    <s v="012"/>
    <s v="Sector Hábitat"/>
    <x v="4"/>
    <x v="4"/>
    <s v="29"/>
    <x v="23"/>
    <s v="008091"/>
    <x v="78"/>
    <n v="1"/>
    <s v="Implementar 7 Acción(es) definidas en la Hoja de Ruta para mejorar la prestación y el acceso a los servicios de agua potable, gestión de aguas residuales y fuentes de energía menos contaminantes para centros poblados y vivienda rural dispersa"/>
    <s v="Creciente "/>
    <s v="En ejecución"/>
    <n v="1"/>
    <n v="1"/>
    <n v="100"/>
    <n v="0.4"/>
    <n v="40"/>
    <n v="3"/>
    <n v="0"/>
    <n v="0"/>
    <n v="0"/>
    <n v="0"/>
    <n v="5"/>
    <n v="0"/>
    <n v="0"/>
    <n v="0"/>
    <n v="0"/>
    <n v="7"/>
    <n v="0"/>
    <n v="0"/>
    <n v="0"/>
    <n v="0"/>
    <n v="0"/>
    <n v="0"/>
    <n v="0"/>
    <n v="0"/>
    <n v="0"/>
    <n v="902.24"/>
    <n v="283.18"/>
    <n v="57.87"/>
    <n v="3429.66"/>
    <n v="0"/>
    <n v="0"/>
    <n v="2692.05"/>
    <n v="0"/>
    <n v="0"/>
    <n v="2701.5"/>
    <n v="0"/>
    <n v="0"/>
    <n v="902.24"/>
    <n v="283.18"/>
    <n v="57.87"/>
    <n v="3322.3481546062189"/>
    <n v="0"/>
    <n v="0"/>
    <n v="2531.8616455478341"/>
    <n v="0"/>
    <n v="0"/>
    <n v="2466.7469229146927"/>
    <n v="0"/>
    <n v="0"/>
    <n v="9223.196723068746"/>
    <n v="283.18"/>
    <n v="57.87"/>
  </r>
  <r>
    <n v="17"/>
    <x v="0"/>
    <s v="BCS"/>
    <n v="2024"/>
    <s v="30/09/2024 (Terminado)"/>
    <s v="0118"/>
    <x v="8"/>
    <s v="SDHT"/>
    <s v="012"/>
    <s v="Sector Hábitat"/>
    <x v="4"/>
    <x v="4"/>
    <s v="29"/>
    <x v="23"/>
    <s v="008091"/>
    <x v="78"/>
    <n v="2"/>
    <s v="Diseñar e implementar  5 Herramienta(s) de políticas y planeación para fortalecer el acceso a los servicios públicos domiciliarios y TIC de la población vulnerable del suelo urbano del Distrito Capital"/>
    <s v="Suma"/>
    <s v="En ejecución"/>
    <n v="0.25"/>
    <n v="0.25"/>
    <n v="100"/>
    <n v="0.09"/>
    <n v="36"/>
    <n v="0.75"/>
    <n v="0"/>
    <n v="0"/>
    <n v="0"/>
    <n v="0"/>
    <n v="2"/>
    <n v="0"/>
    <n v="0"/>
    <n v="0"/>
    <n v="0"/>
    <n v="2"/>
    <n v="0"/>
    <n v="0"/>
    <n v="0"/>
    <n v="0"/>
    <n v="5"/>
    <n v="0.25"/>
    <n v="5"/>
    <n v="0.09"/>
    <n v="1.8"/>
    <n v="302.41000000000003"/>
    <n v="284.91000000000003"/>
    <n v="63.11"/>
    <n v="968.45"/>
    <n v="0"/>
    <n v="0"/>
    <n v="832.31"/>
    <n v="0"/>
    <n v="0"/>
    <n v="808.99"/>
    <n v="0"/>
    <n v="0"/>
    <n v="302.41000000000003"/>
    <n v="284.91000000000003"/>
    <n v="63.11"/>
    <n v="938.14782524459952"/>
    <n v="0"/>
    <n v="0"/>
    <n v="782.78403677714664"/>
    <n v="0"/>
    <n v="0"/>
    <n v="738.69094694383023"/>
    <n v="0"/>
    <n v="0"/>
    <n v="2762.0328089655764"/>
    <n v="284.91000000000003"/>
    <n v="63.11"/>
  </r>
  <r>
    <n v="17"/>
    <x v="0"/>
    <s v="BCS"/>
    <n v="2024"/>
    <s v="30/09/2024 (Terminado)"/>
    <s v="0118"/>
    <x v="8"/>
    <s v="SDHT"/>
    <s v="012"/>
    <s v="Sector Hábitat"/>
    <x v="4"/>
    <x v="4"/>
    <s v="29"/>
    <x v="23"/>
    <s v="008091"/>
    <x v="78"/>
    <n v="3"/>
    <s v="Desarrollar 1 Documento(s) técnico base para la construcción del hecho metropolitano de servicios públicos priorizando el abastecimiento hídrico, tratamiento de aguas residuales y gestión de residuos."/>
    <s v="Suma"/>
    <s v="En ejecución"/>
    <n v="0.1"/>
    <n v="0.1"/>
    <n v="100"/>
    <n v="0.03"/>
    <n v="30"/>
    <n v="0.3"/>
    <n v="0"/>
    <n v="0"/>
    <n v="0"/>
    <n v="0"/>
    <n v="0.3"/>
    <n v="0"/>
    <n v="0"/>
    <n v="0"/>
    <n v="0"/>
    <n v="0.3"/>
    <n v="0"/>
    <n v="0"/>
    <n v="0"/>
    <n v="0"/>
    <n v="1"/>
    <n v="0.1"/>
    <n v="10"/>
    <n v="0.03"/>
    <n v="3"/>
    <n v="415.43"/>
    <n v="354.1"/>
    <n v="61.03"/>
    <n v="1447.41"/>
    <n v="0"/>
    <n v="0"/>
    <n v="1372.42"/>
    <n v="0"/>
    <n v="0"/>
    <n v="1332.45"/>
    <n v="0"/>
    <n v="0"/>
    <n v="415.43"/>
    <n v="354.1"/>
    <n v="61.03"/>
    <n v="1402.1214763150249"/>
    <n v="0"/>
    <n v="0"/>
    <n v="1290.7552087007145"/>
    <n v="0"/>
    <n v="0"/>
    <n v="1216.6636821905174"/>
    <n v="0"/>
    <n v="0"/>
    <n v="4324.9703672062569"/>
    <n v="354.1"/>
    <n v="61.03"/>
  </r>
  <r>
    <n v="17"/>
    <x v="0"/>
    <s v="BCS"/>
    <n v="2024"/>
    <s v="30/09/2024 (Terminado)"/>
    <s v="0118"/>
    <x v="8"/>
    <s v="SDHT"/>
    <s v="012"/>
    <s v="Sector Hábitat"/>
    <x v="4"/>
    <x v="4"/>
    <s v="29"/>
    <x v="23"/>
    <s v="008091"/>
    <x v="78"/>
    <n v="4"/>
    <s v="Caracterizar 1000 Hogar(es) rurales en relación a las condiciones de la prestación de los servicios públicos domiciliarios y TIC, incluyendo la consolidación de la información en el Catastro Unificado de Redes y Usuarios."/>
    <s v="Suma"/>
    <s v="En ejecución"/>
    <n v="1"/>
    <n v="1"/>
    <n v="100"/>
    <n v="0"/>
    <n v="0"/>
    <n v="299"/>
    <n v="0"/>
    <n v="0"/>
    <n v="0"/>
    <n v="0"/>
    <n v="400"/>
    <n v="0"/>
    <n v="0"/>
    <n v="0"/>
    <n v="0"/>
    <n v="300"/>
    <n v="0"/>
    <n v="0"/>
    <n v="0"/>
    <n v="0"/>
    <n v="1000"/>
    <n v="1"/>
    <n v="0.1"/>
    <n v="0"/>
    <n v="0"/>
    <n v="112.95"/>
    <n v="54"/>
    <n v="12.3"/>
    <n v="389.72"/>
    <n v="0"/>
    <n v="0"/>
    <n v="367.61"/>
    <n v="0"/>
    <n v="0"/>
    <n v="355.99"/>
    <n v="0"/>
    <n v="0"/>
    <n v="112.95"/>
    <n v="54"/>
    <n v="12.3"/>
    <n v="377.52591300978401"/>
    <n v="0"/>
    <n v="0"/>
    <n v="345.73565109111615"/>
    <n v="0"/>
    <n v="0"/>
    <n v="325.05542738789615"/>
    <n v="0"/>
    <n v="0"/>
    <n v="1161.2669914887963"/>
    <n v="54"/>
    <n v="12.3"/>
  </r>
  <r>
    <n v="17"/>
    <x v="0"/>
    <s v="BCS"/>
    <n v="2024"/>
    <s v="30/09/2024 (Terminado)"/>
    <s v="0118"/>
    <x v="8"/>
    <s v="SDHT"/>
    <s v="012"/>
    <s v="Sector Hábitat"/>
    <x v="0"/>
    <x v="0"/>
    <s v="32"/>
    <x v="5"/>
    <s v="008125"/>
    <x v="79"/>
    <n v="1"/>
    <s v="Actualizar 1 Observatorio(s) del Hábitat en sus mecanismos de difusión con la información del sector hábitat de acuerdo al cronograma establecido para cada vigencia"/>
    <s v="Constante "/>
    <s v="En ejecución"/>
    <n v="1"/>
    <n v="1"/>
    <n v="100"/>
    <n v="0.1"/>
    <n v="10"/>
    <n v="1"/>
    <n v="0"/>
    <n v="0"/>
    <n v="0"/>
    <n v="0"/>
    <n v="1"/>
    <n v="0"/>
    <n v="0"/>
    <n v="0"/>
    <n v="0"/>
    <n v="1"/>
    <n v="0"/>
    <n v="0"/>
    <n v="0"/>
    <n v="0"/>
    <n v="0"/>
    <n v="0"/>
    <n v="0"/>
    <n v="0"/>
    <n v="0"/>
    <n v="78.459999999999994"/>
    <n v="78.459999999999994"/>
    <n v="16.04"/>
    <n v="405.19"/>
    <n v="0"/>
    <n v="0"/>
    <n v="670.87"/>
    <n v="0"/>
    <n v="0"/>
    <n v="648.88"/>
    <n v="0"/>
    <n v="0"/>
    <n v="78.459999999999994"/>
    <n v="78.459999999999994"/>
    <n v="16.04"/>
    <n v="392.51186670541512"/>
    <n v="0"/>
    <n v="0"/>
    <n v="630.95039919343083"/>
    <n v="0"/>
    <n v="0"/>
    <n v="592.49407489945804"/>
    <n v="0"/>
    <n v="0"/>
    <n v="1694.4163407983042"/>
    <n v="78.459999999999994"/>
    <n v="16.04"/>
  </r>
  <r>
    <n v="17"/>
    <x v="0"/>
    <s v="BCS"/>
    <n v="2024"/>
    <s v="30/09/2024 (Terminado)"/>
    <s v="0118"/>
    <x v="8"/>
    <s v="SDHT"/>
    <s v="012"/>
    <s v="Sector Hábitat"/>
    <x v="0"/>
    <x v="0"/>
    <s v="32"/>
    <x v="5"/>
    <s v="008125"/>
    <x v="79"/>
    <n v="2"/>
    <s v="Elaborar 11 Documento(s) entre estudios y evaluaciones sobre las dinámicas y programas del hábitat de Bogotá y la Región"/>
    <s v="Suma"/>
    <s v="En ejecución"/>
    <n v="1"/>
    <n v="1"/>
    <n v="100"/>
    <n v="0"/>
    <n v="0"/>
    <n v="4"/>
    <n v="0"/>
    <n v="0"/>
    <n v="0"/>
    <n v="0"/>
    <n v="4"/>
    <n v="0"/>
    <n v="0"/>
    <n v="0"/>
    <n v="0"/>
    <n v="2"/>
    <n v="0"/>
    <n v="0"/>
    <n v="0"/>
    <n v="0"/>
    <n v="11"/>
    <n v="1"/>
    <n v="9.0909090910000003"/>
    <n v="0"/>
    <n v="0"/>
    <n v="219.99"/>
    <n v="209.99"/>
    <n v="44.45"/>
    <n v="716.13"/>
    <n v="0"/>
    <n v="0"/>
    <n v="670.87"/>
    <n v="0"/>
    <n v="0"/>
    <n v="648.88"/>
    <n v="0"/>
    <n v="0"/>
    <n v="219.99"/>
    <n v="209.99"/>
    <n v="44.45"/>
    <n v="693.72275501307763"/>
    <n v="0"/>
    <n v="0"/>
    <n v="630.95039919343083"/>
    <n v="0"/>
    <n v="0"/>
    <n v="592.49407489945804"/>
    <n v="0"/>
    <n v="0"/>
    <n v="2137.1572291059665"/>
    <n v="209.99"/>
    <n v="44.45"/>
  </r>
  <r>
    <n v="17"/>
    <x v="0"/>
    <s v="BCS"/>
    <n v="2024"/>
    <s v="30/09/2024 (Terminado)"/>
    <s v="0118"/>
    <x v="8"/>
    <s v="SDHT"/>
    <s v="012"/>
    <s v="Sector Hábitat"/>
    <x v="0"/>
    <x v="0"/>
    <s v="32"/>
    <x v="5"/>
    <s v="008125"/>
    <x v="79"/>
    <n v="3"/>
    <s v="Actualizar 1 Sistema(s) de información misional con los conjuntos de datos de entidades adscritas y vinculadas del sector"/>
    <s v="Constante "/>
    <s v="En ejecución"/>
    <n v="1"/>
    <n v="1"/>
    <n v="100"/>
    <n v="0.1"/>
    <n v="10"/>
    <n v="1"/>
    <n v="0"/>
    <n v="0"/>
    <n v="0"/>
    <n v="0"/>
    <n v="1"/>
    <n v="0"/>
    <n v="0"/>
    <n v="0"/>
    <n v="0"/>
    <n v="1"/>
    <n v="0"/>
    <n v="0"/>
    <n v="0"/>
    <n v="0"/>
    <n v="0"/>
    <n v="0"/>
    <n v="0"/>
    <n v="0"/>
    <n v="0"/>
    <n v="85.24"/>
    <n v="85.24"/>
    <n v="20.76"/>
    <n v="278.77999999999997"/>
    <n v="0"/>
    <n v="0"/>
    <n v="287.43"/>
    <n v="0"/>
    <n v="0"/>
    <n v="278.26"/>
    <n v="0"/>
    <n v="0"/>
    <n v="85.24"/>
    <n v="85.24"/>
    <n v="20.76"/>
    <n v="270.05715392812164"/>
    <n v="0"/>
    <n v="0"/>
    <n v="270.32670001664678"/>
    <n v="0"/>
    <n v="0"/>
    <n v="254.07995512502032"/>
    <n v="0"/>
    <n v="0"/>
    <n v="879.70380906978869"/>
    <n v="85.24"/>
    <n v="20.76"/>
  </r>
  <r>
    <n v="17"/>
    <x v="0"/>
    <s v="BCS"/>
    <n v="2024"/>
    <s v="30/09/2024 (Terminado)"/>
    <s v="0118"/>
    <x v="8"/>
    <s v="SDHT"/>
    <s v="012"/>
    <s v="Sector Hábitat"/>
    <x v="0"/>
    <x v="0"/>
    <s v="32"/>
    <x v="5"/>
    <s v="008125"/>
    <x v="79"/>
    <n v="4"/>
    <s v="Implementar 12 Caso(s) de uso en el sistema de información misional del sector hábitat consolidando la información requerida"/>
    <s v="Suma"/>
    <s v="En ejecución"/>
    <n v="1"/>
    <n v="1"/>
    <n v="100"/>
    <n v="0.4"/>
    <n v="40"/>
    <n v="5"/>
    <n v="0"/>
    <n v="0"/>
    <n v="0"/>
    <n v="0"/>
    <n v="5"/>
    <n v="0"/>
    <n v="0"/>
    <n v="0"/>
    <n v="0"/>
    <n v="1"/>
    <n v="0"/>
    <n v="0"/>
    <n v="0"/>
    <n v="0"/>
    <n v="12"/>
    <n v="1"/>
    <n v="8.3333333330000006"/>
    <n v="0.4"/>
    <n v="3.3333333330000001"/>
    <n v="59.48"/>
    <n v="59.48"/>
    <n v="17.66"/>
    <n v="128.38999999999999"/>
    <n v="0"/>
    <n v="0"/>
    <n v="287.43"/>
    <n v="0"/>
    <n v="0"/>
    <n v="278.26"/>
    <n v="0"/>
    <n v="0"/>
    <n v="59.48"/>
    <n v="59.48"/>
    <n v="17.66"/>
    <n v="124.37275985663081"/>
    <n v="0"/>
    <n v="0"/>
    <n v="270.32670001664678"/>
    <n v="0"/>
    <n v="0"/>
    <n v="254.07995512502032"/>
    <n v="0"/>
    <n v="0"/>
    <n v="708.25941499829787"/>
    <n v="59.48"/>
    <n v="17.66"/>
  </r>
  <r>
    <n v="17"/>
    <x v="0"/>
    <s v="BCS"/>
    <n v="2024"/>
    <s v="30/09/2024 (Terminado)"/>
    <s v="0118"/>
    <x v="8"/>
    <s v="SDHT"/>
    <s v="012"/>
    <s v="Sector Hábitat"/>
    <x v="0"/>
    <x v="0"/>
    <s v="32"/>
    <x v="5"/>
    <s v="008125"/>
    <x v="79"/>
    <n v="5"/>
    <s v="Desarrollar 6 Proceso(s) de formulación y seguimiento de instrumentos de política pública del sector"/>
    <s v="Suma"/>
    <s v="En ejecución"/>
    <n v="1"/>
    <n v="1"/>
    <n v="100"/>
    <n v="0.4"/>
    <n v="40"/>
    <n v="2"/>
    <n v="0"/>
    <n v="0"/>
    <n v="0"/>
    <n v="0"/>
    <n v="2"/>
    <n v="0"/>
    <n v="0"/>
    <n v="0"/>
    <n v="0"/>
    <n v="1"/>
    <n v="0"/>
    <n v="0"/>
    <n v="0"/>
    <n v="0"/>
    <n v="6"/>
    <n v="1"/>
    <n v="16.666666670000001"/>
    <n v="0.4"/>
    <n v="6.6666666670000003"/>
    <n v="213.2"/>
    <n v="213.2"/>
    <n v="56.07"/>
    <n v="653.77"/>
    <n v="0"/>
    <n v="0"/>
    <n v="877.89"/>
    <n v="0"/>
    <n v="0"/>
    <n v="851.56"/>
    <n v="0"/>
    <n v="0"/>
    <n v="213.2"/>
    <n v="213.2"/>
    <n v="56.07"/>
    <n v="633.31395912041069"/>
    <n v="0"/>
    <n v="0"/>
    <n v="825.65183410783152"/>
    <n v="0"/>
    <n v="0"/>
    <n v="777.56172854978183"/>
    <n v="0"/>
    <n v="0"/>
    <n v="2449.7275217780239"/>
    <n v="213.2"/>
    <n v="56.07"/>
  </r>
  <r>
    <n v="17"/>
    <x v="0"/>
    <s v="BCS"/>
    <n v="2024"/>
    <s v="30/09/2024 (Terminado)"/>
    <s v="0118"/>
    <x v="8"/>
    <s v="SDHT"/>
    <s v="012"/>
    <s v="Sector Hábitat"/>
    <x v="0"/>
    <x v="0"/>
    <s v="32"/>
    <x v="5"/>
    <s v="008125"/>
    <x v="79"/>
    <n v="6"/>
    <s v="Implementar 2 Proyecto(s) de innovación del sector hábitat"/>
    <s v="Suma"/>
    <s v="En ejecución"/>
    <n v="0.5"/>
    <n v="0.5"/>
    <n v="100"/>
    <n v="0.4"/>
    <n v="80"/>
    <n v="0.5"/>
    <n v="0"/>
    <n v="0"/>
    <n v="0"/>
    <n v="0"/>
    <n v="0.5"/>
    <n v="0"/>
    <n v="0"/>
    <n v="0"/>
    <n v="0"/>
    <n v="0.5"/>
    <n v="0"/>
    <n v="0"/>
    <n v="0"/>
    <n v="0"/>
    <n v="2"/>
    <n v="0.5"/>
    <n v="25"/>
    <n v="0.4"/>
    <n v="20"/>
    <n v="284.32"/>
    <n v="256.55"/>
    <n v="40.5"/>
    <n v="2141.83"/>
    <n v="0"/>
    <n v="0"/>
    <n v="843.46"/>
    <n v="0"/>
    <n v="0"/>
    <n v="818.17"/>
    <n v="0"/>
    <n v="0"/>
    <n v="284.32"/>
    <n v="256.55"/>
    <n v="40.5"/>
    <n v="2074.8135232006198"/>
    <n v="0"/>
    <n v="0"/>
    <n v="793.27056464544717"/>
    <n v="0"/>
    <n v="0"/>
    <n v="747.07322965801006"/>
    <n v="0"/>
    <n v="0"/>
    <n v="3899.4773175040773"/>
    <n v="256.55"/>
    <n v="40.5"/>
  </r>
  <r>
    <n v="17"/>
    <x v="0"/>
    <s v="BCS"/>
    <n v="2024"/>
    <s v="30/09/2024 (Terminado)"/>
    <s v="0118"/>
    <x v="8"/>
    <s v="SDHT"/>
    <s v="012"/>
    <s v="Sector Hábitat"/>
    <x v="0"/>
    <x v="0"/>
    <s v="32"/>
    <x v="5"/>
    <s v="008125"/>
    <x v="79"/>
    <n v="7"/>
    <s v="Capacitar 3500 Persona(s) sobre las temáticas del sector hábitat a través de la escuela del hábitat."/>
    <s v="Suma"/>
    <s v="En ejecución"/>
    <n v="500"/>
    <n v="500"/>
    <n v="100"/>
    <n v="50"/>
    <n v="10"/>
    <n v="1000"/>
    <n v="0"/>
    <n v="0"/>
    <n v="0"/>
    <n v="0"/>
    <n v="1000"/>
    <n v="0"/>
    <n v="0"/>
    <n v="0"/>
    <n v="0"/>
    <n v="1000"/>
    <n v="0"/>
    <n v="0"/>
    <n v="0"/>
    <n v="0"/>
    <n v="3500"/>
    <n v="500"/>
    <n v="14.28571429"/>
    <n v="50"/>
    <n v="1.428571429"/>
    <n v="87.86"/>
    <n v="87.86"/>
    <n v="18.47"/>
    <n v="208.94"/>
    <n v="0"/>
    <n v="0"/>
    <n v="301.86"/>
    <n v="0"/>
    <n v="0"/>
    <n v="297.06"/>
    <n v="0"/>
    <n v="0"/>
    <n v="87.86"/>
    <n v="87.86"/>
    <n v="18.47"/>
    <n v="202.4024024024024"/>
    <n v="0"/>
    <n v="0"/>
    <n v="283.89805402019624"/>
    <n v="0"/>
    <n v="0"/>
    <n v="271.24628573793768"/>
    <n v="0"/>
    <n v="0"/>
    <n v="845.40674216053628"/>
    <n v="87.86"/>
    <n v="18.47"/>
  </r>
  <r>
    <n v="17"/>
    <x v="0"/>
    <s v="BCS"/>
    <n v="2024"/>
    <s v="30/09/2024 (Terminado)"/>
    <s v="0118"/>
    <x v="8"/>
    <s v="SDHT"/>
    <s v="012"/>
    <s v="Sector Hábitat"/>
    <x v="0"/>
    <x v="0"/>
    <s v="32"/>
    <x v="5"/>
    <s v="008125"/>
    <x v="79"/>
    <n v="8"/>
    <s v="Desarrollar 48 Mecanismo(s) de intercambio de conocimiento sobre las temáticas del sector."/>
    <s v="Suma"/>
    <s v="En ejecución"/>
    <n v="8"/>
    <n v="8"/>
    <n v="100"/>
    <n v="3.2"/>
    <n v="40"/>
    <n v="16"/>
    <n v="0"/>
    <n v="0"/>
    <n v="0"/>
    <n v="0"/>
    <n v="16"/>
    <n v="0"/>
    <n v="0"/>
    <n v="0"/>
    <n v="0"/>
    <n v="8"/>
    <n v="0"/>
    <n v="0"/>
    <n v="0"/>
    <n v="0"/>
    <n v="48"/>
    <n v="8"/>
    <n v="16.666666670000001"/>
    <n v="3.2"/>
    <n v="6.6666666670000003"/>
    <n v="75.650000000000006"/>
    <n v="75.650000000000006"/>
    <n v="8.4"/>
    <n v="321.33"/>
    <n v="0"/>
    <n v="0"/>
    <n v="301.86"/>
    <n v="0"/>
    <n v="0"/>
    <n v="297.06"/>
    <n v="0"/>
    <n v="0"/>
    <n v="75.650000000000006"/>
    <n v="75.650000000000006"/>
    <n v="8.4"/>
    <n v="311.27579192095322"/>
    <n v="0"/>
    <n v="0"/>
    <n v="283.89805402019624"/>
    <n v="0"/>
    <n v="0"/>
    <n v="271.24628573793768"/>
    <n v="0"/>
    <n v="0"/>
    <n v="942.07013167908713"/>
    <n v="75.650000000000006"/>
    <n v="8.4"/>
  </r>
  <r>
    <n v="17"/>
    <x v="0"/>
    <s v="BCS"/>
    <n v="2024"/>
    <s v="30/09/2024 (Terminado)"/>
    <s v="0118"/>
    <x v="8"/>
    <s v="SDHT"/>
    <s v="012"/>
    <s v="Sector Hábitat"/>
    <x v="4"/>
    <x v="4"/>
    <s v="23"/>
    <x v="24"/>
    <s v="008132"/>
    <x v="80"/>
    <n v="1"/>
    <s v="Monitorear 100 Porciento las áreas definidas como susceptibles de ser ocupadas o desarrollas de manera ilgeal o informal"/>
    <s v="Constante "/>
    <s v="En ejecución"/>
    <n v="100"/>
    <n v="66.94"/>
    <n v="66.94"/>
    <n v="66.94"/>
    <n v="66.94"/>
    <n v="100"/>
    <n v="0"/>
    <n v="0"/>
    <n v="0"/>
    <n v="0"/>
    <n v="100"/>
    <n v="0"/>
    <n v="0"/>
    <n v="0"/>
    <n v="0"/>
    <n v="100"/>
    <n v="0"/>
    <n v="0"/>
    <n v="0"/>
    <n v="0"/>
    <n v="0"/>
    <n v="0"/>
    <n v="0"/>
    <n v="0"/>
    <n v="0"/>
    <n v="935.26"/>
    <n v="626.04"/>
    <n v="53.94"/>
    <n v="2243.48"/>
    <n v="0"/>
    <n v="0"/>
    <n v="1570.43"/>
    <n v="0"/>
    <n v="0"/>
    <n v="1794.78"/>
    <n v="0"/>
    <n v="0"/>
    <n v="935.26"/>
    <n v="626.04"/>
    <n v="53.94"/>
    <n v="2173.2829603797345"/>
    <n v="0"/>
    <n v="0"/>
    <n v="1476.9827767009101"/>
    <n v="0"/>
    <n v="0"/>
    <n v="1638.8184498644575"/>
    <n v="0"/>
    <n v="0"/>
    <n v="6224.3441869451026"/>
    <n v="626.04"/>
    <n v="53.94"/>
  </r>
  <r>
    <n v="17"/>
    <x v="0"/>
    <s v="BCS"/>
    <n v="2024"/>
    <s v="30/09/2024 (Terminado)"/>
    <s v="0118"/>
    <x v="8"/>
    <s v="SDHT"/>
    <s v="012"/>
    <s v="Sector Hábitat"/>
    <x v="4"/>
    <x v="4"/>
    <s v="23"/>
    <x v="24"/>
    <s v="008132"/>
    <x v="80"/>
    <n v="2"/>
    <s v="Adelantar 100 Porciento de las acciones de seguimiento, vigilancia y control frente a proyectos de vivienda y de arrendamiento registrados en la entidad"/>
    <s v="Constante "/>
    <s v="En ejecución"/>
    <n v="100"/>
    <n v="83.1"/>
    <n v="83.1"/>
    <n v="83.1"/>
    <n v="83.1"/>
    <n v="100"/>
    <n v="0"/>
    <n v="0"/>
    <n v="0"/>
    <n v="0"/>
    <n v="100"/>
    <n v="0"/>
    <n v="0"/>
    <n v="0"/>
    <n v="0"/>
    <n v="100"/>
    <n v="0"/>
    <n v="0"/>
    <n v="0"/>
    <n v="0"/>
    <n v="0"/>
    <n v="0"/>
    <n v="0"/>
    <n v="0"/>
    <n v="0"/>
    <n v="4758.38"/>
    <n v="3954.3"/>
    <n v="665.95"/>
    <n v="11941.38"/>
    <n v="0"/>
    <n v="0"/>
    <n v="8218.42"/>
    <n v="0"/>
    <n v="0"/>
    <n v="8815.3700000000008"/>
    <n v="0"/>
    <n v="0"/>
    <n v="4758.38"/>
    <n v="3954.3"/>
    <n v="665.95"/>
    <n v="11567.741935483869"/>
    <n v="0"/>
    <n v="0"/>
    <n v="7729.3892702599251"/>
    <n v="0"/>
    <n v="0"/>
    <n v="8049.3380795315552"/>
    <n v="0"/>
    <n v="0"/>
    <n v="32104.849285275348"/>
    <n v="3954.3"/>
    <n v="665.95"/>
  </r>
  <r>
    <n v="17"/>
    <x v="0"/>
    <s v="BCS"/>
    <n v="2024"/>
    <s v="30/09/2024 (Terminado)"/>
    <s v="0118"/>
    <x v="8"/>
    <s v="SDHT"/>
    <s v="012"/>
    <s v="Sector Hábitat"/>
    <x v="4"/>
    <x v="4"/>
    <s v="23"/>
    <x v="24"/>
    <s v="008132"/>
    <x v="80"/>
    <n v="3"/>
    <s v="Realizar  50 Expediente(s) de legalización y/o formalización en su etapa previa correspondiente a 350 hectáreas"/>
    <s v="Suma"/>
    <s v="En ejecución"/>
    <n v="13"/>
    <n v="13"/>
    <n v="100"/>
    <n v="4"/>
    <n v="30.76923077"/>
    <n v="18"/>
    <n v="0"/>
    <n v="0"/>
    <n v="0"/>
    <n v="0"/>
    <n v="8"/>
    <n v="0"/>
    <n v="0"/>
    <n v="0"/>
    <n v="0"/>
    <n v="11"/>
    <n v="0"/>
    <n v="0"/>
    <n v="0"/>
    <n v="0"/>
    <n v="50"/>
    <n v="13"/>
    <n v="26"/>
    <n v="4"/>
    <n v="8"/>
    <n v="1441.2"/>
    <n v="432.5"/>
    <n v="61.39"/>
    <n v="1978.4"/>
    <n v="0"/>
    <n v="0"/>
    <n v="786.12"/>
    <n v="0"/>
    <n v="0"/>
    <n v="1402.91"/>
    <n v="0"/>
    <n v="0"/>
    <n v="1441.2"/>
    <n v="432.5"/>
    <n v="61.39"/>
    <n v="1916.497142303594"/>
    <n v="0"/>
    <n v="0"/>
    <n v="739.34253702496733"/>
    <n v="0"/>
    <n v="0"/>
    <n v="1281.0008978812702"/>
    <n v="0"/>
    <n v="0"/>
    <n v="5378.0405772098311"/>
    <n v="432.5"/>
    <n v="61.39"/>
  </r>
  <r>
    <n v="17"/>
    <x v="0"/>
    <s v="BCS"/>
    <n v="2024"/>
    <s v="30/09/2024 (Terminado)"/>
    <s v="0118"/>
    <x v="8"/>
    <s v="SDHT"/>
    <s v="012"/>
    <s v="Sector Hábitat"/>
    <x v="0"/>
    <x v="0"/>
    <s v="33"/>
    <x v="0"/>
    <s v="008148"/>
    <x v="81"/>
    <n v="1"/>
    <s v="Formular y ejecutar 1 Plan(es) estratégico institucional encaminado al mejoramiento de los sistemas de gestión de la entidad ."/>
    <s v="Constante "/>
    <s v="En ejecución"/>
    <n v="1"/>
    <n v="0.77"/>
    <n v="77"/>
    <n v="0.77"/>
    <n v="77"/>
    <n v="1"/>
    <n v="0"/>
    <n v="0"/>
    <n v="0"/>
    <n v="0"/>
    <n v="1"/>
    <n v="0"/>
    <n v="0"/>
    <n v="0"/>
    <n v="0"/>
    <n v="1"/>
    <n v="0"/>
    <n v="0"/>
    <n v="0"/>
    <n v="0"/>
    <n v="0"/>
    <n v="0"/>
    <n v="0"/>
    <n v="0"/>
    <n v="0"/>
    <n v="1049.24"/>
    <n v="804.56"/>
    <n v="169.78"/>
    <n v="1804.47"/>
    <n v="0"/>
    <n v="0"/>
    <n v="884"/>
    <n v="0"/>
    <n v="0"/>
    <n v="881.05"/>
    <n v="0"/>
    <n v="0"/>
    <n v="1049.24"/>
    <n v="804.56"/>
    <n v="169.78"/>
    <n v="1748.0092996222029"/>
    <n v="0"/>
    <n v="0"/>
    <n v="831.39826328050572"/>
    <n v="0"/>
    <n v="0"/>
    <n v="804.48912694206547"/>
    <n v="0"/>
    <n v="0"/>
    <n v="4433.1366898447741"/>
    <n v="804.56"/>
    <n v="169.78"/>
  </r>
  <r>
    <n v="17"/>
    <x v="0"/>
    <s v="BCS"/>
    <n v="2024"/>
    <s v="30/09/2024 (Terminado)"/>
    <s v="0118"/>
    <x v="8"/>
    <s v="SDHT"/>
    <s v="012"/>
    <s v="Sector Hábitat"/>
    <x v="0"/>
    <x v="0"/>
    <s v="33"/>
    <x v="0"/>
    <s v="008148"/>
    <x v="81"/>
    <n v="2"/>
    <s v="Ejecutar 100 Porciento de las actividades del plan institucional de gestión ambiental de la Entidad"/>
    <s v="Constante "/>
    <s v="En ejecución"/>
    <n v="100"/>
    <n v="94.3"/>
    <n v="94.3"/>
    <n v="94.3"/>
    <n v="94.3"/>
    <n v="100"/>
    <n v="0"/>
    <n v="0"/>
    <n v="0"/>
    <n v="0"/>
    <n v="100"/>
    <n v="0"/>
    <n v="0"/>
    <n v="0"/>
    <n v="0"/>
    <n v="100"/>
    <n v="0"/>
    <n v="0"/>
    <n v="0"/>
    <n v="0"/>
    <n v="0"/>
    <n v="0"/>
    <n v="0"/>
    <n v="0"/>
    <n v="0"/>
    <n v="47.8"/>
    <n v="45.08"/>
    <n v="7.69"/>
    <n v="38.979999999999997"/>
    <n v="0"/>
    <n v="0"/>
    <n v="168.12"/>
    <n v="0"/>
    <n v="0"/>
    <n v="168.12"/>
    <n v="0"/>
    <n v="0"/>
    <n v="47.8"/>
    <n v="45.08"/>
    <n v="7.69"/>
    <n v="37.760340986147433"/>
    <n v="0"/>
    <n v="0"/>
    <n v="158.11614934696675"/>
    <n v="0"/>
    <n v="0"/>
    <n v="153.5108246087056"/>
    <n v="0"/>
    <n v="0"/>
    <n v="397.18731494181975"/>
    <n v="45.08"/>
    <n v="7.69"/>
  </r>
  <r>
    <n v="17"/>
    <x v="0"/>
    <s v="BCS"/>
    <n v="2024"/>
    <s v="30/09/2024 (Terminado)"/>
    <s v="0118"/>
    <x v="8"/>
    <s v="SDHT"/>
    <s v="012"/>
    <s v="Sector Hábitat"/>
    <x v="0"/>
    <x v="0"/>
    <s v="33"/>
    <x v="0"/>
    <s v="008148"/>
    <x v="81"/>
    <n v="3"/>
    <s v="Formular e implementar 1 Plan(es) Estratégico de Tecnologías de la Información y Transformación Digital de la Entidad"/>
    <s v="Constante "/>
    <s v="En ejecución"/>
    <n v="1"/>
    <n v="0.78"/>
    <n v="78"/>
    <n v="0.78"/>
    <n v="78"/>
    <n v="1"/>
    <n v="0"/>
    <n v="0"/>
    <n v="0"/>
    <n v="0"/>
    <n v="1"/>
    <n v="0"/>
    <n v="0"/>
    <n v="0"/>
    <n v="0"/>
    <n v="1"/>
    <n v="0"/>
    <n v="0"/>
    <n v="0"/>
    <n v="0"/>
    <n v="0"/>
    <n v="0"/>
    <n v="0"/>
    <n v="0"/>
    <n v="0"/>
    <n v="689.64"/>
    <n v="543.58000000000004"/>
    <n v="46.8"/>
    <n v="1257.9000000000001"/>
    <n v="0"/>
    <n v="0"/>
    <n v="1318.08"/>
    <n v="0"/>
    <n v="0"/>
    <n v="1402.5"/>
    <n v="0"/>
    <n v="0"/>
    <n v="689.64"/>
    <n v="543.58000000000004"/>
    <n v="46.8"/>
    <n v="1218.5411217669282"/>
    <n v="0"/>
    <n v="0"/>
    <n v="1239.6486683990597"/>
    <n v="0"/>
    <n v="0"/>
    <n v="1280.626525777478"/>
    <n v="0"/>
    <n v="0"/>
    <n v="4428.4563159434656"/>
    <n v="543.58000000000004"/>
    <n v="46.8"/>
  </r>
  <r>
    <n v="17"/>
    <x v="0"/>
    <s v="BCS"/>
    <n v="2024"/>
    <s v="30/09/2024 (Terminado)"/>
    <s v="0118"/>
    <x v="8"/>
    <s v="SDHT"/>
    <s v="012"/>
    <s v="Sector Hábitat"/>
    <x v="0"/>
    <x v="0"/>
    <s v="33"/>
    <x v="0"/>
    <s v="008148"/>
    <x v="81"/>
    <n v="4"/>
    <s v="Actualizar 100 Porciento de la infraestructura y los servicios tecnológicos de la entidad según lo establecido en el PETI"/>
    <s v="Constante "/>
    <s v="En ejecución"/>
    <n v="100"/>
    <n v="15.9"/>
    <n v="15.9"/>
    <n v="15.9"/>
    <n v="15.9"/>
    <n v="100"/>
    <n v="0"/>
    <n v="0"/>
    <n v="0"/>
    <n v="0"/>
    <n v="100"/>
    <n v="0"/>
    <n v="0"/>
    <n v="0"/>
    <n v="0"/>
    <n v="100"/>
    <n v="0"/>
    <n v="0"/>
    <n v="0"/>
    <n v="0"/>
    <n v="0"/>
    <n v="0"/>
    <n v="0"/>
    <n v="0"/>
    <n v="0"/>
    <n v="3236.17"/>
    <n v="515.13"/>
    <n v="0"/>
    <n v="4564.41"/>
    <n v="0"/>
    <n v="0"/>
    <n v="5493.8"/>
    <n v="0"/>
    <n v="0"/>
    <n v="5658.61"/>
    <n v="0"/>
    <n v="0"/>
    <n v="3236.17"/>
    <n v="515.13"/>
    <n v="0"/>
    <n v="4421.5925603022379"/>
    <n v="0"/>
    <n v="0"/>
    <n v="5166.8956773873779"/>
    <n v="0"/>
    <n v="0"/>
    <n v="5166.8920249766088"/>
    <n v="0"/>
    <n v="0"/>
    <n v="17991.550262666224"/>
    <n v="515.13"/>
    <n v="0"/>
  </r>
  <r>
    <n v="17"/>
    <x v="0"/>
    <s v="BCS"/>
    <n v="2024"/>
    <s v="30/09/2024 (Terminado)"/>
    <s v="0118"/>
    <x v="8"/>
    <s v="SDHT"/>
    <s v="012"/>
    <s v="Sector Hábitat"/>
    <x v="0"/>
    <x v="0"/>
    <s v="33"/>
    <x v="0"/>
    <s v="008148"/>
    <x v="81"/>
    <n v="5"/>
    <s v="Actualizar e implementar  100 Porciento del plan anual de seguridad y privacidad de la información contemplado los escenarios del plan de recuperación ante desastres (DRP)"/>
    <s v="Constante "/>
    <s v="En ejecución"/>
    <n v="100"/>
    <n v="0.6"/>
    <n v="0.6"/>
    <n v="0.6"/>
    <n v="0.6"/>
    <n v="100"/>
    <n v="0"/>
    <n v="0"/>
    <n v="0"/>
    <n v="0"/>
    <n v="100"/>
    <n v="0"/>
    <n v="0"/>
    <n v="0"/>
    <n v="0"/>
    <n v="100"/>
    <n v="0"/>
    <n v="0"/>
    <n v="0"/>
    <n v="0"/>
    <n v="0"/>
    <n v="0"/>
    <n v="0"/>
    <n v="0"/>
    <n v="0"/>
    <n v="988.83"/>
    <n v="6.19"/>
    <n v="0"/>
    <n v="2809.41"/>
    <n v="0"/>
    <n v="0"/>
    <n v="1231.6500000000001"/>
    <n v="0"/>
    <n v="0"/>
    <n v="1268.5999999999999"/>
    <n v="0"/>
    <n v="0"/>
    <n v="988.83"/>
    <n v="6.19"/>
    <n v="0"/>
    <n v="2721.505376344086"/>
    <n v="0"/>
    <n v="0"/>
    <n v="1158.3616187437046"/>
    <n v="0"/>
    <n v="0"/>
    <n v="1158.3620752950505"/>
    <n v="0"/>
    <n v="0"/>
    <n v="6027.0590703828402"/>
    <n v="6.19"/>
    <n v="0"/>
  </r>
  <r>
    <n v="17"/>
    <x v="0"/>
    <s v="BCS"/>
    <n v="2024"/>
    <s v="30/09/2024 (Terminado)"/>
    <s v="0118"/>
    <x v="8"/>
    <s v="SDHT"/>
    <s v="012"/>
    <s v="Sector Hábitat"/>
    <x v="0"/>
    <x v="0"/>
    <s v="33"/>
    <x v="0"/>
    <s v="008148"/>
    <x v="81"/>
    <n v="6"/>
    <s v="Fortalecer 100 Porciento de la capacidad operativa y de gestión administrativa de las áreas de apoyo al cumplimiento de la misionalidad de la entidad"/>
    <s v="Constante "/>
    <s v="En ejecución"/>
    <n v="100"/>
    <n v="78.099999999999994"/>
    <n v="78.099999999999994"/>
    <n v="78.099999999999994"/>
    <n v="78.099999999999994"/>
    <n v="100"/>
    <n v="0"/>
    <n v="0"/>
    <n v="0"/>
    <n v="0"/>
    <n v="100"/>
    <n v="0"/>
    <n v="0"/>
    <n v="0"/>
    <n v="0"/>
    <n v="100"/>
    <n v="0"/>
    <n v="0"/>
    <n v="0"/>
    <n v="0"/>
    <n v="0"/>
    <n v="0"/>
    <n v="0"/>
    <n v="0"/>
    <n v="0"/>
    <n v="4935.04"/>
    <n v="3852.15"/>
    <n v="857.19"/>
    <n v="8910.73"/>
    <n v="0"/>
    <n v="0"/>
    <n v="2267.9699999999998"/>
    <n v="0"/>
    <n v="0"/>
    <n v="1400"/>
    <n v="0"/>
    <n v="0"/>
    <n v="4935.04"/>
    <n v="3852.15"/>
    <n v="857.19"/>
    <n v="8631.919015789983"/>
    <n v="0"/>
    <n v="0"/>
    <n v="2133.0161981586971"/>
    <n v="0"/>
    <n v="0"/>
    <n v="1278.3437690470369"/>
    <n v="0"/>
    <n v="0"/>
    <n v="16978.318982995719"/>
    <n v="3852.15"/>
    <n v="857.19"/>
  </r>
  <r>
    <n v="17"/>
    <x v="0"/>
    <s v="BCS"/>
    <n v="2024"/>
    <s v="30/09/2024 (Terminado)"/>
    <s v="0118"/>
    <x v="8"/>
    <s v="SDHT"/>
    <s v="012"/>
    <s v="Sector Hábitat"/>
    <x v="0"/>
    <x v="0"/>
    <s v="33"/>
    <x v="0"/>
    <s v="008148"/>
    <x v="81"/>
    <n v="7"/>
    <s v="Articular 100 Porciento de la gestión jurídica institucional en la Secretaría del Hábitat de Bogotá"/>
    <s v="Constante "/>
    <s v="En ejecución"/>
    <n v="100"/>
    <n v="98.7"/>
    <n v="98.7"/>
    <n v="98.7"/>
    <n v="98.7"/>
    <n v="100"/>
    <n v="0"/>
    <n v="0"/>
    <n v="0"/>
    <n v="0"/>
    <n v="100"/>
    <n v="0"/>
    <n v="0"/>
    <n v="0"/>
    <n v="0"/>
    <n v="100"/>
    <n v="0"/>
    <n v="0"/>
    <n v="0"/>
    <n v="0"/>
    <n v="0"/>
    <n v="0"/>
    <n v="0"/>
    <n v="0"/>
    <n v="0"/>
    <n v="1048.1099999999999"/>
    <n v="1034.22"/>
    <n v="203.6"/>
    <n v="3125"/>
    <n v="0"/>
    <n v="0"/>
    <n v="3687.18"/>
    <n v="0"/>
    <n v="0"/>
    <n v="4129.6400000000003"/>
    <n v="0"/>
    <n v="0"/>
    <n v="1048.1099999999999"/>
    <n v="1034.22"/>
    <n v="203.6"/>
    <n v="3027.220769156253"/>
    <n v="0"/>
    <n v="0"/>
    <n v="3467.7772040753562"/>
    <n v="0"/>
    <n v="0"/>
    <n v="3770.7854017195755"/>
    <n v="0"/>
    <n v="0"/>
    <n v="11313.893374951185"/>
    <n v="1034.22"/>
    <n v="203.6"/>
  </r>
  <r>
    <n v="17"/>
    <x v="0"/>
    <s v="BCS"/>
    <n v="2024"/>
    <s v="30/09/2024 (Terminado)"/>
    <s v="0118"/>
    <x v="8"/>
    <s v="SDHT"/>
    <s v="012"/>
    <s v="Sector Hábitat"/>
    <x v="0"/>
    <x v="0"/>
    <s v="33"/>
    <x v="0"/>
    <s v="008148"/>
    <x v="81"/>
    <n v="8"/>
    <s v="Formular e implementar 1 Sistema(s) de gestión documental electronico de archivo"/>
    <s v="Constante "/>
    <s v="En ejecución"/>
    <n v="1"/>
    <n v="0.92"/>
    <n v="92"/>
    <n v="0.92"/>
    <n v="92"/>
    <n v="1"/>
    <n v="0"/>
    <n v="0"/>
    <n v="0"/>
    <n v="0"/>
    <n v="1"/>
    <n v="0"/>
    <n v="0"/>
    <n v="0"/>
    <n v="0"/>
    <n v="1"/>
    <n v="0"/>
    <n v="0"/>
    <n v="0"/>
    <n v="0"/>
    <n v="0"/>
    <n v="0"/>
    <n v="0"/>
    <n v="0"/>
    <n v="0"/>
    <n v="1030.54"/>
    <n v="949.69"/>
    <n v="38.58"/>
    <n v="3034.63"/>
    <n v="0"/>
    <n v="0"/>
    <n v="2705.57"/>
    <n v="0"/>
    <n v="0"/>
    <n v="1500"/>
    <n v="0"/>
    <n v="0"/>
    <n v="1030.54"/>
    <n v="949.69"/>
    <n v="38.58"/>
    <n v="2939.6783880654848"/>
    <n v="0"/>
    <n v="0"/>
    <n v="2544.5771483980066"/>
    <n v="0"/>
    <n v="0"/>
    <n v="1369.6540382646822"/>
    <n v="0"/>
    <n v="0"/>
    <n v="7884.4495747281726"/>
    <n v="949.69"/>
    <n v="38.58"/>
  </r>
  <r>
    <n v="17"/>
    <x v="0"/>
    <s v="BCS"/>
    <n v="2024"/>
    <s v="30/09/2024 (Terminado)"/>
    <s v="0118"/>
    <x v="8"/>
    <s v="SDHT"/>
    <s v="012"/>
    <s v="Sector Hábitat"/>
    <x v="0"/>
    <x v="0"/>
    <s v="33"/>
    <x v="0"/>
    <s v="008148"/>
    <x v="81"/>
    <n v="9"/>
    <s v="Gestionar 100 Porciento de las necesidades de bienes, servicios e infraestructura priorizadas para garantizar el adecuado funcionamiento de la SDHT"/>
    <s v="Constante "/>
    <s v="En ejecución"/>
    <n v="100"/>
    <n v="72"/>
    <n v="72"/>
    <n v="72"/>
    <n v="72"/>
    <n v="100"/>
    <n v="0"/>
    <n v="0"/>
    <n v="0"/>
    <n v="0"/>
    <n v="100"/>
    <n v="0"/>
    <n v="0"/>
    <n v="0"/>
    <n v="0"/>
    <n v="100"/>
    <n v="0"/>
    <n v="0"/>
    <n v="0"/>
    <n v="0"/>
    <n v="0"/>
    <n v="0"/>
    <n v="0"/>
    <n v="0"/>
    <n v="0"/>
    <n v="1795.79"/>
    <n v="1292.82"/>
    <n v="74.81"/>
    <n v="3643.66"/>
    <n v="0"/>
    <n v="0"/>
    <n v="3247.42"/>
    <n v="0"/>
    <n v="0"/>
    <n v="500"/>
    <n v="0"/>
    <n v="0"/>
    <n v="1795.79"/>
    <n v="1292.82"/>
    <n v="74.81"/>
    <n v="3529.6522328780393"/>
    <n v="0"/>
    <n v="0"/>
    <n v="3054.184782966493"/>
    <n v="0"/>
    <n v="0"/>
    <n v="456.55134608822743"/>
    <n v="0"/>
    <n v="0"/>
    <n v="8836.1783619327598"/>
    <n v="1292.82"/>
    <n v="74.81"/>
  </r>
  <r>
    <n v="17"/>
    <x v="0"/>
    <s v="BCS"/>
    <n v="2024"/>
    <s v="30/09/2024 (Terminado)"/>
    <s v="0118"/>
    <x v="8"/>
    <s v="SDHT"/>
    <s v="012"/>
    <s v="Sector Hábitat"/>
    <x v="0"/>
    <x v="0"/>
    <s v="33"/>
    <x v="0"/>
    <s v="008148"/>
    <x v="81"/>
    <n v="10"/>
    <s v="Formular e implementar 1 Plan(es) de comunicaciones en lo relacionado con la divulgación de estrategias, programas, proyectos y servicios a los grupos de interes de la SDHT"/>
    <s v="Suma"/>
    <s v="En ejecución"/>
    <n v="0.25"/>
    <n v="0.19"/>
    <n v="76"/>
    <n v="0.19"/>
    <n v="76"/>
    <n v="0.25"/>
    <n v="0"/>
    <n v="0"/>
    <n v="0"/>
    <n v="0"/>
    <n v="0.25"/>
    <n v="0"/>
    <n v="0"/>
    <n v="0"/>
    <n v="0"/>
    <n v="0.25"/>
    <n v="0"/>
    <n v="0"/>
    <n v="0"/>
    <n v="0"/>
    <n v="1"/>
    <n v="0.19"/>
    <n v="19"/>
    <n v="0.19"/>
    <n v="19"/>
    <n v="871.27"/>
    <n v="685.8"/>
    <n v="136.38"/>
    <n v="1949.42"/>
    <n v="0"/>
    <n v="0"/>
    <n v="2046.4"/>
    <n v="0"/>
    <n v="0"/>
    <n v="1649.11"/>
    <n v="0"/>
    <n v="0"/>
    <n v="871.27"/>
    <n v="685.8"/>
    <n v="136.38"/>
    <n v="1888.4239077787465"/>
    <n v="0"/>
    <n v="0"/>
    <n v="1924.6305497479941"/>
    <n v="0"/>
    <n v="0"/>
    <n v="1505.8067806951133"/>
    <n v="0"/>
    <n v="0"/>
    <n v="6190.1312382218539"/>
    <n v="685.8"/>
    <n v="136.38"/>
  </r>
  <r>
    <n v="17"/>
    <x v="0"/>
    <s v="BCS"/>
    <n v="2024"/>
    <s v="30/09/2024 (Terminado)"/>
    <s v="0118"/>
    <x v="8"/>
    <s v="SDHT"/>
    <s v="012"/>
    <s v="Sector Hábitat"/>
    <x v="0"/>
    <x v="0"/>
    <s v="33"/>
    <x v="0"/>
    <s v="008148"/>
    <x v="81"/>
    <n v="11"/>
    <s v="Implementar 1 Modelo(s) de relacionamiento integral con la ciudadania en la Secretaría Distrital del Hábitat"/>
    <s v="Constante "/>
    <s v="En ejecución"/>
    <n v="1"/>
    <n v="0.95"/>
    <n v="95"/>
    <n v="0.95"/>
    <n v="95"/>
    <n v="1"/>
    <n v="0"/>
    <n v="0"/>
    <n v="0"/>
    <n v="0"/>
    <n v="1"/>
    <n v="0"/>
    <n v="0"/>
    <n v="0"/>
    <n v="0"/>
    <n v="1"/>
    <n v="0"/>
    <n v="0"/>
    <n v="0"/>
    <n v="0"/>
    <n v="0"/>
    <n v="0"/>
    <n v="0"/>
    <n v="0"/>
    <n v="0"/>
    <n v="1046"/>
    <n v="989.17"/>
    <n v="114.89"/>
    <n v="1870.79"/>
    <n v="0"/>
    <n v="0"/>
    <n v="2796.75"/>
    <n v="0"/>
    <n v="0"/>
    <n v="2986.62"/>
    <n v="0"/>
    <n v="0"/>
    <n v="1046"/>
    <n v="989.17"/>
    <n v="114.89"/>
    <n v="1812.2541896735445"/>
    <n v="0"/>
    <n v="0"/>
    <n v="2630.3315529748352"/>
    <n v="0"/>
    <n v="0"/>
    <n v="2727.0907625080436"/>
    <n v="0"/>
    <n v="0"/>
    <n v="8215.6765051564234"/>
    <n v="989.17"/>
    <n v="114.89"/>
  </r>
  <r>
    <n v="17"/>
    <x v="0"/>
    <s v="BCS"/>
    <n v="2024"/>
    <s v="30/09/2024 (Terminado)"/>
    <s v="0119"/>
    <x v="9"/>
    <s v="SDCRD"/>
    <s v="009"/>
    <s v="Sector Cultura, recreación y deporte"/>
    <x v="2"/>
    <x v="2"/>
    <s v="16"/>
    <x v="10"/>
    <s v="007893"/>
    <x v="82"/>
    <n v="1"/>
    <s v="Beneficiar 8405 Persona(s) en procesos de cualificación y formación a nivel de educación informal en modalidad presencial y/o virtual en arte, cultura, patrimonio, recreación, deporte y convergencia digital en Bogotá D.C."/>
    <s v="Suma"/>
    <s v="En ejecución"/>
    <n v="1550"/>
    <n v="861"/>
    <n v="55.548387099999999"/>
    <n v="861"/>
    <n v="55.548387099999999"/>
    <n v="2500"/>
    <n v="0"/>
    <n v="0"/>
    <n v="0"/>
    <n v="0"/>
    <n v="2700"/>
    <n v="0"/>
    <n v="0"/>
    <n v="0"/>
    <n v="0"/>
    <n v="1655"/>
    <n v="0"/>
    <n v="0"/>
    <n v="0"/>
    <n v="0"/>
    <n v="8405"/>
    <n v="861"/>
    <n v="10.243902439999999"/>
    <n v="861"/>
    <n v="10.243902439999999"/>
    <n v="140.47"/>
    <n v="131.94"/>
    <n v="4.71"/>
    <n v="3926.83"/>
    <n v="0"/>
    <n v="0"/>
    <n v="1939.63"/>
    <n v="0"/>
    <n v="0"/>
    <n v="2413.34"/>
    <n v="0"/>
    <n v="0"/>
    <n v="140.47"/>
    <n v="131.94"/>
    <n v="4.71"/>
    <n v="3803.9620265426715"/>
    <n v="0"/>
    <n v="0"/>
    <n v="1824.2138160710037"/>
    <n v="0"/>
    <n v="0"/>
    <n v="2203.6272511371258"/>
    <n v="0"/>
    <n v="0"/>
    <n v="7972.2730937508004"/>
    <n v="131.94"/>
    <n v="4.71"/>
  </r>
  <r>
    <n v="17"/>
    <x v="0"/>
    <s v="BCS"/>
    <n v="2024"/>
    <s v="30/09/2024 (Terminado)"/>
    <s v="0119"/>
    <x v="9"/>
    <s v="SDCRD"/>
    <s v="009"/>
    <s v="Sector Cultura, recreación y deporte"/>
    <x v="2"/>
    <x v="2"/>
    <s v="16"/>
    <x v="10"/>
    <s v="007893"/>
    <x v="82"/>
    <n v="2"/>
    <s v="Beneficiar 975 Persona(s) en procesos de formación a nivel formal en educación superior, educación para el trabajo, el desarrollo humano y fomento para el apoyo a la profesionalización de agentes del sector cultura, recreación y deporte de Bogotá, D.C."/>
    <s v="Suma"/>
    <s v="En ejecución"/>
    <n v="45"/>
    <n v="45"/>
    <n v="100"/>
    <n v="45"/>
    <n v="100"/>
    <n v="295"/>
    <n v="0"/>
    <n v="0"/>
    <n v="0"/>
    <n v="0"/>
    <n v="295"/>
    <n v="0"/>
    <n v="0"/>
    <n v="0"/>
    <n v="0"/>
    <n v="340"/>
    <n v="0"/>
    <n v="0"/>
    <n v="0"/>
    <n v="0"/>
    <n v="975"/>
    <n v="45"/>
    <n v="4.615384615"/>
    <n v="45"/>
    <n v="4.615384615"/>
    <n v="219.9"/>
    <n v="214.3"/>
    <n v="119.11"/>
    <n v="374.67"/>
    <n v="0"/>
    <n v="0"/>
    <n v="385.91"/>
    <n v="0"/>
    <n v="0"/>
    <n v="362.08"/>
    <n v="0"/>
    <n v="0"/>
    <n v="219.9"/>
    <n v="214.3"/>
    <n v="119.11"/>
    <n v="362.94681778552746"/>
    <n v="0"/>
    <n v="0"/>
    <n v="362.94672373595017"/>
    <n v="0"/>
    <n v="0"/>
    <n v="330.61622278325075"/>
    <n v="0"/>
    <n v="0"/>
    <n v="1276.4097643047285"/>
    <n v="214.3"/>
    <n v="119.11"/>
  </r>
  <r>
    <n v="17"/>
    <x v="0"/>
    <s v="BCS"/>
    <n v="2024"/>
    <s v="30/09/2024 (Terminado)"/>
    <s v="0119"/>
    <x v="9"/>
    <s v="SDCRD"/>
    <s v="009"/>
    <s v="Sector Cultura, recreación y deporte"/>
    <x v="2"/>
    <x v="2"/>
    <s v="16"/>
    <x v="10"/>
    <s v="007893"/>
    <x v="82"/>
    <n v="3"/>
    <s v="Fortalecer 1 Sistema(s) Distrital de Formación Artística y Cultural - SIDFAC,  para el crecimiento y sostenibilidad de los procesos de formación en arte, cultura, patrimonio, recreación, deporte y convergencia digital del Distrito Capital. "/>
    <s v="Constante "/>
    <s v="En ejecución"/>
    <n v="1"/>
    <n v="0.5"/>
    <n v="50"/>
    <n v="0.5"/>
    <n v="50"/>
    <n v="1"/>
    <n v="0"/>
    <n v="0"/>
    <n v="0"/>
    <n v="0"/>
    <n v="1"/>
    <n v="0"/>
    <n v="0"/>
    <n v="0"/>
    <n v="0"/>
    <n v="1"/>
    <n v="0"/>
    <n v="0"/>
    <n v="0"/>
    <n v="0"/>
    <n v="0"/>
    <n v="0"/>
    <n v="0"/>
    <n v="0"/>
    <n v="0"/>
    <n v="331.42"/>
    <n v="300"/>
    <n v="155.13"/>
    <n v="698.5"/>
    <n v="0"/>
    <n v="0"/>
    <n v="567.46"/>
    <n v="0"/>
    <n v="0"/>
    <n v="158.58000000000001"/>
    <n v="0"/>
    <n v="0"/>
    <n v="331.42"/>
    <n v="300"/>
    <n v="155.13"/>
    <n v="676.64438632180565"/>
    <n v="0"/>
    <n v="0"/>
    <n v="533.69373131352461"/>
    <n v="0"/>
    <n v="0"/>
    <n v="144.79982492534222"/>
    <n v="0"/>
    <n v="0"/>
    <n v="1686.5579425606722"/>
    <n v="300"/>
    <n v="155.13"/>
  </r>
  <r>
    <n v="17"/>
    <x v="0"/>
    <s v="BCS"/>
    <n v="2024"/>
    <s v="30/09/2024 (Terminado)"/>
    <s v="0119"/>
    <x v="9"/>
    <s v="SDCRD"/>
    <s v="009"/>
    <s v="Sector Cultura, recreación y deporte"/>
    <x v="2"/>
    <x v="2"/>
    <s v="22"/>
    <x v="4"/>
    <s v="007929"/>
    <x v="83"/>
    <n v="1"/>
    <s v="Participar 24 Evento(s) espacios, iniciativas y/o encuentros para posicionar a Bogotá como como un destino cultural y recreodeportivo destacado en la región"/>
    <s v="Suma"/>
    <s v="En ejecución"/>
    <n v="2"/>
    <n v="2"/>
    <n v="100"/>
    <n v="2"/>
    <n v="100"/>
    <n v="7"/>
    <n v="0"/>
    <n v="0"/>
    <n v="0"/>
    <n v="0"/>
    <n v="7"/>
    <n v="0"/>
    <n v="0"/>
    <n v="0"/>
    <n v="0"/>
    <n v="8"/>
    <n v="0"/>
    <n v="0"/>
    <n v="0"/>
    <n v="0"/>
    <n v="24"/>
    <n v="2"/>
    <n v="8.3333333330000006"/>
    <n v="2"/>
    <n v="8.3333333330000006"/>
    <n v="44"/>
    <n v="36.6"/>
    <n v="0.52"/>
    <n v="1262"/>
    <n v="0"/>
    <n v="0"/>
    <n v="1439.13"/>
    <n v="0"/>
    <n v="0"/>
    <n v="565.61"/>
    <n v="0"/>
    <n v="0"/>
    <n v="44"/>
    <n v="36.6"/>
    <n v="0.52"/>
    <n v="1222.5128354160613"/>
    <n v="0"/>
    <n v="0"/>
    <n v="1353.4956817136585"/>
    <n v="0"/>
    <n v="0"/>
    <n v="516.46001372192461"/>
    <n v="0"/>
    <n v="0"/>
    <n v="3136.4685308516441"/>
    <n v="36.6"/>
    <n v="0.52"/>
  </r>
  <r>
    <n v="17"/>
    <x v="0"/>
    <s v="BCS"/>
    <n v="2024"/>
    <s v="30/09/2024 (Terminado)"/>
    <s v="0119"/>
    <x v="9"/>
    <s v="SDCRD"/>
    <s v="009"/>
    <s v="Sector Cultura, recreación y deporte"/>
    <x v="2"/>
    <x v="2"/>
    <s v="22"/>
    <x v="4"/>
    <s v="007929"/>
    <x v="83"/>
    <n v="2"/>
    <s v="Desarrollar 24 Evento(s) espacios, iniciativas y/o encuentros que fomenten la diversidad  de expresiones culturales y recreo-deportivas a nivel local, nacional e internacional"/>
    <s v="Suma"/>
    <s v="En ejecución"/>
    <n v="2"/>
    <n v="2"/>
    <n v="100"/>
    <n v="0"/>
    <n v="0"/>
    <n v="8"/>
    <n v="0"/>
    <n v="0"/>
    <n v="0"/>
    <n v="0"/>
    <n v="8"/>
    <n v="0"/>
    <n v="0"/>
    <n v="0"/>
    <n v="0"/>
    <n v="6"/>
    <n v="0"/>
    <n v="0"/>
    <n v="0"/>
    <n v="0"/>
    <n v="24"/>
    <n v="2"/>
    <n v="8.3333333330000006"/>
    <n v="0"/>
    <n v="0"/>
    <n v="13158.63"/>
    <n v="12758.63"/>
    <n v="6316.15"/>
    <n v="21238"/>
    <n v="0"/>
    <n v="0"/>
    <n v="16780.560000000001"/>
    <n v="0"/>
    <n v="0"/>
    <n v="20457"/>
    <n v="0"/>
    <n v="0"/>
    <n v="13158.63"/>
    <n v="12758.63"/>
    <n v="6316.15"/>
    <n v="20573.47670250896"/>
    <n v="0"/>
    <n v="0"/>
    <n v="15782.045747595388"/>
    <n v="0"/>
    <n v="0"/>
    <n v="18679.341773853736"/>
    <n v="0"/>
    <n v="0"/>
    <n v="68193.494223958085"/>
    <n v="12758.63"/>
    <n v="6316.15"/>
  </r>
  <r>
    <n v="17"/>
    <x v="0"/>
    <s v="BCS"/>
    <n v="2024"/>
    <s v="30/09/2024 (Terminado)"/>
    <s v="0119"/>
    <x v="9"/>
    <s v="SDCRD"/>
    <s v="009"/>
    <s v="Sector Cultura, recreación y deporte"/>
    <x v="1"/>
    <x v="1"/>
    <s v="14"/>
    <x v="25"/>
    <s v="007957"/>
    <x v="84"/>
    <n v="1"/>
    <s v="Desarrollar 3 Estrategia(s) en arte, cultura, recreación, deporte, actividad física y prácticas de movimiento orientadas a promover la salud y bienestar como estrategia innovadora de promoción, prevención y atención terapéutica en salud, asegurando impactos medibles a nivel fisiológico, psicológico, social y conductual, priorizando los parques como entorno cotidiano principal."/>
    <s v="Constante "/>
    <s v="En ejecución"/>
    <n v="3"/>
    <n v="0.5"/>
    <n v="16.666666670000001"/>
    <n v="0.5"/>
    <n v="16.666666670000001"/>
    <n v="3"/>
    <n v="0"/>
    <n v="0"/>
    <n v="0"/>
    <n v="0"/>
    <n v="3"/>
    <n v="0"/>
    <n v="0"/>
    <n v="0"/>
    <n v="0"/>
    <n v="3"/>
    <n v="0"/>
    <n v="0"/>
    <n v="0"/>
    <n v="0"/>
    <n v="0"/>
    <n v="0"/>
    <n v="0"/>
    <n v="0"/>
    <n v="0"/>
    <n v="830.53"/>
    <n v="806.75"/>
    <n v="4.32"/>
    <n v="1900"/>
    <n v="0"/>
    <n v="0"/>
    <n v="2500"/>
    <n v="0"/>
    <n v="0"/>
    <n v="2600"/>
    <n v="0"/>
    <n v="0"/>
    <n v="830.53"/>
    <n v="806.75"/>
    <n v="4.32"/>
    <n v="1840.5502276470017"/>
    <n v="0"/>
    <n v="0"/>
    <n v="2351.2394323543713"/>
    <n v="0"/>
    <n v="0"/>
    <n v="2374.0669996587826"/>
    <n v="0"/>
    <n v="0"/>
    <n v="7396.3866596601547"/>
    <n v="806.75"/>
    <n v="4.32"/>
  </r>
  <r>
    <n v="17"/>
    <x v="0"/>
    <s v="BCS"/>
    <n v="2024"/>
    <s v="30/09/2024 (Terminado)"/>
    <s v="0119"/>
    <x v="9"/>
    <s v="SDCRD"/>
    <s v="009"/>
    <s v="Sector Cultura, recreación y deporte"/>
    <x v="1"/>
    <x v="1"/>
    <s v="14"/>
    <x v="25"/>
    <s v="007957"/>
    <x v="84"/>
    <n v="2"/>
    <s v="Entregar 400 Beneficiario(s) a creadores o gestores culturales que devenguen menos del salario mínimo legal vigente en Bogotá."/>
    <s v="Suma"/>
    <s v="En ejecución"/>
    <n v="7"/>
    <n v="7"/>
    <n v="100"/>
    <n v="7"/>
    <n v="100"/>
    <n v="130"/>
    <n v="0"/>
    <n v="0"/>
    <n v="0"/>
    <n v="0"/>
    <n v="130"/>
    <n v="0"/>
    <n v="0"/>
    <n v="0"/>
    <n v="0"/>
    <n v="133"/>
    <n v="0"/>
    <n v="0"/>
    <n v="0"/>
    <n v="0"/>
    <n v="400"/>
    <n v="7"/>
    <n v="1.75"/>
    <n v="7"/>
    <n v="1.75"/>
    <n v="95.08"/>
    <n v="74.900000000000006"/>
    <n v="0"/>
    <n v="4184"/>
    <n v="0"/>
    <n v="0"/>
    <n v="5441"/>
    <n v="0"/>
    <n v="0"/>
    <n v="5683"/>
    <n v="0"/>
    <n v="0"/>
    <n v="95.08"/>
    <n v="74.900000000000006"/>
    <n v="0"/>
    <n v="4053.085343407924"/>
    <n v="0"/>
    <n v="0"/>
    <n v="5117.2375005760532"/>
    <n v="0"/>
    <n v="0"/>
    <n v="5189.1625996387929"/>
    <n v="0"/>
    <n v="0"/>
    <n v="14454.565443622771"/>
    <n v="74.900000000000006"/>
    <n v="0"/>
  </r>
  <r>
    <n v="17"/>
    <x v="0"/>
    <s v="BCS"/>
    <n v="2024"/>
    <s v="30/09/2024 (Terminado)"/>
    <s v="0119"/>
    <x v="9"/>
    <s v="SDCRD"/>
    <s v="009"/>
    <s v="Sector Cultura, recreación y deporte"/>
    <x v="1"/>
    <x v="1"/>
    <s v="14"/>
    <x v="25"/>
    <s v="007957"/>
    <x v="84"/>
    <n v="3"/>
    <s v="Desarrollar 335 Actividad(es) para la promoción, el fortalecimiento y desarrollo de las prácticas artísticas, culturales y patrimoniales como un medio para el ejercicio de los derechos culturales y el desarrollo humano, con alcance zonal, distrital y regional."/>
    <s v="Suma"/>
    <s v="En ejecución"/>
    <n v="45"/>
    <n v="11"/>
    <n v="24.444444440000002"/>
    <n v="11"/>
    <n v="24.444444440000002"/>
    <n v="90"/>
    <n v="0"/>
    <n v="0"/>
    <n v="0"/>
    <n v="0"/>
    <n v="100"/>
    <n v="0"/>
    <n v="0"/>
    <n v="0"/>
    <n v="0"/>
    <n v="100"/>
    <n v="0"/>
    <n v="0"/>
    <n v="0"/>
    <n v="0"/>
    <n v="335"/>
    <n v="11"/>
    <n v="3.2835820899999999"/>
    <n v="11"/>
    <n v="3.2835820899999999"/>
    <n v="2077.34"/>
    <n v="569.51"/>
    <n v="79.930000000000007"/>
    <n v="10934.5"/>
    <n v="0"/>
    <n v="0"/>
    <n v="9191.24"/>
    <n v="0"/>
    <n v="0"/>
    <n v="9747.56"/>
    <n v="0"/>
    <n v="0"/>
    <n v="2077.34"/>
    <n v="569.51"/>
    <n v="79.930000000000007"/>
    <n v="10592.366560108496"/>
    <n v="0"/>
    <n v="0"/>
    <n v="8644.3223680931169"/>
    <n v="0"/>
    <n v="0"/>
    <n v="8900.5232781515242"/>
    <n v="0"/>
    <n v="0"/>
    <n v="30214.552206353139"/>
    <n v="569.51"/>
    <n v="79.930000000000007"/>
  </r>
  <r>
    <n v="17"/>
    <x v="0"/>
    <s v="BCS"/>
    <n v="2024"/>
    <s v="30/09/2024 (Terminado)"/>
    <s v="0119"/>
    <x v="9"/>
    <s v="SDCRD"/>
    <s v="009"/>
    <s v="Sector Cultura, recreación y deporte"/>
    <x v="1"/>
    <x v="1"/>
    <s v="14"/>
    <x v="25"/>
    <s v="007957"/>
    <x v="84"/>
    <n v="4"/>
    <s v="Desarrollar 40 Actividad(es) para la sostenibilidad y salvaguardia asociadas a la Estructura Integradora de Patrimonios que vincule a las comunidades y a la ciudadanía en general."/>
    <s v="Suma"/>
    <s v="En ejecución"/>
    <n v="10"/>
    <n v="4"/>
    <n v="40"/>
    <n v="4"/>
    <n v="40"/>
    <n v="10"/>
    <n v="0"/>
    <n v="0"/>
    <n v="0"/>
    <n v="0"/>
    <n v="10"/>
    <n v="0"/>
    <n v="0"/>
    <n v="0"/>
    <n v="0"/>
    <n v="10"/>
    <n v="0"/>
    <n v="0"/>
    <n v="0"/>
    <n v="0"/>
    <n v="40"/>
    <n v="4"/>
    <n v="10"/>
    <n v="4"/>
    <n v="10"/>
    <n v="922.69"/>
    <n v="519.33000000000004"/>
    <n v="193.59"/>
    <n v="2994.5"/>
    <n v="0"/>
    <n v="0"/>
    <n v="1944.76"/>
    <n v="0"/>
    <n v="0"/>
    <n v="2430.44"/>
    <n v="0"/>
    <n v="0"/>
    <n v="922.69"/>
    <n v="519.33000000000004"/>
    <n v="193.59"/>
    <n v="2900.804029836288"/>
    <n v="0"/>
    <n v="0"/>
    <n v="1829.0385593861947"/>
    <n v="0"/>
    <n v="0"/>
    <n v="2219.2413071733431"/>
    <n v="0"/>
    <n v="0"/>
    <n v="7871.7738963958254"/>
    <n v="519.33000000000004"/>
    <n v="193.59"/>
  </r>
  <r>
    <n v="17"/>
    <x v="0"/>
    <s v="BCS"/>
    <n v="2024"/>
    <s v="30/09/2024 (Terminado)"/>
    <s v="0119"/>
    <x v="9"/>
    <s v="SDCRD"/>
    <s v="009"/>
    <s v="Sector Cultura, recreación y deporte"/>
    <x v="2"/>
    <x v="2"/>
    <s v="20"/>
    <x v="17"/>
    <s v="007959"/>
    <x v="85"/>
    <n v="1"/>
    <s v="Realizar 280 Encuentro(s) para activar 11 Distritos Creativos para creación de valor y riqueza de las organizaciones y agentes culturales y creativos, así como la resignificación del imaginario colectivo del entorno en Bogotá"/>
    <s v="Suma"/>
    <s v="En ejecución"/>
    <n v="70"/>
    <n v="43"/>
    <n v="61.428571429999998"/>
    <n v="43"/>
    <n v="61.428571429999998"/>
    <n v="70"/>
    <n v="0"/>
    <n v="0"/>
    <n v="0"/>
    <n v="0"/>
    <n v="70"/>
    <n v="0"/>
    <n v="0"/>
    <n v="0"/>
    <n v="0"/>
    <n v="70"/>
    <n v="0"/>
    <n v="0"/>
    <n v="0"/>
    <n v="0"/>
    <n v="280"/>
    <n v="43"/>
    <n v="15.35714286"/>
    <n v="43"/>
    <n v="15.35714286"/>
    <n v="2902.94"/>
    <n v="2364.13"/>
    <n v="598.41999999999996"/>
    <n v="3020"/>
    <n v="0"/>
    <n v="0"/>
    <n v="3495"/>
    <n v="0"/>
    <n v="0"/>
    <n v="3745"/>
    <n v="0"/>
    <n v="0"/>
    <n v="2902.94"/>
    <n v="2364.13"/>
    <n v="598.41999999999996"/>
    <n v="2925.5061513126029"/>
    <n v="0"/>
    <n v="0"/>
    <n v="3287.032726431411"/>
    <n v="0"/>
    <n v="0"/>
    <n v="3419.5695822008233"/>
    <n v="0"/>
    <n v="0"/>
    <n v="12535.048459944837"/>
    <n v="2364.13"/>
    <n v="598.41999999999996"/>
  </r>
  <r>
    <n v="17"/>
    <x v="0"/>
    <s v="BCS"/>
    <n v="2024"/>
    <s v="30/09/2024 (Terminado)"/>
    <s v="0119"/>
    <x v="9"/>
    <s v="SDCRD"/>
    <s v="009"/>
    <s v="Sector Cultura, recreación y deporte"/>
    <x v="2"/>
    <x v="2"/>
    <s v="20"/>
    <x v="17"/>
    <s v="007959"/>
    <x v="85"/>
    <n v="2"/>
    <s v="Implementar 20 Proyecto(s) de jornada 24 horas para el fortalecimiento del ecosistema cultural y creativo de la ciudad"/>
    <s v="Suma"/>
    <s v="En ejecución"/>
    <n v="5"/>
    <n v="4"/>
    <n v="80"/>
    <n v="4"/>
    <n v="80"/>
    <n v="5"/>
    <n v="0"/>
    <n v="0"/>
    <n v="0"/>
    <n v="0"/>
    <n v="5"/>
    <n v="0"/>
    <n v="0"/>
    <n v="0"/>
    <n v="0"/>
    <n v="5"/>
    <n v="0"/>
    <n v="0"/>
    <n v="0"/>
    <n v="0"/>
    <n v="20"/>
    <n v="4"/>
    <n v="20"/>
    <n v="4"/>
    <n v="20"/>
    <n v="1052.04"/>
    <n v="477.81"/>
    <n v="10.84"/>
    <n v="1825"/>
    <n v="0"/>
    <n v="0"/>
    <n v="1025"/>
    <n v="0"/>
    <n v="0"/>
    <n v="1029"/>
    <n v="0"/>
    <n v="0"/>
    <n v="1052.04"/>
    <n v="477.81"/>
    <n v="10.84"/>
    <n v="1767.8969291872518"/>
    <n v="0"/>
    <n v="0"/>
    <n v="964.00816726529217"/>
    <n v="0"/>
    <n v="0"/>
    <n v="939.58267024957206"/>
    <n v="0"/>
    <n v="0"/>
    <n v="4723.5277667021164"/>
    <n v="477.81"/>
    <n v="10.84"/>
  </r>
  <r>
    <n v="17"/>
    <x v="0"/>
    <s v="BCS"/>
    <n v="2024"/>
    <s v="30/09/2024 (Terminado)"/>
    <s v="0119"/>
    <x v="9"/>
    <s v="SDCRD"/>
    <s v="009"/>
    <s v="Sector Cultura, recreación y deporte"/>
    <x v="2"/>
    <x v="2"/>
    <s v="20"/>
    <x v="17"/>
    <s v="007959"/>
    <x v="85"/>
    <n v="3"/>
    <s v="Vincular 1800 Agente(s) del ecosistema cultural y creativo en procesos de fortalecimiento de competencias emprendedoras y empresariales promoviendo su sostenibilidad"/>
    <s v="Suma"/>
    <s v="En ejecución"/>
    <n v="448"/>
    <n v="292"/>
    <n v="65.178571430000005"/>
    <n v="292"/>
    <n v="65.178571430000005"/>
    <n v="450"/>
    <n v="0"/>
    <n v="0"/>
    <n v="0"/>
    <n v="0"/>
    <n v="451"/>
    <n v="0"/>
    <n v="0"/>
    <n v="0"/>
    <n v="0"/>
    <n v="451"/>
    <n v="0"/>
    <n v="0"/>
    <n v="0"/>
    <n v="0"/>
    <n v="1800"/>
    <n v="292"/>
    <n v="16.222222219999999"/>
    <n v="292"/>
    <n v="16.222222219999999"/>
    <n v="215.76"/>
    <n v="0"/>
    <n v="0"/>
    <n v="1100"/>
    <n v="0"/>
    <n v="0"/>
    <n v="2784.14"/>
    <n v="0"/>
    <n v="0"/>
    <n v="2752.9"/>
    <n v="0"/>
    <n v="0"/>
    <n v="215.76"/>
    <n v="0"/>
    <n v="0"/>
    <n v="1065.5817107430012"/>
    <n v="0"/>
    <n v="0"/>
    <n v="2618.4719012780397"/>
    <n v="0"/>
    <n v="0"/>
    <n v="2513.6804012925627"/>
    <n v="0"/>
    <n v="0"/>
    <n v="6413.4940133136042"/>
    <n v="0"/>
    <n v="0"/>
  </r>
  <r>
    <n v="17"/>
    <x v="0"/>
    <s v="BCS"/>
    <n v="2024"/>
    <s v="30/09/2024 (Terminado)"/>
    <s v="0119"/>
    <x v="9"/>
    <s v="SDCRD"/>
    <s v="009"/>
    <s v="Sector Cultura, recreación y deporte"/>
    <x v="2"/>
    <x v="2"/>
    <s v="20"/>
    <x v="17"/>
    <s v="007959"/>
    <x v="85"/>
    <n v="4"/>
    <s v="Beneficiar 2100 Persona(s) en acciones de convergencia digital mediante procesos de formación y alfabetización digital"/>
    <s v="Suma"/>
    <s v="En ejecución"/>
    <n v="0"/>
    <n v="0"/>
    <n v="0"/>
    <n v="0"/>
    <n v="0"/>
    <n v="700"/>
    <n v="0"/>
    <n v="0"/>
    <n v="0"/>
    <n v="0"/>
    <n v="700"/>
    <n v="0"/>
    <n v="0"/>
    <n v="0"/>
    <n v="0"/>
    <n v="700"/>
    <n v="0"/>
    <n v="0"/>
    <n v="0"/>
    <n v="0"/>
    <n v="2100"/>
    <n v="0"/>
    <n v="0"/>
    <n v="0"/>
    <n v="0"/>
    <n v="0"/>
    <n v="0"/>
    <n v="0"/>
    <n v="2506"/>
    <n v="0"/>
    <n v="0"/>
    <n v="2520"/>
    <n v="0"/>
    <n v="0"/>
    <n v="1520"/>
    <n v="0"/>
    <n v="0"/>
    <n v="0"/>
    <n v="0"/>
    <n v="0"/>
    <n v="2427.5888792017822"/>
    <n v="0"/>
    <n v="0"/>
    <n v="2370.0493478132062"/>
    <n v="0"/>
    <n v="0"/>
    <n v="1387.9160921082114"/>
    <n v="0"/>
    <n v="0"/>
    <n v="6185.5543191231991"/>
    <n v="0"/>
    <n v="0"/>
  </r>
  <r>
    <n v="17"/>
    <x v="0"/>
    <s v="BCS"/>
    <n v="2024"/>
    <s v="30/09/2024 (Terminado)"/>
    <s v="0119"/>
    <x v="9"/>
    <s v="SDCRD"/>
    <s v="009"/>
    <s v="Sector Cultura, recreación y deporte"/>
    <x v="2"/>
    <x v="2"/>
    <s v="20"/>
    <x v="17"/>
    <s v="007959"/>
    <x v="85"/>
    <n v="5"/>
    <s v="Beneficiar 1400 Persona(s) a través de acciones para crear, circular y posicionar bienes y servicios de los agentes de Bogotá"/>
    <s v="Suma"/>
    <s v="En ejecución"/>
    <n v="500"/>
    <n v="75"/>
    <n v="15"/>
    <n v="75"/>
    <n v="15"/>
    <n v="15"/>
    <n v="0"/>
    <n v="0"/>
    <n v="0"/>
    <n v="0"/>
    <n v="17"/>
    <n v="0"/>
    <n v="0"/>
    <n v="0"/>
    <n v="0"/>
    <n v="868"/>
    <n v="0"/>
    <n v="0"/>
    <n v="0"/>
    <n v="0"/>
    <n v="1400"/>
    <n v="75"/>
    <n v="5.3571428570000004"/>
    <n v="75"/>
    <n v="5.3571428570000004"/>
    <n v="2511.88"/>
    <n v="2427"/>
    <n v="723.58"/>
    <n v="2140"/>
    <n v="0"/>
    <n v="0"/>
    <n v="3175"/>
    <n v="0"/>
    <n v="0"/>
    <n v="3676"/>
    <n v="0"/>
    <n v="0"/>
    <n v="2511.88"/>
    <n v="2427"/>
    <n v="723.58"/>
    <n v="2073.0407827182021"/>
    <n v="0"/>
    <n v="0"/>
    <n v="2986.0740790900513"/>
    <n v="0"/>
    <n v="0"/>
    <n v="3356.5654964406481"/>
    <n v="0"/>
    <n v="0"/>
    <n v="10927.5603582489"/>
    <n v="2427"/>
    <n v="723.58"/>
  </r>
  <r>
    <n v="17"/>
    <x v="0"/>
    <s v="BCS"/>
    <n v="2024"/>
    <s v="30/09/2024 (Terminado)"/>
    <s v="0119"/>
    <x v="9"/>
    <s v="SDCRD"/>
    <s v="009"/>
    <s v="Sector Cultura, recreación y deporte"/>
    <x v="2"/>
    <x v="2"/>
    <s v="20"/>
    <x v="17"/>
    <s v="007959"/>
    <x v="85"/>
    <n v="6"/>
    <s v="Realizar 15 Estudio(s) relacionados con la economía cultural y creativa en Bogotá"/>
    <s v="Suma"/>
    <s v="En ejecución"/>
    <n v="4"/>
    <n v="1"/>
    <n v="25"/>
    <n v="1"/>
    <n v="25"/>
    <n v="4"/>
    <n v="0"/>
    <n v="0"/>
    <n v="0"/>
    <n v="0"/>
    <n v="4"/>
    <n v="0"/>
    <n v="0"/>
    <n v="0"/>
    <n v="0"/>
    <n v="3"/>
    <n v="0"/>
    <n v="0"/>
    <n v="0"/>
    <n v="0"/>
    <n v="15"/>
    <n v="1"/>
    <n v="6.6666666670000003"/>
    <n v="1"/>
    <n v="6.6666666670000003"/>
    <n v="484.57"/>
    <n v="471.12"/>
    <n v="0"/>
    <n v="900"/>
    <n v="0"/>
    <n v="0"/>
    <n v="928.86"/>
    <n v="0"/>
    <n v="0"/>
    <n v="934.1"/>
    <n v="0"/>
    <n v="0"/>
    <n v="484.57"/>
    <n v="471.12"/>
    <n v="0"/>
    <n v="871.83958151700085"/>
    <n v="0"/>
    <n v="0"/>
    <n v="873.58890365467255"/>
    <n v="0"/>
    <n v="0"/>
    <n v="852.92922476202648"/>
    <n v="0"/>
    <n v="0"/>
    <n v="3082.9277099337"/>
    <n v="471.12"/>
    <n v="0"/>
  </r>
  <r>
    <n v="17"/>
    <x v="0"/>
    <s v="BCS"/>
    <n v="2024"/>
    <s v="30/09/2024 (Terminado)"/>
    <s v="0119"/>
    <x v="9"/>
    <s v="SDCRD"/>
    <s v="009"/>
    <s v="Sector Cultura, recreación y deporte"/>
    <x v="1"/>
    <x v="1"/>
    <s v="14"/>
    <x v="25"/>
    <s v="007965"/>
    <x v="86"/>
    <n v="1"/>
    <s v="Entregar 1174 Estímulo(s) de conformidad con los lineamientos establecidos en el procedimiento de Fomento."/>
    <s v="Suma"/>
    <s v="En ejecución"/>
    <n v="182"/>
    <n v="182"/>
    <n v="100"/>
    <n v="182"/>
    <n v="100"/>
    <n v="282"/>
    <n v="0"/>
    <n v="0"/>
    <n v="0"/>
    <n v="0"/>
    <n v="330"/>
    <n v="0"/>
    <n v="0"/>
    <n v="0"/>
    <n v="0"/>
    <n v="380"/>
    <n v="0"/>
    <n v="0"/>
    <n v="0"/>
    <n v="0"/>
    <n v="1174"/>
    <n v="182"/>
    <n v="15.50255537"/>
    <n v="182"/>
    <n v="15.50255537"/>
    <n v="7965.87"/>
    <n v="4201.88"/>
    <n v="3354.82"/>
    <n v="14740.05"/>
    <n v="0"/>
    <n v="0"/>
    <n v="10523.18"/>
    <n v="0"/>
    <n v="0"/>
    <n v="11834.11"/>
    <n v="0"/>
    <n v="0"/>
    <n v="7965.87"/>
    <n v="4201.88"/>
    <n v="3354.82"/>
    <n v="14278.843359488521"/>
    <n v="0"/>
    <n v="0"/>
    <n v="9897.0063079051488"/>
    <n v="0"/>
    <n v="0"/>
    <n v="10805.757700512306"/>
    <n v="0"/>
    <n v="0"/>
    <n v="42947.477367905973"/>
    <n v="4201.88"/>
    <n v="3354.82"/>
  </r>
  <r>
    <n v="17"/>
    <x v="0"/>
    <s v="BCS"/>
    <n v="2024"/>
    <s v="30/09/2024 (Terminado)"/>
    <s v="0119"/>
    <x v="9"/>
    <s v="SDCRD"/>
    <s v="009"/>
    <s v="Sector Cultura, recreación y deporte"/>
    <x v="1"/>
    <x v="1"/>
    <s v="14"/>
    <x v="25"/>
    <s v="007965"/>
    <x v="86"/>
    <n v="2"/>
    <s v="Otorgar 159 Incentivo(s) que faciliten el acceso e inclusión de sectores, poblaciones y territorios diversificando la participación en procesos de fomento."/>
    <s v="Suma"/>
    <s v="En ejecución"/>
    <n v="10"/>
    <n v="10"/>
    <n v="100"/>
    <n v="10"/>
    <n v="100"/>
    <n v="49"/>
    <n v="0"/>
    <n v="0"/>
    <n v="0"/>
    <n v="0"/>
    <n v="50"/>
    <n v="0"/>
    <n v="0"/>
    <n v="0"/>
    <n v="0"/>
    <n v="50"/>
    <n v="0"/>
    <n v="0"/>
    <n v="0"/>
    <n v="0"/>
    <n v="159"/>
    <n v="10"/>
    <n v="6.2893081759999996"/>
    <n v="10"/>
    <n v="6.2893081759999996"/>
    <n v="292.20999999999998"/>
    <n v="270.29000000000002"/>
    <n v="200"/>
    <n v="6566.61"/>
    <n v="0"/>
    <n v="0"/>
    <n v="4628.79"/>
    <n v="0"/>
    <n v="0"/>
    <n v="4668.66"/>
    <n v="0"/>
    <n v="0"/>
    <n v="292.20999999999998"/>
    <n v="270.29000000000002"/>
    <n v="200"/>
    <n v="6361.145015983725"/>
    <n v="0"/>
    <n v="0"/>
    <n v="4353.3574288350355"/>
    <n v="0"/>
    <n v="0"/>
    <n v="4262.9660148565272"/>
    <n v="0"/>
    <n v="0"/>
    <n v="15269.678459675288"/>
    <n v="270.29000000000002"/>
    <n v="200"/>
  </r>
  <r>
    <n v="17"/>
    <x v="0"/>
    <s v="BCS"/>
    <n v="2024"/>
    <s v="30/09/2024 (Terminado)"/>
    <s v="0119"/>
    <x v="9"/>
    <s v="SDCRD"/>
    <s v="009"/>
    <s v="Sector Cultura, recreación y deporte"/>
    <x v="1"/>
    <x v="1"/>
    <s v="14"/>
    <x v="25"/>
    <s v="007965"/>
    <x v="86"/>
    <n v="3"/>
    <s v="Otorgar 49 Apoyo(s) en conformidad con los objetivos estratégicos sectoriales articulados al Plan de Desarrollo vigente."/>
    <s v="Suma"/>
    <s v="En ejecución"/>
    <n v="1"/>
    <n v="1"/>
    <n v="100"/>
    <n v="1"/>
    <n v="100"/>
    <n v="16"/>
    <n v="0"/>
    <n v="0"/>
    <n v="0"/>
    <n v="0"/>
    <n v="16"/>
    <n v="0"/>
    <n v="0"/>
    <n v="0"/>
    <n v="0"/>
    <n v="16"/>
    <n v="0"/>
    <n v="0"/>
    <n v="0"/>
    <n v="0"/>
    <n v="49"/>
    <n v="1"/>
    <n v="2.0408163269999999"/>
    <n v="1"/>
    <n v="2.0408163269999999"/>
    <n v="1879.52"/>
    <n v="1000"/>
    <n v="144"/>
    <n v="6591.44"/>
    <n v="0"/>
    <n v="0"/>
    <n v="475.86"/>
    <n v="0"/>
    <n v="0"/>
    <n v="471.09"/>
    <n v="0"/>
    <n v="0"/>
    <n v="1879.52"/>
    <n v="1000"/>
    <n v="144"/>
    <n v="6385.1981013271334"/>
    <n v="0"/>
    <n v="0"/>
    <n v="447.54431851206044"/>
    <n v="0"/>
    <n v="0"/>
    <n v="430.1535472574061"/>
    <n v="0"/>
    <n v="0"/>
    <n v="9142.4159670966001"/>
    <n v="1000"/>
    <n v="144"/>
  </r>
  <r>
    <n v="17"/>
    <x v="0"/>
    <s v="BCS"/>
    <n v="2024"/>
    <s v="30/09/2024 (Terminado)"/>
    <s v="0119"/>
    <x v="9"/>
    <s v="SDCRD"/>
    <s v="009"/>
    <s v="Sector Cultura, recreación y deporte"/>
    <x v="1"/>
    <x v="1"/>
    <s v="14"/>
    <x v="25"/>
    <s v="007965"/>
    <x v="86"/>
    <n v="4"/>
    <s v="Entregar 301 Reconocimiento(s) de conformidad con los lineamientos establecidos en el procedimiento de Fomento."/>
    <s v="Suma"/>
    <s v="En ejecución"/>
    <n v="28"/>
    <n v="28"/>
    <n v="100"/>
    <n v="25"/>
    <n v="89.285714290000001"/>
    <n v="91"/>
    <n v="0"/>
    <n v="0"/>
    <n v="0"/>
    <n v="0"/>
    <n v="91"/>
    <n v="0"/>
    <n v="0"/>
    <n v="0"/>
    <n v="0"/>
    <n v="91"/>
    <n v="0"/>
    <n v="0"/>
    <n v="0"/>
    <n v="0"/>
    <n v="301"/>
    <n v="28"/>
    <n v="9.3023255809999998"/>
    <n v="25"/>
    <n v="8.3056478410000008"/>
    <n v="139.22999999999999"/>
    <n v="116.73"/>
    <n v="16.5"/>
    <n v="481.79"/>
    <n v="0"/>
    <n v="0"/>
    <n v="463.54"/>
    <n v="0"/>
    <n v="0"/>
    <n v="477.45"/>
    <n v="0"/>
    <n v="0"/>
    <n v="139.22999999999999"/>
    <n v="116.73"/>
    <n v="16.5"/>
    <n v="466.71510219897317"/>
    <n v="0"/>
    <n v="0"/>
    <n v="435.95741058941809"/>
    <n v="0"/>
    <n v="0"/>
    <n v="435.96088037964836"/>
    <n v="0"/>
    <n v="0"/>
    <n v="1477.8633931680397"/>
    <n v="116.73"/>
    <n v="16.5"/>
  </r>
  <r>
    <n v="17"/>
    <x v="0"/>
    <s v="BCS"/>
    <n v="2024"/>
    <s v="30/09/2024 (Terminado)"/>
    <s v="0119"/>
    <x v="9"/>
    <s v="SDCRD"/>
    <s v="009"/>
    <s v="Sector Cultura, recreación y deporte"/>
    <x v="1"/>
    <x v="1"/>
    <s v="14"/>
    <x v="25"/>
    <s v="007965"/>
    <x v="86"/>
    <n v="5"/>
    <s v="Implementar 4 Estrategia(s) de apropiación social del fomento para el cierre de brechas poblacionales y territoriales."/>
    <s v="Suma"/>
    <s v="En ejecución"/>
    <n v="1"/>
    <n v="1"/>
    <n v="100"/>
    <n v="0.4"/>
    <n v="40"/>
    <n v="1"/>
    <n v="0"/>
    <n v="0"/>
    <n v="0"/>
    <n v="0"/>
    <n v="1"/>
    <n v="0"/>
    <n v="0"/>
    <n v="0"/>
    <n v="0"/>
    <n v="1"/>
    <n v="0"/>
    <n v="0"/>
    <n v="0"/>
    <n v="0"/>
    <n v="4"/>
    <n v="1"/>
    <n v="25"/>
    <n v="0.4"/>
    <n v="10"/>
    <n v="59.61"/>
    <n v="59.61"/>
    <n v="0"/>
    <n v="886.16"/>
    <n v="0"/>
    <n v="0"/>
    <n v="509.97"/>
    <n v="0"/>
    <n v="0"/>
    <n v="525.27"/>
    <n v="0"/>
    <n v="0"/>
    <n v="59.61"/>
    <n v="59.61"/>
    <n v="0"/>
    <n v="858.43262617456162"/>
    <n v="0"/>
    <n v="0"/>
    <n v="479.62462932710349"/>
    <n v="0"/>
    <n v="0"/>
    <n v="479.62545111952642"/>
    <n v="0"/>
    <n v="0"/>
    <n v="1877.2927066211914"/>
    <n v="59.61"/>
    <n v="0"/>
  </r>
  <r>
    <n v="17"/>
    <x v="0"/>
    <s v="BCS"/>
    <n v="2024"/>
    <s v="30/09/2024 (Terminado)"/>
    <s v="0119"/>
    <x v="9"/>
    <s v="SDCRD"/>
    <s v="009"/>
    <s v="Sector Cultura, recreación y deporte"/>
    <x v="1"/>
    <x v="1"/>
    <s v="14"/>
    <x v="25"/>
    <s v="007965"/>
    <x v="86"/>
    <n v="6"/>
    <s v="Fortalecer 600 Agente(s) en relación a sus necesidades y potencialidades, a través de acciones de fomento en red."/>
    <s v="Suma"/>
    <s v="En ejecución"/>
    <n v="150"/>
    <n v="150"/>
    <n v="100"/>
    <n v="109"/>
    <n v="72.666666669999998"/>
    <n v="150"/>
    <n v="0"/>
    <n v="0"/>
    <n v="0"/>
    <n v="0"/>
    <n v="150"/>
    <n v="0"/>
    <n v="0"/>
    <n v="0"/>
    <n v="0"/>
    <n v="150"/>
    <n v="0"/>
    <n v="0"/>
    <n v="0"/>
    <n v="0"/>
    <n v="600"/>
    <n v="150"/>
    <n v="25"/>
    <n v="109"/>
    <n v="18.166666670000001"/>
    <n v="43.19"/>
    <n v="25.02"/>
    <n v="0"/>
    <n v="2000"/>
    <n v="0"/>
    <n v="0"/>
    <n v="2799.66"/>
    <n v="0"/>
    <n v="0"/>
    <n v="2842.42"/>
    <n v="0"/>
    <n v="0"/>
    <n v="43.19"/>
    <n v="25.02"/>
    <n v="0"/>
    <n v="1937.421292260002"/>
    <n v="0"/>
    <n v="0"/>
    <n v="2633.0683956740954"/>
    <n v="0"/>
    <n v="0"/>
    <n v="2595.4213542961988"/>
    <n v="0"/>
    <n v="0"/>
    <n v="7209.1010422302961"/>
    <n v="25.02"/>
    <n v="0"/>
  </r>
  <r>
    <n v="17"/>
    <x v="0"/>
    <s v="BCS"/>
    <n v="2024"/>
    <s v="30/09/2024 (Terminado)"/>
    <s v="0119"/>
    <x v="9"/>
    <s v="SDCRD"/>
    <s v="009"/>
    <s v="Sector Cultura, recreación y deporte"/>
    <x v="1"/>
    <x v="1"/>
    <s v="14"/>
    <x v="25"/>
    <s v="007970"/>
    <x v="87"/>
    <n v="1"/>
    <s v="Lograr 18000000 Visita(s) a las bibliotecas, espacios de lectura y espacios alternativas de interacción con lectura y escritura creativa y crítica a través de la gestión y aseguramiento del funcionamiento  de los espacios bibliotecarios."/>
    <s v="Suma"/>
    <s v="En ejecución"/>
    <n v="4500000"/>
    <n v="0"/>
    <n v="0"/>
    <n v="0"/>
    <n v="0"/>
    <n v="4500000"/>
    <n v="0"/>
    <n v="0"/>
    <n v="0"/>
    <n v="0"/>
    <n v="4500000"/>
    <n v="0"/>
    <n v="0"/>
    <n v="0"/>
    <n v="0"/>
    <n v="4500000"/>
    <n v="0"/>
    <n v="0"/>
    <n v="0"/>
    <n v="0"/>
    <n v="18000000"/>
    <n v="0"/>
    <n v="0"/>
    <n v="0"/>
    <n v="0"/>
    <n v="270.22000000000003"/>
    <n v="0"/>
    <n v="0"/>
    <n v="49167.32"/>
    <n v="0"/>
    <n v="0"/>
    <n v="54341.38"/>
    <n v="0"/>
    <n v="0"/>
    <n v="58625.31"/>
    <n v="0"/>
    <n v="0"/>
    <n v="270.22000000000003"/>
    <n v="0"/>
    <n v="0"/>
    <n v="47628.906325680517"/>
    <n v="0"/>
    <n v="0"/>
    <n v="51107.838185821267"/>
    <n v="0"/>
    <n v="0"/>
    <n v="53530.928390679241"/>
    <n v="0"/>
    <n v="0"/>
    <n v="152537.89290218102"/>
    <n v="0"/>
    <n v="0"/>
  </r>
  <r>
    <n v="17"/>
    <x v="0"/>
    <s v="BCS"/>
    <n v="2024"/>
    <s v="30/09/2024 (Terminado)"/>
    <s v="0119"/>
    <x v="9"/>
    <s v="SDCRD"/>
    <s v="009"/>
    <s v="Sector Cultura, recreación y deporte"/>
    <x v="1"/>
    <x v="1"/>
    <s v="14"/>
    <x v="25"/>
    <s v="007970"/>
    <x v="87"/>
    <n v="2"/>
    <s v="Ejecutar 100 Porciento para el fomento y promoción de la cultura escrita"/>
    <s v="Suma"/>
    <s v="En ejecución"/>
    <n v="30"/>
    <n v="30"/>
    <n v="100"/>
    <n v="15"/>
    <n v="50"/>
    <n v="30"/>
    <n v="0"/>
    <n v="0"/>
    <n v="0"/>
    <n v="0"/>
    <n v="40"/>
    <n v="0"/>
    <n v="0"/>
    <n v="0"/>
    <n v="0"/>
    <n v="0"/>
    <n v="0"/>
    <n v="0"/>
    <n v="0"/>
    <n v="0"/>
    <n v="100"/>
    <n v="30"/>
    <n v="30"/>
    <n v="15"/>
    <n v="15"/>
    <n v="430.5"/>
    <n v="414"/>
    <n v="291.60000000000002"/>
    <n v="6272"/>
    <n v="0"/>
    <n v="0"/>
    <n v="4658.62"/>
    <n v="0"/>
    <n v="0"/>
    <n v="0"/>
    <n v="0"/>
    <n v="0"/>
    <n v="430.5"/>
    <n v="414"/>
    <n v="291.60000000000002"/>
    <n v="6075.7531725273657"/>
    <n v="0"/>
    <n v="0"/>
    <n v="4381.412417741888"/>
    <n v="0"/>
    <n v="0"/>
    <n v="0"/>
    <n v="0"/>
    <n v="0"/>
    <n v="10887.665590269255"/>
    <n v="414"/>
    <n v="291.60000000000002"/>
  </r>
  <r>
    <n v="17"/>
    <x v="0"/>
    <s v="BCS"/>
    <n v="2024"/>
    <s v="30/09/2024 (Terminado)"/>
    <s v="0119"/>
    <x v="9"/>
    <s v="SDCRD"/>
    <s v="009"/>
    <s v="Sector Cultura, recreación y deporte"/>
    <x v="1"/>
    <x v="1"/>
    <s v="14"/>
    <x v="25"/>
    <s v="007970"/>
    <x v="87"/>
    <n v="3"/>
    <s v="Crear 8 Espacio(s) físicos y/o de extensión de servicios bibliotecarios para el acceso a la lectura, la escritura y la oralidad"/>
    <s v="Suma"/>
    <s v="En ejecución"/>
    <n v="3"/>
    <n v="3"/>
    <n v="100"/>
    <n v="0"/>
    <n v="0"/>
    <n v="2"/>
    <n v="0"/>
    <n v="0"/>
    <n v="0"/>
    <n v="0"/>
    <n v="2"/>
    <n v="0"/>
    <n v="0"/>
    <n v="0"/>
    <n v="0"/>
    <n v="1"/>
    <n v="0"/>
    <n v="0"/>
    <n v="0"/>
    <n v="0"/>
    <n v="8"/>
    <n v="3"/>
    <n v="37.5"/>
    <n v="0"/>
    <n v="0"/>
    <n v="0"/>
    <n v="0"/>
    <n v="0"/>
    <n v="1000"/>
    <n v="0"/>
    <n v="0"/>
    <n v="1000"/>
    <n v="0"/>
    <n v="0"/>
    <n v="374.69"/>
    <n v="0"/>
    <n v="0"/>
    <n v="0"/>
    <n v="0"/>
    <n v="0"/>
    <n v="968.71064613000101"/>
    <n v="0"/>
    <n v="0"/>
    <n v="940.49577294174844"/>
    <n v="0"/>
    <n v="0"/>
    <n v="342.13044773159589"/>
    <n v="0"/>
    <n v="0"/>
    <n v="2251.3368668033454"/>
    <n v="0"/>
    <n v="0"/>
  </r>
  <r>
    <n v="17"/>
    <x v="0"/>
    <s v="BCS"/>
    <n v="2024"/>
    <s v="30/09/2024 (Terminado)"/>
    <s v="0119"/>
    <x v="9"/>
    <s v="SDCRD"/>
    <s v="009"/>
    <s v="Sector Cultura, recreación y deporte"/>
    <x v="4"/>
    <x v="4"/>
    <s v="24"/>
    <x v="19"/>
    <s v="007990"/>
    <x v="88"/>
    <n v="1"/>
    <s v="Estructurar y construir 6 Parque(s) y equipamientos culturales, recreativos y/o deportivos que promuevan el ejercicio de los derechos culturales de la ciudadanía. Como minimo se construirá un escenario deportivo exclusivo para la práctica de nuevas tendencias deportivas y once zonas demarcadas y habilitadas para mascotas."/>
    <s v="Suma"/>
    <s v="En ejecución"/>
    <n v="1"/>
    <n v="0"/>
    <n v="0"/>
    <n v="0"/>
    <n v="0"/>
    <n v="2"/>
    <n v="0"/>
    <n v="0"/>
    <n v="0"/>
    <n v="0"/>
    <n v="2"/>
    <n v="0"/>
    <n v="0"/>
    <n v="0"/>
    <n v="0"/>
    <n v="1"/>
    <n v="0"/>
    <n v="0"/>
    <n v="0"/>
    <n v="0"/>
    <n v="6"/>
    <n v="0"/>
    <n v="0"/>
    <n v="0"/>
    <n v="0"/>
    <n v="1389.97"/>
    <n v="2.1"/>
    <n v="2.1"/>
    <n v="13087.45"/>
    <n v="0"/>
    <n v="0"/>
    <n v="7658"/>
    <n v="0"/>
    <n v="0"/>
    <n v="15202"/>
    <n v="0"/>
    <n v="0"/>
    <n v="1389.97"/>
    <n v="2.1"/>
    <n v="2.1"/>
    <n v="12677.952145694082"/>
    <n v="0"/>
    <n v="0"/>
    <n v="7202.3166291879097"/>
    <n v="0"/>
    <n v="0"/>
    <n v="13880.987126466467"/>
    <n v="0"/>
    <n v="0"/>
    <n v="35151.225901348458"/>
    <n v="2.1"/>
    <n v="2.1"/>
  </r>
  <r>
    <n v="17"/>
    <x v="0"/>
    <s v="BCS"/>
    <n v="2024"/>
    <s v="30/09/2024 (Terminado)"/>
    <s v="0119"/>
    <x v="9"/>
    <s v="SDCRD"/>
    <s v="009"/>
    <s v="Sector Cultura, recreación y deporte"/>
    <x v="4"/>
    <x v="4"/>
    <s v="24"/>
    <x v="19"/>
    <s v="007990"/>
    <x v="88"/>
    <n v="2"/>
    <s v="Adecuar y/o sostener 1 Equipamiento(s) cultural, recreativo y/o deporte propiciando espacios de encuentro para las comunidades"/>
    <s v="Suma"/>
    <s v="En ejecución"/>
    <n v="0.25"/>
    <n v="0.05"/>
    <n v="20"/>
    <n v="0.05"/>
    <n v="20"/>
    <n v="0.25"/>
    <n v="0"/>
    <n v="0"/>
    <n v="0"/>
    <n v="0"/>
    <n v="0.25"/>
    <n v="0"/>
    <n v="0"/>
    <n v="0"/>
    <n v="0"/>
    <n v="0.25"/>
    <n v="0"/>
    <n v="0"/>
    <n v="0"/>
    <n v="0"/>
    <n v="1"/>
    <n v="0.05"/>
    <n v="5"/>
    <n v="0.05"/>
    <n v="5"/>
    <n v="3177.87"/>
    <n v="496.6"/>
    <n v="12.12"/>
    <n v="6709"/>
    <n v="0"/>
    <n v="0"/>
    <n v="346.24"/>
    <n v="0"/>
    <n v="0"/>
    <n v="366.24"/>
    <n v="0"/>
    <n v="0"/>
    <n v="3177.87"/>
    <n v="496.6"/>
    <n v="12.12"/>
    <n v="6499.0797248861763"/>
    <n v="0"/>
    <n v="0"/>
    <n v="325.637256423351"/>
    <n v="0"/>
    <n v="0"/>
    <n v="334.41472998270484"/>
    <n v="0"/>
    <n v="0"/>
    <n v="10337.001711292234"/>
    <n v="496.6"/>
    <n v="12.12"/>
  </r>
  <r>
    <n v="17"/>
    <x v="0"/>
    <s v="BCS"/>
    <n v="2024"/>
    <s v="30/09/2024 (Terminado)"/>
    <s v="0119"/>
    <x v="9"/>
    <s v="SDCRD"/>
    <s v="009"/>
    <s v="Sector Cultura, recreación y deporte"/>
    <x v="4"/>
    <x v="4"/>
    <s v="24"/>
    <x v="19"/>
    <s v="007990"/>
    <x v="88"/>
    <n v="3"/>
    <s v="Realizar 55 Encuentro(s) saberes estrategias ciudadanas para la activación y apropiación de infraestructuras culturales."/>
    <s v="Suma"/>
    <s v="En ejecución"/>
    <n v="12"/>
    <n v="4"/>
    <n v="33.333333330000002"/>
    <n v="4"/>
    <n v="33.333333330000002"/>
    <n v="15"/>
    <n v="0"/>
    <n v="0"/>
    <n v="0"/>
    <n v="0"/>
    <n v="15"/>
    <n v="0"/>
    <n v="0"/>
    <n v="0"/>
    <n v="0"/>
    <n v="13"/>
    <n v="0"/>
    <n v="0"/>
    <n v="0"/>
    <n v="0"/>
    <n v="55"/>
    <n v="4"/>
    <n v="7.2727272730000001"/>
    <n v="4"/>
    <n v="7.2727272730000001"/>
    <n v="137.44"/>
    <n v="131.41"/>
    <n v="0.93"/>
    <n v="510"/>
    <n v="0"/>
    <n v="0"/>
    <n v="3153.76"/>
    <n v="0"/>
    <n v="0"/>
    <n v="3133.76"/>
    <n v="0"/>
    <n v="0"/>
    <n v="137.44"/>
    <n v="131.41"/>
    <n v="0.93"/>
    <n v="494.04242952630051"/>
    <n v="0"/>
    <n v="0"/>
    <n v="2966.0979488727689"/>
    <n v="0"/>
    <n v="0"/>
    <n v="2861.4446926348874"/>
    <n v="0"/>
    <n v="0"/>
    <n v="6459.0250710339569"/>
    <n v="131.41"/>
    <n v="0.93"/>
  </r>
  <r>
    <n v="17"/>
    <x v="0"/>
    <s v="BCS"/>
    <n v="2024"/>
    <s v="30/09/2024 (Terminado)"/>
    <s v="0119"/>
    <x v="9"/>
    <s v="SDCRD"/>
    <s v="009"/>
    <s v="Sector Cultura, recreación y deporte"/>
    <x v="4"/>
    <x v="4"/>
    <s v="24"/>
    <x v="19"/>
    <s v="007990"/>
    <x v="88"/>
    <n v="4"/>
    <s v="Apoyar 30 Iniciativa(s) de equipamientos culturales del Distrito Capital con recursos provenientes de la contribución parafiscal para el fortalecimiento de las artes escénicas (LEP)."/>
    <s v="Suma"/>
    <s v="En ejecución"/>
    <n v="2"/>
    <n v="0"/>
    <n v="0"/>
    <n v="0"/>
    <n v="0"/>
    <n v="8"/>
    <n v="0"/>
    <n v="0"/>
    <n v="0"/>
    <n v="0"/>
    <n v="10"/>
    <n v="0"/>
    <n v="0"/>
    <n v="0"/>
    <n v="0"/>
    <n v="10"/>
    <n v="0"/>
    <n v="0"/>
    <n v="0"/>
    <n v="0"/>
    <n v="30"/>
    <n v="0"/>
    <n v="0"/>
    <n v="0"/>
    <n v="0"/>
    <n v="20682.48"/>
    <n v="0"/>
    <n v="0"/>
    <n v="31428.76"/>
    <n v="0"/>
    <n v="0"/>
    <n v="4141"/>
    <n v="0"/>
    <n v="0"/>
    <n v="4521"/>
    <n v="0"/>
    <n v="0"/>
    <n v="20682.48"/>
    <n v="0"/>
    <n v="0"/>
    <n v="30445.374406664727"/>
    <n v="0"/>
    <n v="0"/>
    <n v="3894.5929957517806"/>
    <n v="0"/>
    <n v="0"/>
    <n v="4128.1372713297524"/>
    <n v="0"/>
    <n v="0"/>
    <n v="59150.584673746263"/>
    <n v="0"/>
    <n v="0"/>
  </r>
  <r>
    <n v="17"/>
    <x v="0"/>
    <s v="BCS"/>
    <n v="2024"/>
    <s v="30/09/2024 (Terminado)"/>
    <s v="0119"/>
    <x v="9"/>
    <s v="SDCRD"/>
    <s v="009"/>
    <s v="Sector Cultura, recreación y deporte"/>
    <x v="3"/>
    <x v="3"/>
    <s v="01"/>
    <x v="7"/>
    <s v="007991"/>
    <x v="89"/>
    <n v="1"/>
    <s v="Realizar 120 Medición(es) sobre cultura ciudadana, cultura, recreación y deporte"/>
    <s v="Suma"/>
    <s v="En ejecución"/>
    <n v="25"/>
    <n v="25"/>
    <n v="100"/>
    <n v="0"/>
    <n v="0"/>
    <n v="35"/>
    <n v="0"/>
    <n v="0"/>
    <n v="0"/>
    <n v="0"/>
    <n v="35"/>
    <n v="0"/>
    <n v="0"/>
    <n v="0"/>
    <n v="0"/>
    <n v="25"/>
    <n v="0"/>
    <n v="0"/>
    <n v="0"/>
    <n v="0"/>
    <n v="120"/>
    <n v="25"/>
    <n v="20.833333329999999"/>
    <n v="0"/>
    <n v="0"/>
    <n v="3041.72"/>
    <n v="1022.9"/>
    <n v="0"/>
    <n v="5215"/>
    <n v="0"/>
    <n v="0"/>
    <n v="5337"/>
    <n v="0"/>
    <n v="0"/>
    <n v="5575"/>
    <n v="0"/>
    <n v="0"/>
    <n v="3041.72"/>
    <n v="1022.9"/>
    <n v="0"/>
    <n v="5051.826019567955"/>
    <n v="0"/>
    <n v="0"/>
    <n v="5019.4259401901118"/>
    <n v="0"/>
    <n v="0"/>
    <n v="5090.5475088837356"/>
    <n v="0"/>
    <n v="0"/>
    <n v="18203.519468641804"/>
    <n v="1022.9"/>
    <n v="0"/>
  </r>
  <r>
    <n v="17"/>
    <x v="0"/>
    <s v="BCS"/>
    <n v="2024"/>
    <s v="30/09/2024 (Terminado)"/>
    <s v="0119"/>
    <x v="9"/>
    <s v="SDCRD"/>
    <s v="009"/>
    <s v="Sector Cultura, recreación y deporte"/>
    <x v="3"/>
    <x v="3"/>
    <s v="01"/>
    <x v="7"/>
    <s v="007991"/>
    <x v="89"/>
    <n v="2"/>
    <s v="Implementar 8 Estrategia(s) de transformación de cultura ciudadana"/>
    <s v="Constante "/>
    <s v="En ejecución"/>
    <n v="8"/>
    <n v="8"/>
    <n v="100"/>
    <n v="8"/>
    <n v="100"/>
    <n v="8"/>
    <n v="0"/>
    <n v="0"/>
    <n v="0"/>
    <n v="0"/>
    <n v="8"/>
    <n v="0"/>
    <n v="0"/>
    <n v="0"/>
    <n v="0"/>
    <n v="8"/>
    <n v="0"/>
    <n v="0"/>
    <n v="0"/>
    <n v="0"/>
    <n v="0"/>
    <n v="0"/>
    <n v="0"/>
    <n v="0"/>
    <n v="0"/>
    <n v="7510.61"/>
    <n v="3104.39"/>
    <n v="178.28"/>
    <n v="8428"/>
    <n v="0"/>
    <n v="0"/>
    <n v="8559"/>
    <n v="0"/>
    <n v="0"/>
    <n v="7976"/>
    <n v="0"/>
    <n v="0"/>
    <n v="7510.61"/>
    <n v="3104.39"/>
    <n v="178.28"/>
    <n v="8164.2933255836479"/>
    <n v="0"/>
    <n v="0"/>
    <n v="8049.7033206084252"/>
    <n v="0"/>
    <n v="0"/>
    <n v="7282.907072799404"/>
    <n v="0"/>
    <n v="0"/>
    <n v="31007.513718991475"/>
    <n v="3104.39"/>
    <n v="178.28"/>
  </r>
  <r>
    <n v="17"/>
    <x v="0"/>
    <s v="BCS"/>
    <n v="2024"/>
    <s v="30/09/2024 (Terminado)"/>
    <s v="0119"/>
    <x v="9"/>
    <s v="SDCRD"/>
    <s v="009"/>
    <s v="Sector Cultura, recreación y deporte"/>
    <x v="3"/>
    <x v="3"/>
    <s v="01"/>
    <x v="7"/>
    <s v="007991"/>
    <x v="89"/>
    <n v="3"/>
    <s v="Vincular 10000 Persona(s) en acciones pedagógicas que fortalezcan la identidad cultural"/>
    <s v="Suma"/>
    <s v="En ejecución"/>
    <n v="3665"/>
    <n v="3665"/>
    <n v="100"/>
    <n v="1363"/>
    <n v="37.189631650000003"/>
    <n v="2240"/>
    <n v="0"/>
    <n v="0"/>
    <n v="0"/>
    <n v="0"/>
    <n v="2275"/>
    <n v="0"/>
    <n v="0"/>
    <n v="0"/>
    <n v="0"/>
    <n v="1820"/>
    <n v="0"/>
    <n v="0"/>
    <n v="0"/>
    <n v="0"/>
    <n v="10000"/>
    <n v="3665"/>
    <n v="36.65"/>
    <n v="1363"/>
    <n v="13.63"/>
    <n v="2761.08"/>
    <n v="103.94"/>
    <n v="0.37"/>
    <n v="3662"/>
    <n v="0"/>
    <n v="0"/>
    <n v="2479"/>
    <n v="0"/>
    <n v="0"/>
    <n v="2474"/>
    <n v="0"/>
    <n v="0"/>
    <n v="2761.08"/>
    <n v="103.94"/>
    <n v="0.37"/>
    <n v="3547.4183861280635"/>
    <n v="0"/>
    <n v="0"/>
    <n v="2331.4890211225943"/>
    <n v="0"/>
    <n v="0"/>
    <n v="2259.0160604445491"/>
    <n v="0"/>
    <n v="0"/>
    <n v="10899.003467695205"/>
    <n v="103.94"/>
    <n v="0.37"/>
  </r>
  <r>
    <n v="17"/>
    <x v="0"/>
    <s v="BCS"/>
    <n v="2024"/>
    <s v="30/09/2024 (Terminado)"/>
    <s v="0119"/>
    <x v="9"/>
    <s v="SDCRD"/>
    <s v="009"/>
    <s v="Sector Cultura, recreación y deporte"/>
    <x v="1"/>
    <x v="1"/>
    <s v="14"/>
    <x v="25"/>
    <s v="008027"/>
    <x v="90"/>
    <n v="1"/>
    <s v="Diseñar y dinamizar 1 Estrategia(s) participación sectorial e intersectorial que aporte al reconocimiento, implementación y seguimiento al Modelo de Gestión Cultural Territorial en las 20 localidades de Bogotá, orientada en la comprensión de las especificidades y demandas únicas de los territorios y comunidades, así como en los procesos de planificación y ejecución de planes, programas o proyectos culturales de la capital."/>
    <s v="Constante "/>
    <s v="En ejecución"/>
    <n v="1"/>
    <n v="0.46"/>
    <n v="46"/>
    <n v="0.46"/>
    <n v="46"/>
    <n v="1"/>
    <n v="0"/>
    <n v="0"/>
    <n v="0"/>
    <n v="0"/>
    <n v="1"/>
    <n v="0"/>
    <n v="0"/>
    <n v="0"/>
    <n v="0"/>
    <n v="1"/>
    <n v="0"/>
    <n v="0"/>
    <n v="0"/>
    <n v="0"/>
    <n v="0"/>
    <n v="0"/>
    <n v="0"/>
    <n v="0"/>
    <n v="0"/>
    <n v="3388.93"/>
    <n v="69.11"/>
    <n v="1.1499999999999999"/>
    <n v="10398.709999999999"/>
    <n v="0"/>
    <n v="0"/>
    <n v="10398.709999999999"/>
    <n v="0"/>
    <n v="0"/>
    <n v="10398.709999999999"/>
    <n v="0"/>
    <n v="0"/>
    <n v="3388.93"/>
    <n v="69.11"/>
    <n v="1.1499999999999999"/>
    <n v="10073.341083018502"/>
    <n v="0"/>
    <n v="0"/>
    <n v="9779.9427990470886"/>
    <n v="0"/>
    <n v="0"/>
    <n v="9495.0900961622228"/>
    <n v="0"/>
    <n v="0"/>
    <n v="32737.303978227814"/>
    <n v="69.11"/>
    <n v="1.1499999999999999"/>
  </r>
  <r>
    <n v="17"/>
    <x v="0"/>
    <s v="BCS"/>
    <n v="2024"/>
    <s v="30/09/2024 (Terminado)"/>
    <s v="0119"/>
    <x v="9"/>
    <s v="SDCRD"/>
    <s v="009"/>
    <s v="Sector Cultura, recreación y deporte"/>
    <x v="1"/>
    <x v="1"/>
    <s v="14"/>
    <x v="25"/>
    <s v="008027"/>
    <x v="90"/>
    <n v="3"/>
    <s v="Formular e implementar 1 Estrategia(s) comunitaria para promover laboratorios barriales de transformación cultural para la paz, dirigido a personas víctimas del conflicto armado y personas en procesos de reincorporación, que residan en los territorios priorizados en Bogotá."/>
    <s v="Constante "/>
    <s v="En ejecución"/>
    <n v="1"/>
    <n v="0.4"/>
    <n v="40"/>
    <n v="0.4"/>
    <n v="40"/>
    <n v="1"/>
    <n v="0"/>
    <n v="0"/>
    <n v="0"/>
    <n v="0"/>
    <n v="1"/>
    <n v="0"/>
    <n v="0"/>
    <n v="0"/>
    <n v="0"/>
    <n v="1"/>
    <n v="0"/>
    <n v="0"/>
    <n v="0"/>
    <n v="0"/>
    <n v="0"/>
    <n v="0"/>
    <n v="0"/>
    <n v="0"/>
    <n v="0"/>
    <n v="119.55"/>
    <n v="0"/>
    <n v="0"/>
    <n v="361.37"/>
    <n v="0"/>
    <n v="0"/>
    <n v="361.37"/>
    <n v="0"/>
    <n v="0"/>
    <n v="361.37"/>
    <n v="0"/>
    <n v="0"/>
    <n v="119.55"/>
    <n v="0"/>
    <n v="0"/>
    <n v="350.06296619199844"/>
    <n v="0"/>
    <n v="0"/>
    <n v="339.86695746795965"/>
    <n v="0"/>
    <n v="0"/>
    <n v="329.96791987180552"/>
    <n v="0"/>
    <n v="0"/>
    <n v="1139.4478435317637"/>
    <n v="0"/>
    <n v="0"/>
  </r>
  <r>
    <n v="17"/>
    <x v="0"/>
    <s v="BCS"/>
    <n v="2024"/>
    <s v="30/09/2024 (Terminado)"/>
    <s v="0119"/>
    <x v="9"/>
    <s v="SDCRD"/>
    <s v="009"/>
    <s v="Sector Cultura, recreación y deporte"/>
    <x v="1"/>
    <x v="1"/>
    <s v="14"/>
    <x v="25"/>
    <s v="008027"/>
    <x v="90"/>
    <n v="4"/>
    <s v="Diseñar e implementa 1 Estrategia(s) para la formación en cultura de Paz dirigido a agentes culturales de Bogotá en torno a los siguientes ejes de transformación: Culturas de paz, Memorias, Pervivencia cultural, Reconciliación, No estigmatización y Convivencia. Se implementaran 40 procesos de formación."/>
    <s v="Constante "/>
    <s v="En ejecución"/>
    <n v="1"/>
    <n v="0.4"/>
    <n v="40"/>
    <n v="0.4"/>
    <n v="40"/>
    <n v="1"/>
    <n v="0"/>
    <n v="0"/>
    <n v="0"/>
    <n v="0"/>
    <n v="1"/>
    <n v="0"/>
    <n v="0"/>
    <n v="0"/>
    <n v="0"/>
    <n v="1"/>
    <n v="0"/>
    <n v="0"/>
    <n v="0"/>
    <n v="0"/>
    <n v="0"/>
    <n v="0"/>
    <n v="0"/>
    <n v="0"/>
    <n v="0"/>
    <n v="21.1"/>
    <n v="0"/>
    <n v="0"/>
    <n v="97.43"/>
    <n v="0"/>
    <n v="0"/>
    <n v="97.43"/>
    <n v="0"/>
    <n v="0"/>
    <n v="97.43"/>
    <n v="0"/>
    <n v="0"/>
    <n v="21.1"/>
    <n v="0"/>
    <n v="0"/>
    <n v="94.381478252446001"/>
    <n v="0"/>
    <n v="0"/>
    <n v="91.632503157714567"/>
    <n v="0"/>
    <n v="0"/>
    <n v="88.963595298751997"/>
    <n v="0"/>
    <n v="0"/>
    <n v="296.0775767089126"/>
    <n v="0"/>
    <n v="0"/>
  </r>
  <r>
    <n v="17"/>
    <x v="0"/>
    <s v="BCS"/>
    <n v="2024"/>
    <s v="30/09/2024 (Terminado)"/>
    <s v="0119"/>
    <x v="9"/>
    <s v="SDCRD"/>
    <s v="009"/>
    <s v="Sector Cultura, recreación y deporte"/>
    <x v="1"/>
    <x v="1"/>
    <s v="14"/>
    <x v="25"/>
    <s v="008027"/>
    <x v="90"/>
    <n v="5"/>
    <s v="Concertar, implementar y dar seguimiento a 18 Estrategia(s) a ejecutarse para el cumplimiento de las políticas públicas poblacionales coordinadamente con las instancias de participación de los grupos étnicos, etarios y sectores sociales; así como, acompañar técnicamente al sector cultura, recreación y deporte, así como con otros sectores de la en la ejecución de los planes de acción de política pública de grupos étnicos, etarios y sectores."/>
    <s v="Constante "/>
    <s v="En ejecución"/>
    <n v="18"/>
    <n v="9.6"/>
    <n v="53.333333330000002"/>
    <n v="9.6"/>
    <n v="53.333333330000002"/>
    <n v="18"/>
    <n v="0"/>
    <n v="0"/>
    <n v="0"/>
    <n v="0"/>
    <n v="18"/>
    <n v="0"/>
    <n v="0"/>
    <n v="0"/>
    <n v="0"/>
    <n v="18"/>
    <n v="0"/>
    <n v="0"/>
    <n v="0"/>
    <n v="0"/>
    <n v="0"/>
    <n v="0"/>
    <n v="0"/>
    <n v="0"/>
    <n v="0"/>
    <n v="843.87"/>
    <n v="798.64"/>
    <n v="659.8"/>
    <n v="2100"/>
    <n v="0"/>
    <n v="0"/>
    <n v="2200"/>
    <n v="0"/>
    <n v="0"/>
    <n v="2300"/>
    <n v="0"/>
    <n v="0"/>
    <n v="843.87"/>
    <n v="798.64"/>
    <n v="659.8"/>
    <n v="2034.2923568730021"/>
    <n v="0"/>
    <n v="0"/>
    <n v="2069.0907004718465"/>
    <n v="0"/>
    <n v="0"/>
    <n v="2100.1361920058462"/>
    <n v="0"/>
    <n v="0"/>
    <n v="7047.3892493506946"/>
    <n v="798.64"/>
    <n v="659.8"/>
  </r>
  <r>
    <n v="17"/>
    <x v="0"/>
    <s v="BCS"/>
    <n v="2024"/>
    <s v="30/09/2024 (Terminado)"/>
    <s v="0119"/>
    <x v="9"/>
    <s v="SDCRD"/>
    <s v="009"/>
    <s v="Sector Cultura, recreación y deporte"/>
    <x v="1"/>
    <x v="1"/>
    <s v="14"/>
    <x v="25"/>
    <s v="008027"/>
    <x v="90"/>
    <n v="6"/>
    <s v="Realizar 47 Sesión(es) enfocadas en desarrollar y aplicar lineamientos técnicos y metodológicos que incentiven la participación ciudadana incidente y fortalezcan la gobernanza cultural en la ciudad."/>
    <s v="Suma"/>
    <s v="En ejecución"/>
    <n v="8"/>
    <n v="0.5"/>
    <n v="6.25"/>
    <n v="0.5"/>
    <n v="6.25"/>
    <n v="13"/>
    <n v="0"/>
    <n v="0"/>
    <n v="0"/>
    <n v="0"/>
    <n v="13"/>
    <n v="0"/>
    <n v="0"/>
    <n v="0"/>
    <n v="0"/>
    <n v="13"/>
    <n v="0"/>
    <n v="0"/>
    <n v="0"/>
    <n v="0"/>
    <n v="47"/>
    <n v="0.5"/>
    <n v="1.063829787"/>
    <n v="0.5"/>
    <n v="1.063829787"/>
    <n v="856"/>
    <n v="162.75"/>
    <n v="144"/>
    <n v="753"/>
    <n v="0"/>
    <n v="0"/>
    <n v="781"/>
    <n v="0"/>
    <n v="0"/>
    <n v="800"/>
    <n v="0"/>
    <n v="0"/>
    <n v="856"/>
    <n v="162.75"/>
    <n v="144"/>
    <n v="729.43911653589078"/>
    <n v="0"/>
    <n v="0"/>
    <n v="734.52719866750556"/>
    <n v="0"/>
    <n v="0"/>
    <n v="730.48215374116387"/>
    <n v="0"/>
    <n v="0"/>
    <n v="3050.4484689445603"/>
    <n v="162.75"/>
    <n v="144"/>
  </r>
  <r>
    <n v="17"/>
    <x v="0"/>
    <s v="BCS"/>
    <n v="2024"/>
    <s v="30/09/2024 (Terminado)"/>
    <s v="0119"/>
    <x v="9"/>
    <s v="SDCRD"/>
    <s v="009"/>
    <s v="Sector Cultura, recreación y deporte"/>
    <x v="1"/>
    <x v="1"/>
    <s v="14"/>
    <x v="25"/>
    <s v="008027"/>
    <x v="90"/>
    <n v="7"/>
    <s v="Realizar 104 Encuentro(s) de co-creación con las comunidades para potenciar y dinamizar prácticas de transformación cultural, saberes comunitarios y poblacionales, prácticas artísticas y patrimoniales con el objetivo de generar hitos barriales que promuevan el desarrollo cultural, social, turístico y económico de las comunidades."/>
    <s v="Suma"/>
    <s v="En ejecución"/>
    <n v="26"/>
    <n v="0"/>
    <n v="0"/>
    <n v="0"/>
    <n v="0"/>
    <n v="26"/>
    <n v="0"/>
    <n v="0"/>
    <n v="0"/>
    <n v="0"/>
    <n v="26"/>
    <n v="0"/>
    <n v="0"/>
    <n v="0"/>
    <n v="0"/>
    <n v="26"/>
    <n v="0"/>
    <n v="0"/>
    <n v="0"/>
    <n v="0"/>
    <n v="104"/>
    <n v="0"/>
    <n v="0"/>
    <n v="0"/>
    <n v="0"/>
    <n v="1328.21"/>
    <n v="449.82"/>
    <n v="22.95"/>
    <n v="5142.49"/>
    <n v="0"/>
    <n v="0"/>
    <n v="5142.49"/>
    <n v="0"/>
    <n v="0"/>
    <n v="5142.49"/>
    <n v="0"/>
    <n v="0"/>
    <n v="1328.21"/>
    <n v="449.82"/>
    <n v="22.95"/>
    <n v="4981.5848106170688"/>
    <n v="0"/>
    <n v="0"/>
    <n v="4836.4901073952124"/>
    <n v="0"/>
    <n v="0"/>
    <n v="4695.6214634904973"/>
    <n v="0"/>
    <n v="0"/>
    <n v="15841.906381502778"/>
    <n v="449.82"/>
    <n v="22.95"/>
  </r>
  <r>
    <n v="17"/>
    <x v="0"/>
    <s v="BCS"/>
    <n v="2024"/>
    <s v="30/09/2024 (Terminado)"/>
    <s v="0119"/>
    <x v="9"/>
    <s v="SDCRD"/>
    <s v="009"/>
    <s v="Sector Cultura, recreación y deporte"/>
    <x v="0"/>
    <x v="0"/>
    <s v="33"/>
    <x v="0"/>
    <s v="008036"/>
    <x v="91"/>
    <n v="1"/>
    <s v="Ejecutar 95 Porciento del plan de acción anual de TI"/>
    <s v="Constante "/>
    <s v="En ejecución"/>
    <n v="95"/>
    <n v="95"/>
    <n v="100"/>
    <n v="50"/>
    <n v="52.631578949999998"/>
    <n v="95"/>
    <n v="0"/>
    <n v="0"/>
    <n v="0"/>
    <n v="0"/>
    <n v="95"/>
    <n v="0"/>
    <n v="0"/>
    <n v="0"/>
    <n v="0"/>
    <n v="95"/>
    <n v="0"/>
    <n v="0"/>
    <n v="0"/>
    <n v="0"/>
    <n v="0"/>
    <n v="0"/>
    <n v="0"/>
    <n v="0"/>
    <n v="0"/>
    <n v="2056.5700000000002"/>
    <n v="186.75"/>
    <n v="0"/>
    <n v="3491"/>
    <n v="0"/>
    <n v="0"/>
    <n v="4000"/>
    <n v="0"/>
    <n v="0"/>
    <n v="4200"/>
    <n v="0"/>
    <n v="0"/>
    <n v="2056.5700000000002"/>
    <n v="186.75"/>
    <n v="0"/>
    <n v="3381.7688656398336"/>
    <n v="0"/>
    <n v="0"/>
    <n v="3761.9830917669938"/>
    <n v="0"/>
    <n v="0"/>
    <n v="3835.0313071411106"/>
    <n v="0"/>
    <n v="0"/>
    <n v="13035.353264547939"/>
    <n v="186.75"/>
    <n v="0"/>
  </r>
  <r>
    <n v="17"/>
    <x v="0"/>
    <s v="BCS"/>
    <n v="2024"/>
    <s v="30/09/2024 (Terminado)"/>
    <s v="0119"/>
    <x v="9"/>
    <s v="SDCRD"/>
    <s v="009"/>
    <s v="Sector Cultura, recreación y deporte"/>
    <x v="0"/>
    <x v="0"/>
    <s v="33"/>
    <x v="0"/>
    <s v="008036"/>
    <x v="91"/>
    <n v="2"/>
    <s v="Cumplir 90 Porciento del Plan anual de mantenimiento de las sedes administrativas a cargo de la entidad, los bienes muebles que las componen y atender los requerimientos internos y externos referentes a los mismos"/>
    <s v="Constante "/>
    <s v="En ejecución"/>
    <n v="90"/>
    <n v="90"/>
    <n v="100"/>
    <n v="18"/>
    <n v="20"/>
    <n v="90"/>
    <n v="0"/>
    <n v="0"/>
    <n v="0"/>
    <n v="0"/>
    <n v="90"/>
    <n v="0"/>
    <n v="0"/>
    <n v="0"/>
    <n v="0"/>
    <n v="90"/>
    <n v="0"/>
    <n v="0"/>
    <n v="0"/>
    <n v="0"/>
    <n v="0"/>
    <n v="0"/>
    <n v="0"/>
    <n v="0"/>
    <n v="0"/>
    <n v="358"/>
    <n v="6.31"/>
    <n v="0"/>
    <n v="364"/>
    <n v="0"/>
    <n v="0"/>
    <n v="390"/>
    <n v="0"/>
    <n v="0"/>
    <n v="450"/>
    <n v="0"/>
    <n v="0"/>
    <n v="358"/>
    <n v="6.31"/>
    <n v="0"/>
    <n v="352.61067519132035"/>
    <n v="0"/>
    <n v="0"/>
    <n v="366.79335144728191"/>
    <n v="0"/>
    <n v="0"/>
    <n v="410.89621147940466"/>
    <n v="0"/>
    <n v="0"/>
    <n v="1488.300238118007"/>
    <n v="6.31"/>
    <n v="0"/>
  </r>
  <r>
    <n v="17"/>
    <x v="0"/>
    <s v="BCS"/>
    <n v="2024"/>
    <s v="30/09/2024 (Terminado)"/>
    <s v="0119"/>
    <x v="9"/>
    <s v="SDCRD"/>
    <s v="009"/>
    <s v="Sector Cultura, recreación y deporte"/>
    <x v="0"/>
    <x v="0"/>
    <s v="33"/>
    <x v="0"/>
    <s v="008036"/>
    <x v="91"/>
    <n v="3"/>
    <s v="Elaborar y mantener 1 Plan(es) de acompañamiento a los servicios de asistencia técnica para fortalecer la gestión de la SCRD"/>
    <s v="Constante "/>
    <s v="En ejecución"/>
    <n v="1"/>
    <n v="1"/>
    <n v="100"/>
    <n v="0.18"/>
    <n v="18"/>
    <n v="1"/>
    <n v="0"/>
    <n v="0"/>
    <n v="0"/>
    <n v="0"/>
    <n v="1"/>
    <n v="0"/>
    <n v="0"/>
    <n v="0"/>
    <n v="0"/>
    <n v="1"/>
    <n v="0"/>
    <n v="0"/>
    <n v="0"/>
    <n v="0"/>
    <n v="0"/>
    <n v="0"/>
    <n v="0"/>
    <n v="0"/>
    <n v="0"/>
    <n v="832.51"/>
    <n v="290.86"/>
    <n v="20"/>
    <n v="2866"/>
    <n v="0"/>
    <n v="0"/>
    <n v="2958"/>
    <n v="0"/>
    <n v="0"/>
    <n v="3050"/>
    <n v="0"/>
    <n v="0"/>
    <n v="832.51"/>
    <n v="290.86"/>
    <n v="20"/>
    <n v="2776.3247118085828"/>
    <n v="0"/>
    <n v="0"/>
    <n v="2781.9864963616919"/>
    <n v="0"/>
    <n v="0"/>
    <n v="2784.9632111381875"/>
    <n v="0"/>
    <n v="0"/>
    <n v="9175.784419308462"/>
    <n v="290.86"/>
    <n v="20"/>
  </r>
  <r>
    <n v="17"/>
    <x v="0"/>
    <s v="BCS"/>
    <n v="2024"/>
    <s v="30/09/2024 (Terminado)"/>
    <s v="0119"/>
    <x v="9"/>
    <s v="SDCRD"/>
    <s v="009"/>
    <s v="Sector Cultura, recreación y deporte"/>
    <x v="0"/>
    <x v="0"/>
    <s v="33"/>
    <x v="0"/>
    <s v="008036"/>
    <x v="91"/>
    <n v="4"/>
    <s v="Estructurar 1 Esquema(s) de gestión orientado hacia la articulación y fortalecimiento de las dinámicas de planeación, gestión institucional y gestión del conocimiento en la SCRD y el sector"/>
    <s v="Suma"/>
    <s v="En ejecución"/>
    <n v="0.25"/>
    <n v="0.25"/>
    <n v="100"/>
    <n v="0.13"/>
    <n v="52"/>
    <n v="0.25"/>
    <n v="0"/>
    <n v="0"/>
    <n v="0"/>
    <n v="0"/>
    <n v="0.25"/>
    <n v="0"/>
    <n v="0"/>
    <n v="0"/>
    <n v="0"/>
    <n v="0.25"/>
    <n v="0"/>
    <n v="0"/>
    <n v="0"/>
    <n v="0"/>
    <n v="1"/>
    <n v="0.25"/>
    <n v="25"/>
    <n v="0.13"/>
    <n v="13"/>
    <n v="334.97"/>
    <n v="161.16"/>
    <n v="12.37"/>
    <n v="1658"/>
    <n v="0"/>
    <n v="0"/>
    <n v="1708"/>
    <n v="0"/>
    <n v="0"/>
    <n v="1800"/>
    <n v="0"/>
    <n v="0"/>
    <n v="334.97"/>
    <n v="161.16"/>
    <n v="12.37"/>
    <n v="1606.1222512835416"/>
    <n v="0"/>
    <n v="0"/>
    <n v="1606.3667801845065"/>
    <n v="0"/>
    <n v="0"/>
    <n v="1643.5848459176186"/>
    <n v="0"/>
    <n v="0"/>
    <n v="5191.0438773856667"/>
    <n v="161.16"/>
    <n v="12.37"/>
  </r>
  <r>
    <n v="17"/>
    <x v="0"/>
    <s v="BCS"/>
    <n v="2024"/>
    <s v="30/09/2024 (Terminado)"/>
    <s v="0119"/>
    <x v="9"/>
    <s v="SDCRD"/>
    <s v="009"/>
    <s v="Sector Cultura, recreación y deporte"/>
    <x v="0"/>
    <x v="0"/>
    <s v="33"/>
    <x v="0"/>
    <s v="008036"/>
    <x v="91"/>
    <n v="5"/>
    <s v="Realizar 1 Plan(es) de acción de formación, fortalecimiento, eventos territoriales,actividades comunitarias, campañas y estrategias de comunicación"/>
    <s v="Suma"/>
    <s v="En ejecución"/>
    <n v="0.25"/>
    <n v="0.25"/>
    <n v="100"/>
    <n v="0.12"/>
    <n v="48"/>
    <n v="0.25"/>
    <n v="0"/>
    <n v="0"/>
    <n v="0"/>
    <n v="0"/>
    <n v="0.25"/>
    <n v="0"/>
    <n v="0"/>
    <n v="0"/>
    <n v="0"/>
    <n v="0.25"/>
    <n v="0"/>
    <n v="0"/>
    <n v="0"/>
    <n v="0"/>
    <n v="1"/>
    <n v="0.25"/>
    <n v="25"/>
    <n v="0.12"/>
    <n v="12"/>
    <n v="2136.37"/>
    <n v="875.47"/>
    <n v="0.98"/>
    <n v="4701"/>
    <n v="0"/>
    <n v="0"/>
    <n v="4700"/>
    <n v="0"/>
    <n v="0"/>
    <n v="4800"/>
    <n v="0"/>
    <n v="0"/>
    <n v="2136.37"/>
    <n v="875.47"/>
    <n v="0.98"/>
    <n v="4553.9087474571343"/>
    <n v="0"/>
    <n v="0"/>
    <n v="4420.3301328262178"/>
    <n v="0"/>
    <n v="0"/>
    <n v="4382.892922446983"/>
    <n v="0"/>
    <n v="0"/>
    <n v="15493.501802730334"/>
    <n v="875.47"/>
    <n v="0.98"/>
  </r>
  <r>
    <n v="17"/>
    <x v="0"/>
    <s v="BCS"/>
    <n v="2024"/>
    <s v="30/09/2024 (Terminado)"/>
    <s v="0119"/>
    <x v="9"/>
    <s v="SDCRD"/>
    <s v="009"/>
    <s v="Sector Cultura, recreación y deporte"/>
    <x v="0"/>
    <x v="0"/>
    <s v="33"/>
    <x v="0"/>
    <s v="008036"/>
    <x v="91"/>
    <n v="6"/>
    <s v="Fortalecer la implementación 1 Sistema(s) de gestión documental de conformidad con la normatividad vigente "/>
    <s v="Suma"/>
    <s v="En ejecución"/>
    <n v="0.25"/>
    <n v="0.25"/>
    <n v="100"/>
    <n v="0.06"/>
    <n v="24"/>
    <n v="0.25"/>
    <n v="0"/>
    <n v="0"/>
    <n v="0"/>
    <n v="0"/>
    <n v="0.25"/>
    <n v="0"/>
    <n v="0"/>
    <n v="0"/>
    <n v="0"/>
    <n v="0.25"/>
    <n v="0"/>
    <n v="0"/>
    <n v="0"/>
    <n v="0"/>
    <n v="1"/>
    <n v="0.25"/>
    <n v="25"/>
    <n v="0.06"/>
    <n v="6"/>
    <n v="219.12"/>
    <n v="0"/>
    <n v="0"/>
    <n v="545"/>
    <n v="0"/>
    <n v="0"/>
    <n v="561"/>
    <n v="0"/>
    <n v="0"/>
    <n v="600"/>
    <n v="0"/>
    <n v="0"/>
    <n v="219.12"/>
    <n v="0"/>
    <n v="0"/>
    <n v="527.94730214085052"/>
    <n v="0"/>
    <n v="0"/>
    <n v="527.61812862032093"/>
    <n v="0"/>
    <n v="0"/>
    <n v="547.86161530587287"/>
    <n v="0"/>
    <n v="0"/>
    <n v="1822.5470460670444"/>
    <n v="0"/>
    <n v="0"/>
  </r>
  <r>
    <n v="17"/>
    <x v="0"/>
    <s v="BCS"/>
    <n v="2024"/>
    <s v="30/09/2024 (Terminado)"/>
    <s v="0119"/>
    <x v="9"/>
    <s v="SDCRD"/>
    <s v="009"/>
    <s v="Sector Cultura, recreación y deporte"/>
    <x v="0"/>
    <x v="0"/>
    <s v="33"/>
    <x v="0"/>
    <s v="008036"/>
    <x v="91"/>
    <n v="7"/>
    <s v="Diseñar e implementar 1 Modelo(s) de relacionamiento integral con la ciudadanía en la Secretaría de Cultura, Recreación y Deporte."/>
    <s v="Constante "/>
    <s v="En ejecución"/>
    <n v="1"/>
    <n v="1"/>
    <n v="100"/>
    <n v="0.45"/>
    <n v="45"/>
    <n v="1"/>
    <n v="0"/>
    <n v="0"/>
    <n v="0"/>
    <n v="0"/>
    <n v="1"/>
    <n v="0"/>
    <n v="0"/>
    <n v="0"/>
    <n v="0"/>
    <n v="1"/>
    <n v="0"/>
    <n v="0"/>
    <n v="0"/>
    <n v="0"/>
    <n v="0"/>
    <n v="0"/>
    <n v="0"/>
    <n v="0"/>
    <n v="0"/>
    <n v="50"/>
    <n v="0"/>
    <n v="0"/>
    <n v="199"/>
    <n v="0"/>
    <n v="0"/>
    <n v="206"/>
    <n v="0"/>
    <n v="0"/>
    <n v="250"/>
    <n v="0"/>
    <n v="0"/>
    <n v="50"/>
    <n v="0"/>
    <n v="0"/>
    <n v="192.7734185798702"/>
    <n v="0"/>
    <n v="0"/>
    <n v="193.7421292260002"/>
    <n v="0"/>
    <n v="0"/>
    <n v="228.27567304411372"/>
    <n v="0"/>
    <n v="0"/>
    <n v="664.79122084998403"/>
    <n v="0"/>
    <n v="0"/>
  </r>
  <r>
    <n v="17"/>
    <x v="0"/>
    <s v="BCS"/>
    <n v="2024"/>
    <s v="30/09/2024 (Terminado)"/>
    <s v="0120"/>
    <x v="10"/>
    <s v="SDP"/>
    <s v="004"/>
    <s v="Sector Planeación"/>
    <x v="2"/>
    <x v="2"/>
    <s v="21"/>
    <x v="15"/>
    <s v="008023"/>
    <x v="92"/>
    <n v="1"/>
    <s v="Definir 100 Porciento las condiciones de implementación de un modelo de gobernanza colaborativa y multinivel que contribuya al desarrollo y armonización del Aeropuerto El Dorado y su entorno urbano regional"/>
    <s v="Suma"/>
    <s v="En ejecución"/>
    <n v="10"/>
    <n v="10"/>
    <n v="100"/>
    <n v="5"/>
    <n v="50"/>
    <n v="30"/>
    <n v="0"/>
    <n v="0"/>
    <n v="0"/>
    <n v="0"/>
    <n v="30"/>
    <n v="0"/>
    <n v="0"/>
    <n v="0"/>
    <n v="0"/>
    <n v="30"/>
    <n v="0"/>
    <n v="0"/>
    <n v="0"/>
    <n v="0"/>
    <n v="100"/>
    <n v="10"/>
    <n v="10"/>
    <n v="5"/>
    <n v="5"/>
    <n v="269.41000000000003"/>
    <n v="269.41000000000003"/>
    <n v="39.549999999999997"/>
    <n v="418.8"/>
    <n v="0"/>
    <n v="0"/>
    <n v="539.62"/>
    <n v="0"/>
    <n v="0"/>
    <n v="560.32000000000005"/>
    <n v="0"/>
    <n v="0"/>
    <n v="269.41000000000003"/>
    <n v="269.41000000000003"/>
    <n v="39.549999999999997"/>
    <n v="405.69601859924444"/>
    <n v="0"/>
    <n v="0"/>
    <n v="507.51032899482635"/>
    <n v="0"/>
    <n v="0"/>
    <n v="511.62970048031121"/>
    <n v="0"/>
    <n v="0"/>
    <n v="1694.2460480743819"/>
    <n v="269.41000000000003"/>
    <n v="39.549999999999997"/>
  </r>
  <r>
    <n v="17"/>
    <x v="0"/>
    <s v="BCS"/>
    <n v="2024"/>
    <s v="30/09/2024 (Terminado)"/>
    <s v="0120"/>
    <x v="10"/>
    <s v="SDP"/>
    <s v="004"/>
    <s v="Sector Planeación"/>
    <x v="0"/>
    <x v="0"/>
    <s v="35"/>
    <x v="3"/>
    <s v="008034"/>
    <x v="93"/>
    <n v="1"/>
    <s v="Mantener actualizada 1 Base(s) Única de estratificación"/>
    <s v="Constante "/>
    <s v="En ejecución"/>
    <n v="1"/>
    <n v="1"/>
    <n v="100"/>
    <n v="1"/>
    <n v="100"/>
    <n v="1"/>
    <n v="0"/>
    <n v="0"/>
    <n v="0"/>
    <n v="0"/>
    <n v="1"/>
    <n v="0"/>
    <n v="0"/>
    <n v="0"/>
    <n v="0"/>
    <n v="1"/>
    <n v="0"/>
    <n v="0"/>
    <n v="0"/>
    <n v="0"/>
    <n v="0"/>
    <n v="0"/>
    <n v="0"/>
    <n v="0"/>
    <n v="0"/>
    <n v="888.95"/>
    <n v="588.63"/>
    <n v="101.38"/>
    <n v="1339.24"/>
    <n v="0"/>
    <n v="0"/>
    <n v="1491"/>
    <n v="0"/>
    <n v="0"/>
    <n v="1535"/>
    <n v="0"/>
    <n v="0"/>
    <n v="888.95"/>
    <n v="588.63"/>
    <n v="101.38"/>
    <n v="1297.3360457231424"/>
    <n v="0"/>
    <n v="0"/>
    <n v="1402.2791974561469"/>
    <n v="0"/>
    <n v="0"/>
    <n v="1401.6126324908582"/>
    <n v="0"/>
    <n v="0"/>
    <n v="4990.1778756701478"/>
    <n v="588.63"/>
    <n v="101.38"/>
  </r>
  <r>
    <n v="17"/>
    <x v="0"/>
    <s v="BCS"/>
    <n v="2024"/>
    <s v="30/09/2024 (Terminado)"/>
    <s v="0120"/>
    <x v="10"/>
    <s v="SDP"/>
    <s v="004"/>
    <s v="Sector Planeación"/>
    <x v="0"/>
    <x v="0"/>
    <s v="35"/>
    <x v="3"/>
    <s v="008034"/>
    <x v="93"/>
    <n v="2"/>
    <s v="Actualizar 1 Base(s) de datos del SISBÉN"/>
    <s v="Constante "/>
    <s v="En ejecución"/>
    <n v="1"/>
    <n v="1"/>
    <n v="100"/>
    <n v="1"/>
    <n v="100"/>
    <n v="1"/>
    <n v="0"/>
    <n v="0"/>
    <n v="0"/>
    <n v="0"/>
    <n v="1"/>
    <n v="0"/>
    <n v="0"/>
    <n v="0"/>
    <n v="0"/>
    <n v="1"/>
    <n v="0"/>
    <n v="0"/>
    <n v="0"/>
    <n v="0"/>
    <n v="0"/>
    <n v="0"/>
    <n v="0"/>
    <n v="0"/>
    <n v="0"/>
    <n v="4883.29"/>
    <n v="4839.7299999999996"/>
    <n v="12.25"/>
    <n v="5962.95"/>
    <n v="0"/>
    <n v="0"/>
    <n v="4888.1000000000004"/>
    <n v="0"/>
    <n v="0"/>
    <n v="10463.52"/>
    <n v="0"/>
    <n v="0"/>
    <n v="4883.29"/>
    <n v="4839.7299999999996"/>
    <n v="12.25"/>
    <n v="5776.3731473408889"/>
    <n v="0"/>
    <n v="0"/>
    <n v="4597.237387716561"/>
    <n v="0"/>
    <n v="0"/>
    <n v="9554.2682816421784"/>
    <n v="0"/>
    <n v="0"/>
    <n v="24811.168816699628"/>
    <n v="4839.7299999999996"/>
    <n v="12.25"/>
  </r>
  <r>
    <n v="17"/>
    <x v="0"/>
    <s v="BCS"/>
    <n v="2024"/>
    <s v="30/09/2024 (Terminado)"/>
    <s v="0120"/>
    <x v="10"/>
    <s v="SDP"/>
    <s v="004"/>
    <s v="Sector Planeación"/>
    <x v="0"/>
    <x v="0"/>
    <s v="35"/>
    <x v="3"/>
    <s v="008034"/>
    <x v="93"/>
    <n v="3"/>
    <s v="Actualizar 1 Base(s) de datos maestra de IMG"/>
    <s v="Constante "/>
    <s v="En ejecución"/>
    <n v="1"/>
    <n v="1"/>
    <n v="100"/>
    <n v="1"/>
    <n v="100"/>
    <n v="1"/>
    <n v="0"/>
    <n v="0"/>
    <n v="0"/>
    <n v="0"/>
    <n v="1"/>
    <n v="0"/>
    <n v="0"/>
    <n v="0"/>
    <n v="0"/>
    <n v="1"/>
    <n v="0"/>
    <n v="0"/>
    <n v="0"/>
    <n v="0"/>
    <n v="0"/>
    <n v="0"/>
    <n v="0"/>
    <n v="0"/>
    <n v="0"/>
    <n v="118.63"/>
    <n v="118.63"/>
    <n v="0.83"/>
    <n v="316.33"/>
    <n v="0"/>
    <n v="0"/>
    <n v="400"/>
    <n v="0"/>
    <n v="0"/>
    <n v="332"/>
    <n v="0"/>
    <n v="0"/>
    <n v="118.63"/>
    <n v="118.63"/>
    <n v="0.83"/>
    <n v="306.43223869030317"/>
    <n v="0"/>
    <n v="0"/>
    <n v="376.19830917669941"/>
    <n v="0"/>
    <n v="0"/>
    <n v="303.150093802583"/>
    <n v="0"/>
    <n v="0"/>
    <n v="1104.4106416695854"/>
    <n v="118.63"/>
    <n v="0.83"/>
  </r>
  <r>
    <n v="17"/>
    <x v="0"/>
    <s v="BCS"/>
    <n v="2024"/>
    <s v="30/09/2024 (Terminado)"/>
    <s v="0120"/>
    <x v="10"/>
    <s v="SDP"/>
    <s v="004"/>
    <s v="Sector Planeación"/>
    <x v="0"/>
    <x v="0"/>
    <s v="35"/>
    <x v="3"/>
    <s v="008034"/>
    <x v="93"/>
    <n v="4"/>
    <s v="Implementar 1 Registro(s) social de Bogotá D.C."/>
    <s v="Suma"/>
    <s v="En ejecución"/>
    <n v="0.15"/>
    <n v="7.0000000000000007E-2"/>
    <n v="46.666666669999998"/>
    <n v="7.0000000000000007E-2"/>
    <n v="46.666666669999998"/>
    <n v="0.5"/>
    <n v="0"/>
    <n v="0"/>
    <n v="0"/>
    <n v="0"/>
    <n v="0.25"/>
    <n v="0"/>
    <n v="0"/>
    <n v="0"/>
    <n v="0"/>
    <n v="0.1"/>
    <n v="0"/>
    <n v="0"/>
    <n v="0"/>
    <n v="0"/>
    <n v="1"/>
    <n v="7.0000000000000007E-2"/>
    <n v="7"/>
    <n v="7.0000000000000007E-2"/>
    <n v="7"/>
    <n v="720.36"/>
    <n v="236.36"/>
    <n v="21"/>
    <n v="601.65"/>
    <n v="0"/>
    <n v="0"/>
    <n v="808"/>
    <n v="0"/>
    <n v="0"/>
    <n v="812"/>
    <n v="0"/>
    <n v="0"/>
    <n v="720.36"/>
    <n v="236.36"/>
    <n v="21"/>
    <n v="582.82476024411505"/>
    <n v="0"/>
    <n v="0"/>
    <n v="759.92058453693278"/>
    <n v="0"/>
    <n v="0"/>
    <n v="741.43938604728135"/>
    <n v="0"/>
    <n v="0"/>
    <n v="2804.5447308283292"/>
    <n v="236.36"/>
    <n v="21"/>
  </r>
  <r>
    <n v="17"/>
    <x v="0"/>
    <s v="BCS"/>
    <n v="2024"/>
    <s v="30/09/2024 (Terminado)"/>
    <s v="0120"/>
    <x v="10"/>
    <s v="SDP"/>
    <s v="004"/>
    <s v="Sector Planeación"/>
    <x v="0"/>
    <x v="0"/>
    <s v="35"/>
    <x v="3"/>
    <s v="008034"/>
    <x v="93"/>
    <n v="7"/>
    <s v="Consolidar el 100 Porciento de la primera fase del sistema de información de Planeación Distrital"/>
    <s v="Suma"/>
    <s v="En ejecución"/>
    <n v="25"/>
    <n v="2.2999999999999998"/>
    <n v="9.1999999999999993"/>
    <n v="2.2999999999999998"/>
    <n v="9.1999999999999993"/>
    <n v="50"/>
    <n v="0"/>
    <n v="0"/>
    <n v="0"/>
    <n v="0"/>
    <n v="10"/>
    <n v="0"/>
    <n v="0"/>
    <n v="0"/>
    <n v="0"/>
    <n v="15"/>
    <n v="0"/>
    <n v="0"/>
    <n v="0"/>
    <n v="0"/>
    <n v="100"/>
    <n v="2.2999999999999998"/>
    <n v="2.2999999999999998"/>
    <n v="2.2999999999999998"/>
    <n v="2.2999999999999998"/>
    <n v="3594.9"/>
    <n v="408.31"/>
    <n v="35.46"/>
    <n v="1498.41"/>
    <n v="0"/>
    <n v="0"/>
    <n v="1516"/>
    <n v="0"/>
    <n v="0"/>
    <n v="516.79"/>
    <n v="0"/>
    <n v="0"/>
    <n v="3594.9"/>
    <n v="408.31"/>
    <n v="35.46"/>
    <n v="1451.5257192676549"/>
    <n v="0"/>
    <n v="0"/>
    <n v="1425.7915917796906"/>
    <n v="0"/>
    <n v="0"/>
    <n v="471.88234028987006"/>
    <n v="0"/>
    <n v="0"/>
    <n v="6944.0996513372156"/>
    <n v="408.31"/>
    <n v="35.46"/>
  </r>
  <r>
    <n v="17"/>
    <x v="0"/>
    <s v="BCS"/>
    <n v="2024"/>
    <s v="30/09/2024 (Terminado)"/>
    <s v="0120"/>
    <x v="10"/>
    <s v="SDP"/>
    <s v="004"/>
    <s v="Sector Planeación"/>
    <x v="0"/>
    <x v="0"/>
    <s v="35"/>
    <x v="3"/>
    <s v="008034"/>
    <x v="93"/>
    <n v="8"/>
    <s v="Implementar 100 Porciento el aplicativo de predio 360"/>
    <s v="Suma"/>
    <s v="En ejecución"/>
    <n v="10"/>
    <n v="7.69"/>
    <n v="76.900000000000006"/>
    <n v="7.69"/>
    <n v="76.900000000000006"/>
    <n v="60"/>
    <n v="0"/>
    <n v="0"/>
    <n v="0"/>
    <n v="0"/>
    <n v="20"/>
    <n v="0"/>
    <n v="0"/>
    <n v="0"/>
    <n v="0"/>
    <n v="10"/>
    <n v="0"/>
    <n v="0"/>
    <n v="0"/>
    <n v="0"/>
    <n v="100"/>
    <n v="7.69"/>
    <n v="7.69"/>
    <n v="7.69"/>
    <n v="7.69"/>
    <n v="136.72999999999999"/>
    <n v="136.72999999999999"/>
    <n v="24.33"/>
    <n v="311.85000000000002"/>
    <n v="0"/>
    <n v="0"/>
    <n v="330"/>
    <n v="0"/>
    <n v="0"/>
    <n v="114.41"/>
    <n v="0"/>
    <n v="0"/>
    <n v="136.72999999999999"/>
    <n v="136.72999999999999"/>
    <n v="24.33"/>
    <n v="302.09241499564081"/>
    <n v="0"/>
    <n v="0"/>
    <n v="310.363605070777"/>
    <n v="0"/>
    <n v="0"/>
    <n v="104.4680790119082"/>
    <n v="0"/>
    <n v="0"/>
    <n v="853.654099078326"/>
    <n v="136.72999999999999"/>
    <n v="24.33"/>
  </r>
  <r>
    <n v="17"/>
    <x v="0"/>
    <s v="BCS"/>
    <n v="2024"/>
    <s v="30/09/2024 (Terminado)"/>
    <s v="0120"/>
    <x v="10"/>
    <s v="SDP"/>
    <s v="004"/>
    <s v="Sector Planeación"/>
    <x v="0"/>
    <x v="0"/>
    <s v="35"/>
    <x v="3"/>
    <s v="008034"/>
    <x v="93"/>
    <n v="9"/>
    <s v="Implementar 60 % del Plan Estadístico Distrital 2025-2029"/>
    <s v="Suma"/>
    <s v="En ejecución"/>
    <n v="15"/>
    <n v="2.4300000000000002"/>
    <n v="16.2"/>
    <n v="2.4300000000000002"/>
    <n v="16.2"/>
    <n v="15"/>
    <n v="0"/>
    <n v="0"/>
    <n v="0"/>
    <n v="0"/>
    <n v="15"/>
    <n v="0"/>
    <n v="0"/>
    <n v="0"/>
    <n v="0"/>
    <n v="15"/>
    <n v="0"/>
    <n v="0"/>
    <n v="0"/>
    <n v="0"/>
    <n v="60"/>
    <n v="2.4300000000000002"/>
    <n v="4.05"/>
    <n v="2.4300000000000002"/>
    <n v="4.05"/>
    <n v="218.7"/>
    <n v="218.7"/>
    <n v="38.07"/>
    <n v="524.84"/>
    <n v="0"/>
    <n v="0"/>
    <n v="620"/>
    <n v="0"/>
    <n v="0"/>
    <n v="600"/>
    <n v="0"/>
    <n v="0"/>
    <n v="218.7"/>
    <n v="218.7"/>
    <n v="38.07"/>
    <n v="508.41809551486972"/>
    <n v="0"/>
    <n v="0"/>
    <n v="583.1073792238841"/>
    <n v="0"/>
    <n v="0"/>
    <n v="547.86161530587287"/>
    <n v="0"/>
    <n v="0"/>
    <n v="1858.0870900446266"/>
    <n v="218.7"/>
    <n v="38.07"/>
  </r>
  <r>
    <n v="17"/>
    <x v="0"/>
    <s v="BCS"/>
    <n v="2024"/>
    <s v="30/09/2024 (Terminado)"/>
    <s v="0120"/>
    <x v="10"/>
    <s v="SDP"/>
    <s v="004"/>
    <s v="Sector Planeación"/>
    <x v="0"/>
    <x v="0"/>
    <s v="35"/>
    <x v="3"/>
    <s v="008034"/>
    <x v="93"/>
    <n v="10"/>
    <s v="Aplicar 5 Instrumento(s) de captura de información para la toma de decisiones"/>
    <s v="Suma"/>
    <s v="En ejecución"/>
    <n v="1.3"/>
    <n v="1.07"/>
    <n v="82.307692309999993"/>
    <n v="1.07"/>
    <n v="82.307692309999993"/>
    <n v="1.6"/>
    <n v="0"/>
    <n v="0"/>
    <n v="0"/>
    <n v="0"/>
    <n v="1.1000000000000001"/>
    <n v="0"/>
    <n v="0"/>
    <n v="0"/>
    <n v="0"/>
    <n v="1"/>
    <n v="0"/>
    <n v="0"/>
    <n v="0"/>
    <n v="0"/>
    <n v="5"/>
    <n v="1.07"/>
    <n v="21.4"/>
    <n v="1.07"/>
    <n v="21.4"/>
    <n v="1881.75"/>
    <n v="235.51"/>
    <n v="39.51"/>
    <n v="26749.040000000001"/>
    <n v="0"/>
    <n v="0"/>
    <n v="12036.15"/>
    <n v="0"/>
    <n v="0"/>
    <n v="6868.72"/>
    <n v="0"/>
    <n v="0"/>
    <n v="1881.75"/>
    <n v="235.51"/>
    <n v="39.51"/>
    <n v="25912.079821757241"/>
    <n v="0"/>
    <n v="0"/>
    <n v="11319.948197492826"/>
    <n v="0"/>
    <n v="0"/>
    <n v="6271.8467238062594"/>
    <n v="0"/>
    <n v="0"/>
    <n v="45385.624743056323"/>
    <n v="235.51"/>
    <n v="39.51"/>
  </r>
  <r>
    <n v="17"/>
    <x v="0"/>
    <s v="BCS"/>
    <n v="2024"/>
    <s v="30/09/2024 (Terminado)"/>
    <s v="0120"/>
    <x v="10"/>
    <s v="SDP"/>
    <s v="004"/>
    <s v="Sector Planeación"/>
    <x v="0"/>
    <x v="0"/>
    <s v="35"/>
    <x v="3"/>
    <s v="008034"/>
    <x v="93"/>
    <n v="11"/>
    <s v="Actualizar 1 Base(s) de datos geográfica"/>
    <s v="Constante "/>
    <s v="En ejecución"/>
    <n v="0"/>
    <n v="0"/>
    <n v="0"/>
    <n v="0"/>
    <n v="0"/>
    <n v="1"/>
    <n v="0"/>
    <n v="0"/>
    <n v="0"/>
    <n v="0"/>
    <n v="1"/>
    <n v="0"/>
    <n v="0"/>
    <n v="0"/>
    <n v="0"/>
    <n v="1"/>
    <n v="0"/>
    <n v="0"/>
    <n v="0"/>
    <n v="0"/>
    <n v="0"/>
    <n v="0"/>
    <n v="0"/>
    <n v="0"/>
    <n v="0"/>
    <n v="0"/>
    <n v="0"/>
    <n v="0"/>
    <n v="0"/>
    <n v="0"/>
    <n v="0"/>
    <n v="690"/>
    <n v="0"/>
    <n v="0"/>
    <n v="590"/>
    <n v="0"/>
    <n v="0"/>
    <n v="0"/>
    <n v="0"/>
    <n v="0"/>
    <n v="0"/>
    <n v="0"/>
    <n v="0"/>
    <n v="648.94208332980645"/>
    <n v="0"/>
    <n v="0"/>
    <n v="538.73058838410839"/>
    <n v="0"/>
    <n v="0"/>
    <n v="1187.672671713915"/>
    <n v="0"/>
    <n v="0"/>
  </r>
  <r>
    <n v="17"/>
    <x v="0"/>
    <s v="BCS"/>
    <n v="2024"/>
    <s v="30/09/2024 (Terminado)"/>
    <s v="0120"/>
    <x v="10"/>
    <s v="SDP"/>
    <s v="004"/>
    <s v="Sector Planeación"/>
    <x v="4"/>
    <x v="4"/>
    <s v="23"/>
    <x v="24"/>
    <s v="008043"/>
    <x v="94"/>
    <n v="1"/>
    <s v="Generar 100 Porciento las condiciones normativas, lineamientos, estudios e informes necesarios que soporten la toma de decisiones sobre el ordenamiento territorial y seguimiento al proceso de concreción del MOT"/>
    <s v="Constante "/>
    <s v="En ejecución"/>
    <n v="100"/>
    <n v="90"/>
    <n v="90"/>
    <n v="25"/>
    <n v="25"/>
    <n v="100"/>
    <n v="0"/>
    <n v="0"/>
    <n v="0"/>
    <n v="0"/>
    <n v="100"/>
    <n v="0"/>
    <n v="0"/>
    <n v="0"/>
    <n v="0"/>
    <n v="100"/>
    <n v="0"/>
    <n v="0"/>
    <n v="0"/>
    <n v="0"/>
    <n v="0"/>
    <n v="0"/>
    <n v="0"/>
    <n v="0"/>
    <n v="0"/>
    <n v="4246.43"/>
    <n v="3829.55"/>
    <n v="432.01"/>
    <n v="7446.63"/>
    <n v="0"/>
    <n v="0"/>
    <n v="7367.82"/>
    <n v="0"/>
    <n v="0"/>
    <n v="7786.06"/>
    <n v="0"/>
    <n v="0"/>
    <n v="4246.43"/>
    <n v="3829.55"/>
    <n v="432.01"/>
    <n v="7213.6297587910494"/>
    <n v="0"/>
    <n v="0"/>
    <n v="6929.4035657956729"/>
    <n v="0"/>
    <n v="0"/>
    <n v="7109.4723474474085"/>
    <n v="0"/>
    <n v="0"/>
    <n v="25498.935672034131"/>
    <n v="3829.55"/>
    <n v="432.01"/>
  </r>
  <r>
    <n v="17"/>
    <x v="0"/>
    <s v="BCS"/>
    <n v="2024"/>
    <s v="30/09/2024 (Terminado)"/>
    <s v="0120"/>
    <x v="10"/>
    <s v="SDP"/>
    <s v="004"/>
    <s v="Sector Planeación"/>
    <x v="4"/>
    <x v="4"/>
    <s v="23"/>
    <x v="24"/>
    <s v="008043"/>
    <x v="94"/>
    <n v="2"/>
    <s v="Desarrollar 100 Porciento los procesos necesarios de formulación, revisión y adopción de los instrumentos y decisiones urbanísticas que viabilizan el suelo y conllevan al desarrollo de proyectos integrales de ciudad."/>
    <s v="Constante "/>
    <s v="En ejecución"/>
    <n v="100"/>
    <n v="88"/>
    <n v="88"/>
    <n v="82"/>
    <n v="82"/>
    <n v="100"/>
    <n v="0"/>
    <n v="0"/>
    <n v="0"/>
    <n v="0"/>
    <n v="100"/>
    <n v="0"/>
    <n v="0"/>
    <n v="0"/>
    <n v="0"/>
    <n v="100"/>
    <n v="0"/>
    <n v="0"/>
    <n v="0"/>
    <n v="0"/>
    <n v="0"/>
    <n v="0"/>
    <n v="0"/>
    <n v="0"/>
    <n v="0"/>
    <n v="3298.35"/>
    <n v="2905.79"/>
    <n v="323.64"/>
    <n v="5254.92"/>
    <n v="0"/>
    <n v="0"/>
    <n v="8010.56"/>
    <n v="0"/>
    <n v="0"/>
    <n v="8157.24"/>
    <n v="0"/>
    <n v="0"/>
    <n v="3298.35"/>
    <n v="2905.79"/>
    <n v="323.64"/>
    <n v="5090.4969485614647"/>
    <n v="0"/>
    <n v="0"/>
    <n v="7533.8978188962528"/>
    <n v="0"/>
    <n v="0"/>
    <n v="7448.397804729464"/>
    <n v="0"/>
    <n v="0"/>
    <n v="23371.142572187178"/>
    <n v="2905.79"/>
    <n v="323.64"/>
  </r>
  <r>
    <n v="17"/>
    <x v="0"/>
    <s v="BCS"/>
    <n v="2024"/>
    <s v="30/09/2024 (Terminado)"/>
    <s v="0120"/>
    <x v="10"/>
    <s v="SDP"/>
    <s v="004"/>
    <s v="Sector Planeación"/>
    <x v="4"/>
    <x v="4"/>
    <s v="23"/>
    <x v="24"/>
    <s v="008043"/>
    <x v="94"/>
    <n v="3"/>
    <s v="Desarrollar 1 Documento(s) de lineamientos metodológicos necesarios  para la implementación de un modelo de gobernanza colaborativa y multinivel que aplique al suelo rural y las franjas urbano-rurales."/>
    <s v="Suma"/>
    <s v="En ejecución"/>
    <n v="0.1"/>
    <n v="1"/>
    <n v="1000"/>
    <n v="0.02"/>
    <n v="20"/>
    <n v="0.3"/>
    <n v="0"/>
    <n v="0"/>
    <n v="0"/>
    <n v="0"/>
    <n v="0.3"/>
    <n v="0"/>
    <n v="0"/>
    <n v="0"/>
    <n v="0"/>
    <n v="0.3"/>
    <n v="0"/>
    <n v="0"/>
    <n v="0"/>
    <n v="0"/>
    <n v="1"/>
    <n v="1"/>
    <n v="100"/>
    <n v="0.02"/>
    <n v="2"/>
    <n v="174"/>
    <n v="174"/>
    <n v="27.89"/>
    <n v="358.07"/>
    <n v="0"/>
    <n v="0"/>
    <n v="322.77999999999997"/>
    <n v="0"/>
    <n v="0"/>
    <n v="335.51"/>
    <n v="0"/>
    <n v="0"/>
    <n v="174"/>
    <n v="174"/>
    <n v="27.89"/>
    <n v="346.86622105976943"/>
    <n v="0"/>
    <n v="0"/>
    <n v="303.57322559013755"/>
    <n v="0"/>
    <n v="0"/>
    <n v="306.35508425212237"/>
    <n v="0"/>
    <n v="0"/>
    <n v="1130.7945309020295"/>
    <n v="174"/>
    <n v="27.89"/>
  </r>
  <r>
    <n v="17"/>
    <x v="0"/>
    <s v="BCS"/>
    <n v="2024"/>
    <s v="30/09/2024 (Terminado)"/>
    <s v="0120"/>
    <x v="10"/>
    <s v="SDP"/>
    <s v="004"/>
    <s v="Sector Planeación"/>
    <x v="0"/>
    <x v="0"/>
    <s v="36"/>
    <x v="6"/>
    <s v="008045"/>
    <x v="95"/>
    <n v="1"/>
    <s v="Diseñar 5 Metodología(s) e informes basados en información estratégica del distrito que soporte la implementación de retos de innovación"/>
    <s v="Suma"/>
    <s v="En ejecución"/>
    <n v="1"/>
    <n v="1"/>
    <n v="100"/>
    <n v="0.09"/>
    <n v="9"/>
    <n v="2"/>
    <n v="0"/>
    <n v="0"/>
    <n v="0"/>
    <n v="0"/>
    <n v="1"/>
    <n v="0"/>
    <n v="0"/>
    <n v="0"/>
    <n v="0"/>
    <n v="1"/>
    <n v="0"/>
    <n v="0"/>
    <n v="0"/>
    <n v="0"/>
    <n v="5"/>
    <n v="1"/>
    <n v="20"/>
    <n v="0.09"/>
    <n v="1.8"/>
    <n v="145.97999999999999"/>
    <n v="108.63"/>
    <n v="0.63"/>
    <n v="138.28"/>
    <n v="0"/>
    <n v="0"/>
    <n v="175.02"/>
    <n v="0"/>
    <n v="0"/>
    <n v="216.56"/>
    <n v="0"/>
    <n v="0"/>
    <n v="145.97999999999999"/>
    <n v="108.63"/>
    <n v="0.63"/>
    <n v="133.95330814685653"/>
    <n v="0"/>
    <n v="0"/>
    <n v="164.60557018026483"/>
    <n v="0"/>
    <n v="0"/>
    <n v="197.74151901773305"/>
    <n v="0"/>
    <n v="0"/>
    <n v="642.28039734485435"/>
    <n v="108.63"/>
    <n v="0.63"/>
  </r>
  <r>
    <n v="17"/>
    <x v="0"/>
    <s v="BCS"/>
    <n v="2024"/>
    <s v="30/09/2024 (Terminado)"/>
    <s v="0120"/>
    <x v="10"/>
    <s v="SDP"/>
    <s v="004"/>
    <s v="Sector Planeación"/>
    <x v="0"/>
    <x v="0"/>
    <s v="36"/>
    <x v="6"/>
    <s v="008045"/>
    <x v="95"/>
    <n v="2"/>
    <s v="Realizar 5 Convocatoria(s) para el desarrollo de retos de innovación"/>
    <s v="Suma"/>
    <s v="En ejecución"/>
    <n v="1"/>
    <n v="1"/>
    <n v="100"/>
    <n v="0.36"/>
    <n v="36"/>
    <n v="2"/>
    <n v="0"/>
    <n v="0"/>
    <n v="0"/>
    <n v="0"/>
    <n v="1"/>
    <n v="0"/>
    <n v="0"/>
    <n v="0"/>
    <n v="0"/>
    <n v="1"/>
    <n v="0"/>
    <n v="0"/>
    <n v="0"/>
    <n v="0"/>
    <n v="5"/>
    <n v="1"/>
    <n v="20"/>
    <n v="0.36"/>
    <n v="7.2"/>
    <n v="373.46"/>
    <n v="24.4"/>
    <n v="0.4"/>
    <n v="320.07"/>
    <n v="0"/>
    <n v="0"/>
    <n v="75"/>
    <n v="0"/>
    <n v="0"/>
    <n v="50"/>
    <n v="0"/>
    <n v="0"/>
    <n v="373.46"/>
    <n v="24.4"/>
    <n v="0.4"/>
    <n v="310.05521650682942"/>
    <n v="0"/>
    <n v="0"/>
    <n v="70.537182970631136"/>
    <n v="0"/>
    <n v="0"/>
    <n v="45.655134608822742"/>
    <n v="0"/>
    <n v="0"/>
    <n v="799.70753408628332"/>
    <n v="24.4"/>
    <n v="0.4"/>
  </r>
  <r>
    <n v="17"/>
    <x v="0"/>
    <s v="BCS"/>
    <n v="2024"/>
    <s v="30/09/2024 (Terminado)"/>
    <s v="0120"/>
    <x v="10"/>
    <s v="SDP"/>
    <s v="004"/>
    <s v="Sector Planeación"/>
    <x v="0"/>
    <x v="0"/>
    <s v="36"/>
    <x v="6"/>
    <s v="008045"/>
    <x v="95"/>
    <n v="3"/>
    <s v="Elaborar 5 Documento(s) con criterios técnicos, jurídicos y administrativos para facilitar el despliegue de las soluciones de innovación en el distrito"/>
    <s v="Suma"/>
    <s v="En ejecución"/>
    <n v="1"/>
    <n v="1"/>
    <n v="100"/>
    <n v="0.1"/>
    <n v="10"/>
    <n v="2"/>
    <n v="0"/>
    <n v="0"/>
    <n v="0"/>
    <n v="0"/>
    <n v="1"/>
    <n v="0"/>
    <n v="0"/>
    <n v="0"/>
    <n v="0"/>
    <n v="1"/>
    <n v="0"/>
    <n v="0"/>
    <n v="0"/>
    <n v="0"/>
    <n v="5"/>
    <n v="1"/>
    <n v="20"/>
    <n v="0.1"/>
    <n v="2"/>
    <n v="79.63"/>
    <n v="79.63"/>
    <n v="2.83"/>
    <n v="189.78"/>
    <n v="0"/>
    <n v="0"/>
    <n v="532"/>
    <n v="0"/>
    <n v="0"/>
    <n v="532"/>
    <n v="0"/>
    <n v="0"/>
    <n v="79.63"/>
    <n v="79.63"/>
    <n v="2.83"/>
    <n v="183.84190642255157"/>
    <n v="0"/>
    <n v="0"/>
    <n v="500.34375120501022"/>
    <n v="0"/>
    <n v="0"/>
    <n v="485.770632237874"/>
    <n v="0"/>
    <n v="0"/>
    <n v="1249.5862898654359"/>
    <n v="79.63"/>
    <n v="2.83"/>
  </r>
  <r>
    <n v="17"/>
    <x v="0"/>
    <s v="BCS"/>
    <n v="2024"/>
    <s v="30/09/2024 (Terminado)"/>
    <s v="0120"/>
    <x v="10"/>
    <s v="SDP"/>
    <s v="004"/>
    <s v="Sector Planeación"/>
    <x v="0"/>
    <x v="0"/>
    <s v="36"/>
    <x v="6"/>
    <s v="008045"/>
    <x v="95"/>
    <n v="4"/>
    <s v="Promover 5 Herramienta(s) para el fomento de la innovación pública en la planeación y la apropiación de lecciones aprendidas a través de las convocatorias"/>
    <s v="Suma"/>
    <s v="En ejecución"/>
    <n v="0"/>
    <n v="0"/>
    <n v="0"/>
    <n v="0"/>
    <n v="0"/>
    <n v="2"/>
    <n v="0"/>
    <n v="0"/>
    <n v="0"/>
    <n v="0"/>
    <n v="2"/>
    <n v="0"/>
    <n v="0"/>
    <n v="0"/>
    <n v="0"/>
    <n v="1"/>
    <n v="0"/>
    <n v="0"/>
    <n v="0"/>
    <n v="0"/>
    <n v="5"/>
    <n v="0"/>
    <n v="0"/>
    <n v="0"/>
    <n v="0"/>
    <n v="0"/>
    <n v="0"/>
    <n v="0"/>
    <n v="37.08"/>
    <n v="0"/>
    <n v="0"/>
    <n v="50"/>
    <n v="0"/>
    <n v="0"/>
    <n v="50"/>
    <n v="0"/>
    <n v="0"/>
    <n v="0"/>
    <n v="0"/>
    <n v="0"/>
    <n v="35.919790758500433"/>
    <n v="0"/>
    <n v="0"/>
    <n v="47.024788647087426"/>
    <n v="0"/>
    <n v="0"/>
    <n v="45.655134608822742"/>
    <n v="0"/>
    <n v="0"/>
    <n v="128.59971401441061"/>
    <n v="0"/>
    <n v="0"/>
  </r>
  <r>
    <n v="17"/>
    <x v="0"/>
    <s v="BCS"/>
    <n v="2024"/>
    <s v="30/09/2024 (Terminado)"/>
    <s v="0120"/>
    <x v="10"/>
    <s v="SDP"/>
    <s v="004"/>
    <s v="Sector Planeación"/>
    <x v="0"/>
    <x v="0"/>
    <s v="33"/>
    <x v="0"/>
    <s v="008052"/>
    <x v="96"/>
    <n v="1"/>
    <s v="Ejecutar 1 Plan(es) Estratégico para la actualización del Sistema de Gestión."/>
    <s v="Suma"/>
    <s v="En ejecución"/>
    <n v="0.25"/>
    <n v="0.16"/>
    <n v="64"/>
    <n v="0.04"/>
    <n v="16"/>
    <n v="0.25"/>
    <n v="0"/>
    <n v="0"/>
    <n v="0"/>
    <n v="0"/>
    <n v="0.25"/>
    <n v="0"/>
    <n v="0"/>
    <n v="0"/>
    <n v="0"/>
    <n v="0.25"/>
    <n v="0"/>
    <n v="0"/>
    <n v="0"/>
    <n v="0"/>
    <n v="1"/>
    <n v="0.16"/>
    <n v="16"/>
    <n v="0.04"/>
    <n v="4"/>
    <n v="2112.4299999999998"/>
    <n v="1373.99"/>
    <n v="244.06"/>
    <n v="3420"/>
    <n v="0"/>
    <n v="0"/>
    <n v="4064.84"/>
    <n v="0"/>
    <n v="0"/>
    <n v="4950.29"/>
    <n v="0"/>
    <n v="0"/>
    <n v="2112.4299999999998"/>
    <n v="1373.99"/>
    <n v="244.06"/>
    <n v="3312.9904097646031"/>
    <n v="0"/>
    <n v="0"/>
    <n v="3822.9648376845371"/>
    <n v="0"/>
    <n v="0"/>
    <n v="4520.1231260541826"/>
    <n v="0"/>
    <n v="0"/>
    <n v="13768.508373503322"/>
    <n v="1373.99"/>
    <n v="244.06"/>
  </r>
  <r>
    <n v="17"/>
    <x v="0"/>
    <s v="BCS"/>
    <n v="2024"/>
    <s v="30/09/2024 (Terminado)"/>
    <s v="0120"/>
    <x v="10"/>
    <s v="SDP"/>
    <s v="004"/>
    <s v="Sector Planeación"/>
    <x v="0"/>
    <x v="0"/>
    <s v="33"/>
    <x v="0"/>
    <s v="008052"/>
    <x v="96"/>
    <n v="2"/>
    <s v="Implementar 100 Porciento Plan Institucional de Capacitación que incluya acciones de Bienestar y Clima Laboral."/>
    <s v="Constante "/>
    <s v="En ejecución"/>
    <n v="100"/>
    <n v="54"/>
    <n v="54"/>
    <n v="5"/>
    <n v="5"/>
    <n v="100"/>
    <n v="0"/>
    <n v="0"/>
    <n v="0"/>
    <n v="0"/>
    <n v="100"/>
    <n v="0"/>
    <n v="0"/>
    <n v="0"/>
    <n v="0"/>
    <n v="100"/>
    <n v="0"/>
    <n v="0"/>
    <n v="0"/>
    <n v="0"/>
    <n v="0"/>
    <n v="0"/>
    <n v="0"/>
    <n v="0"/>
    <n v="0"/>
    <n v="540.52"/>
    <n v="290.72000000000003"/>
    <n v="15.91"/>
    <n v="1080"/>
    <n v="0"/>
    <n v="0"/>
    <n v="661.99"/>
    <n v="0"/>
    <n v="0"/>
    <n v="624.01"/>
    <n v="0"/>
    <n v="0"/>
    <n v="540.52"/>
    <n v="290.72000000000003"/>
    <n v="15.91"/>
    <n v="1046.2074978204012"/>
    <n v="0"/>
    <n v="0"/>
    <n v="622.59879672970806"/>
    <n v="0"/>
    <n v="0"/>
    <n v="569.78521094502958"/>
    <n v="0"/>
    <n v="0"/>
    <n v="2779.1115054951388"/>
    <n v="290.72000000000003"/>
    <n v="15.91"/>
  </r>
  <r>
    <n v="17"/>
    <x v="0"/>
    <s v="BCS"/>
    <n v="2024"/>
    <s v="30/09/2024 (Terminado)"/>
    <s v="0120"/>
    <x v="10"/>
    <s v="SDP"/>
    <s v="004"/>
    <s v="Sector Planeación"/>
    <x v="0"/>
    <x v="0"/>
    <s v="33"/>
    <x v="0"/>
    <s v="008052"/>
    <x v="96"/>
    <n v="3"/>
    <s v="implementar 4 Plan(es) estratégicos de acciones orientadas a fortalecer las competencias de la cultura del servicio."/>
    <s v="Suma"/>
    <s v="En ejecución"/>
    <n v="1"/>
    <n v="0.96"/>
    <n v="96"/>
    <n v="0.21"/>
    <n v="21"/>
    <n v="1"/>
    <n v="0"/>
    <n v="0"/>
    <n v="0"/>
    <n v="0"/>
    <n v="1"/>
    <n v="0"/>
    <n v="0"/>
    <n v="0"/>
    <n v="0"/>
    <n v="1"/>
    <n v="0"/>
    <n v="0"/>
    <n v="0"/>
    <n v="0"/>
    <n v="4"/>
    <n v="0.96"/>
    <n v="24"/>
    <n v="0.21"/>
    <n v="5.25"/>
    <n v="1056.0899999999999"/>
    <n v="1011.64"/>
    <n v="212.34"/>
    <n v="2201.63"/>
    <n v="0"/>
    <n v="0"/>
    <n v="1079.02"/>
    <n v="0"/>
    <n v="0"/>
    <n v="1262.93"/>
    <n v="0"/>
    <n v="0"/>
    <n v="1056.0899999999999"/>
    <n v="1011.64"/>
    <n v="212.34"/>
    <n v="2132.7424198391941"/>
    <n v="0"/>
    <n v="0"/>
    <n v="1014.8137489196055"/>
    <n v="0"/>
    <n v="0"/>
    <n v="1153.1847830304102"/>
    <n v="0"/>
    <n v="0"/>
    <n v="5356.8309517892094"/>
    <n v="1011.64"/>
    <n v="212.34"/>
  </r>
  <r>
    <n v="17"/>
    <x v="0"/>
    <s v="BCS"/>
    <n v="2024"/>
    <s v="30/09/2024 (Terminado)"/>
    <s v="0120"/>
    <x v="10"/>
    <s v="SDP"/>
    <s v="004"/>
    <s v="Sector Planeación"/>
    <x v="0"/>
    <x v="0"/>
    <s v="33"/>
    <x v="0"/>
    <s v="008052"/>
    <x v="96"/>
    <n v="4"/>
    <s v="Implementar 100 Porciento el plan estratégico de acciones orientadas a fortalecer la comunicación interna y externa de la SDP."/>
    <s v="Constante "/>
    <s v="En ejecución"/>
    <n v="100"/>
    <n v="100"/>
    <n v="100"/>
    <n v="14"/>
    <n v="14"/>
    <n v="100"/>
    <n v="0"/>
    <n v="0"/>
    <n v="0"/>
    <n v="0"/>
    <n v="100"/>
    <n v="0"/>
    <n v="0"/>
    <n v="0"/>
    <n v="0"/>
    <n v="100"/>
    <n v="0"/>
    <n v="0"/>
    <n v="0"/>
    <n v="0"/>
    <n v="0"/>
    <n v="0"/>
    <n v="0"/>
    <n v="0"/>
    <n v="0"/>
    <n v="382.5"/>
    <n v="382.5"/>
    <n v="52.36"/>
    <n v="917.5"/>
    <n v="0"/>
    <n v="0"/>
    <n v="167.82"/>
    <n v="0"/>
    <n v="0"/>
    <n v="61.26"/>
    <n v="0"/>
    <n v="0"/>
    <n v="382.5"/>
    <n v="382.5"/>
    <n v="52.36"/>
    <n v="888.79201782427594"/>
    <n v="0"/>
    <n v="0"/>
    <n v="157.83400061508422"/>
    <n v="0"/>
    <n v="0"/>
    <n v="55.936670922729625"/>
    <n v="0"/>
    <n v="0"/>
    <n v="1485.0626893620899"/>
    <n v="382.5"/>
    <n v="52.36"/>
  </r>
  <r>
    <n v="17"/>
    <x v="0"/>
    <s v="BCS"/>
    <n v="2024"/>
    <s v="30/09/2024 (Terminado)"/>
    <s v="0120"/>
    <x v="10"/>
    <s v="SDP"/>
    <s v="004"/>
    <s v="Sector Planeación"/>
    <x v="0"/>
    <x v="0"/>
    <s v="33"/>
    <x v="0"/>
    <s v="008052"/>
    <x v="96"/>
    <n v="5"/>
    <s v="Implementar 100 Porciento del plan institucional de Archivos PINAR."/>
    <s v="Constante "/>
    <s v="En ejecución"/>
    <n v="100"/>
    <n v="19"/>
    <n v="19"/>
    <n v="11"/>
    <n v="11"/>
    <n v="100"/>
    <n v="0"/>
    <n v="0"/>
    <n v="0"/>
    <n v="0"/>
    <n v="100"/>
    <n v="0"/>
    <n v="0"/>
    <n v="0"/>
    <n v="0"/>
    <n v="100"/>
    <n v="0"/>
    <n v="0"/>
    <n v="0"/>
    <n v="0"/>
    <n v="0"/>
    <n v="0"/>
    <n v="0"/>
    <n v="0"/>
    <n v="0"/>
    <n v="1058.28"/>
    <n v="201.51"/>
    <n v="23.15"/>
    <n v="1030"/>
    <n v="0"/>
    <n v="0"/>
    <n v="1877.5"/>
    <n v="0"/>
    <n v="0"/>
    <n v="1803.39"/>
    <n v="0"/>
    <n v="0"/>
    <n v="1058.28"/>
    <n v="201.51"/>
    <n v="23.15"/>
    <n v="997.77196551390102"/>
    <n v="0"/>
    <n v="0"/>
    <n v="1765.7808136981328"/>
    <n v="0"/>
    <n v="0"/>
    <n v="1646.6802640440969"/>
    <n v="0"/>
    <n v="0"/>
    <n v="5468.5130432561309"/>
    <n v="201.51"/>
    <n v="23.15"/>
  </r>
  <r>
    <n v="17"/>
    <x v="0"/>
    <s v="BCS"/>
    <n v="2024"/>
    <s v="30/09/2024 (Terminado)"/>
    <s v="0120"/>
    <x v="10"/>
    <s v="SDP"/>
    <s v="004"/>
    <s v="Sector Planeación"/>
    <x v="0"/>
    <x v="0"/>
    <s v="33"/>
    <x v="0"/>
    <s v="008052"/>
    <x v="96"/>
    <n v="6"/>
    <s v="Ejecutar 100 Porciento el plan de acción que permita Integrar un sistema de operación para garantizar el adecuado servicio de transporte."/>
    <s v="Constante "/>
    <s v="En ejecución"/>
    <n v="100"/>
    <n v="5"/>
    <n v="5"/>
    <n v="0"/>
    <n v="0"/>
    <n v="100"/>
    <n v="0"/>
    <n v="0"/>
    <n v="0"/>
    <n v="0"/>
    <n v="100"/>
    <n v="0"/>
    <n v="0"/>
    <n v="0"/>
    <n v="0"/>
    <n v="100"/>
    <n v="0"/>
    <n v="0"/>
    <n v="0"/>
    <n v="0"/>
    <n v="0"/>
    <n v="0"/>
    <n v="0"/>
    <n v="0"/>
    <n v="0"/>
    <n v="291.3"/>
    <n v="15.26"/>
    <n v="0"/>
    <n v="125"/>
    <n v="0"/>
    <n v="0"/>
    <n v="343.29"/>
    <n v="0"/>
    <n v="0"/>
    <n v="290.73"/>
    <n v="0"/>
    <n v="0"/>
    <n v="291.3"/>
    <n v="15.26"/>
    <n v="0"/>
    <n v="121.08883076625013"/>
    <n v="0"/>
    <n v="0"/>
    <n v="322.86279389317286"/>
    <n v="0"/>
    <n v="0"/>
    <n v="265.46634569646073"/>
    <n v="0"/>
    <n v="0"/>
    <n v="1000.7179703558837"/>
    <n v="15.26"/>
    <n v="0"/>
  </r>
  <r>
    <n v="17"/>
    <x v="0"/>
    <s v="BCS"/>
    <n v="2024"/>
    <s v="30/09/2024 (Terminado)"/>
    <s v="0120"/>
    <x v="10"/>
    <s v="SDP"/>
    <s v="004"/>
    <s v="Sector Planeación"/>
    <x v="0"/>
    <x v="0"/>
    <s v="33"/>
    <x v="0"/>
    <s v="008052"/>
    <x v="96"/>
    <n v="7"/>
    <s v="Continuar 100 Porciento el plan de acción para la adecuación de la infraestructura física."/>
    <s v="Constante "/>
    <s v="En ejecución"/>
    <n v="100"/>
    <n v="0"/>
    <n v="0"/>
    <n v="0"/>
    <n v="0"/>
    <n v="100"/>
    <n v="0"/>
    <n v="0"/>
    <n v="0"/>
    <n v="0"/>
    <n v="100"/>
    <n v="0"/>
    <n v="0"/>
    <n v="0"/>
    <n v="0"/>
    <n v="100"/>
    <n v="0"/>
    <n v="0"/>
    <n v="0"/>
    <n v="0"/>
    <n v="0"/>
    <n v="0"/>
    <n v="0"/>
    <n v="0"/>
    <n v="0"/>
    <n v="333.02"/>
    <n v="0"/>
    <n v="0"/>
    <n v="260"/>
    <n v="0"/>
    <n v="0"/>
    <n v="284.64999999999998"/>
    <n v="0"/>
    <n v="0"/>
    <n v="216.7"/>
    <n v="0"/>
    <n v="0"/>
    <n v="333.02"/>
    <n v="0"/>
    <n v="0"/>
    <n v="251.86476799380026"/>
    <n v="0"/>
    <n v="0"/>
    <n v="267.71212176786867"/>
    <n v="0"/>
    <n v="0"/>
    <n v="197.86935339463776"/>
    <n v="0"/>
    <n v="0"/>
    <n v="1050.4662431563065"/>
    <n v="0"/>
    <n v="0"/>
  </r>
  <r>
    <n v="17"/>
    <x v="0"/>
    <s v="BCS"/>
    <n v="2024"/>
    <s v="30/09/2024 (Terminado)"/>
    <s v="0120"/>
    <x v="10"/>
    <s v="SDP"/>
    <s v="004"/>
    <s v="Sector Planeación"/>
    <x v="0"/>
    <x v="0"/>
    <s v="33"/>
    <x v="0"/>
    <s v="008052"/>
    <x v="96"/>
    <n v="8"/>
    <s v="Ejecutar 100 Porciento el plan de acción de obsolecencia tecnológica de la entidad."/>
    <s v="Constante "/>
    <s v="En ejecución"/>
    <n v="100"/>
    <n v="5"/>
    <n v="5"/>
    <n v="0"/>
    <n v="0"/>
    <n v="100"/>
    <n v="0"/>
    <n v="0"/>
    <n v="0"/>
    <n v="0"/>
    <n v="100"/>
    <n v="0"/>
    <n v="0"/>
    <n v="0"/>
    <n v="0"/>
    <n v="100"/>
    <n v="0"/>
    <n v="0"/>
    <n v="0"/>
    <n v="0"/>
    <n v="0"/>
    <n v="0"/>
    <n v="0"/>
    <n v="0"/>
    <n v="0"/>
    <n v="1647.16"/>
    <n v="77.72"/>
    <n v="0"/>
    <n v="1317.2"/>
    <n v="0"/>
    <n v="0"/>
    <n v="2849.34"/>
    <n v="0"/>
    <n v="0"/>
    <n v="2968.31"/>
    <n v="0"/>
    <n v="0"/>
    <n v="1647.16"/>
    <n v="77.72"/>
    <n v="0"/>
    <n v="1275.9856630824372"/>
    <n v="0"/>
    <n v="0"/>
    <n v="2679.7922256738416"/>
    <n v="0"/>
    <n v="0"/>
    <n v="2710.3718522142926"/>
    <n v="0"/>
    <n v="0"/>
    <n v="8313.3097409705715"/>
    <n v="77.72"/>
    <n v="0"/>
  </r>
  <r>
    <n v="17"/>
    <x v="0"/>
    <s v="BCS"/>
    <n v="2024"/>
    <s v="30/09/2024 (Terminado)"/>
    <s v="0120"/>
    <x v="10"/>
    <s v="SDP"/>
    <s v="004"/>
    <s v="Sector Planeación"/>
    <x v="0"/>
    <x v="0"/>
    <s v="33"/>
    <x v="0"/>
    <s v="008052"/>
    <x v="96"/>
    <n v="9"/>
    <s v="Ejecutar 100 Porciento el plan de trabajo para dar cumplimiento normativo en mejores práctias en Gobierno Digital y Seguridad Digital"/>
    <s v="Constante "/>
    <s v="En ejecución"/>
    <n v="100"/>
    <n v="900"/>
    <n v="900"/>
    <n v="8"/>
    <n v="8"/>
    <n v="100"/>
    <n v="0"/>
    <n v="0"/>
    <n v="0"/>
    <n v="0"/>
    <n v="100"/>
    <n v="0"/>
    <n v="0"/>
    <n v="0"/>
    <n v="0"/>
    <n v="100"/>
    <n v="0"/>
    <n v="0"/>
    <n v="0"/>
    <n v="0"/>
    <n v="0"/>
    <n v="0"/>
    <n v="0"/>
    <n v="0"/>
    <n v="0"/>
    <n v="2760.99"/>
    <n v="248.99"/>
    <n v="19.989999999999998"/>
    <n v="4827.5600000000004"/>
    <n v="0"/>
    <n v="0"/>
    <n v="2801.44"/>
    <n v="0"/>
    <n v="0"/>
    <n v="3265.64"/>
    <n v="0"/>
    <n v="0"/>
    <n v="2760.99"/>
    <n v="248.99"/>
    <n v="19.989999999999998"/>
    <n v="4676.5087668313481"/>
    <n v="0"/>
    <n v="0"/>
    <n v="2634.7424781499321"/>
    <n v="0"/>
    <n v="0"/>
    <n v="2981.8646756791177"/>
    <n v="0"/>
    <n v="0"/>
    <n v="13054.105920660397"/>
    <n v="248.99"/>
    <n v="19.989999999999998"/>
  </r>
  <r>
    <n v="17"/>
    <x v="0"/>
    <s v="BCS"/>
    <n v="2024"/>
    <s v="30/09/2024 (Terminado)"/>
    <s v="0120"/>
    <x v="10"/>
    <s v="SDP"/>
    <s v="004"/>
    <s v="Sector Planeación"/>
    <x v="0"/>
    <x v="0"/>
    <s v="33"/>
    <x v="0"/>
    <s v="008052"/>
    <x v="96"/>
    <n v="10"/>
    <s v="Ejecutar 100 Porciento el plan de acción para adoptar nuevas tecnologías en la entidad."/>
    <s v="Constante "/>
    <s v="En ejecución"/>
    <n v="100"/>
    <n v="2"/>
    <n v="2"/>
    <n v="0.12"/>
    <n v="0.12"/>
    <n v="100"/>
    <n v="0"/>
    <n v="0"/>
    <n v="0"/>
    <n v="0"/>
    <n v="100"/>
    <n v="0"/>
    <n v="0"/>
    <n v="0"/>
    <n v="0"/>
    <n v="100"/>
    <n v="0"/>
    <n v="0"/>
    <n v="0"/>
    <n v="0"/>
    <n v="0"/>
    <n v="0"/>
    <n v="0"/>
    <n v="0"/>
    <n v="0"/>
    <n v="3604.59"/>
    <n v="85.42"/>
    <n v="10.67"/>
    <n v="1444.09"/>
    <n v="0"/>
    <n v="0"/>
    <n v="2361.38"/>
    <n v="0"/>
    <n v="0"/>
    <n v="2974.91"/>
    <n v="0"/>
    <n v="0"/>
    <n v="3604.59"/>
    <n v="85.42"/>
    <n v="10.67"/>
    <n v="1398.9053569698731"/>
    <n v="0"/>
    <n v="0"/>
    <n v="2220.8679083091861"/>
    <n v="0"/>
    <n v="0"/>
    <n v="2716.3983299826573"/>
    <n v="0"/>
    <n v="0"/>
    <n v="9940.761595261718"/>
    <n v="85.42"/>
    <n v="10.67"/>
  </r>
  <r>
    <n v="17"/>
    <x v="0"/>
    <s v="BCS"/>
    <n v="2024"/>
    <s v="30/09/2024 (Terminado)"/>
    <s v="0120"/>
    <x v="10"/>
    <s v="SDP"/>
    <s v="004"/>
    <s v="Sector Planeación"/>
    <x v="0"/>
    <x v="0"/>
    <s v="39"/>
    <x v="1"/>
    <s v="008057"/>
    <x v="97"/>
    <n v="1"/>
    <s v="Desarrollar 100 Porciento de las actividades del Plan Institucional de Participación Ciudadana en torno al cumplimento a los objetivos del Sistema de Participación territorial del POT, los productos de las políticas públicas, los desarrollos metodológicos para la participación ciudadana y la implementación de acciones territoriales en torno a los instrumentos de planeación."/>
    <s v="Suma"/>
    <s v="En ejecución"/>
    <n v="15"/>
    <n v="15"/>
    <n v="100"/>
    <n v="7.5"/>
    <n v="50"/>
    <n v="30"/>
    <n v="0"/>
    <n v="0"/>
    <n v="0"/>
    <n v="0"/>
    <n v="32"/>
    <n v="0"/>
    <n v="0"/>
    <n v="0"/>
    <n v="0"/>
    <n v="23"/>
    <n v="0"/>
    <n v="0"/>
    <n v="0"/>
    <n v="0"/>
    <n v="100"/>
    <n v="15"/>
    <n v="15"/>
    <n v="7.5"/>
    <n v="7.5"/>
    <n v="1075.96"/>
    <n v="1043.24"/>
    <n v="71.11"/>
    <n v="2473.3000000000002"/>
    <n v="0"/>
    <n v="0"/>
    <n v="2031.65"/>
    <n v="0"/>
    <n v="0"/>
    <n v="1453.26"/>
    <n v="0"/>
    <n v="0"/>
    <n v="1075.96"/>
    <n v="1043.24"/>
    <n v="71.11"/>
    <n v="2395.9120410733317"/>
    <n v="0"/>
    <n v="0"/>
    <n v="1910.7582370971033"/>
    <n v="0"/>
    <n v="0"/>
    <n v="1326.9756184323548"/>
    <n v="0"/>
    <n v="0"/>
    <n v="6709.6058966027904"/>
    <n v="1043.24"/>
    <n v="71.11"/>
  </r>
  <r>
    <n v="17"/>
    <x v="0"/>
    <s v="BCS"/>
    <n v="2024"/>
    <s v="30/09/2024 (Terminado)"/>
    <s v="0120"/>
    <x v="10"/>
    <s v="SDP"/>
    <s v="004"/>
    <s v="Sector Planeación"/>
    <x v="0"/>
    <x v="0"/>
    <s v="39"/>
    <x v="1"/>
    <s v="008057"/>
    <x v="97"/>
    <n v="2"/>
    <s v="Prestar 100 Porciento de apoyo administrativo, metodológico y logístico a las estrategias del Consejo Territorial de Planeación Distrital de Bogotá."/>
    <s v="Suma"/>
    <s v="En ejecución"/>
    <n v="15"/>
    <n v="15"/>
    <n v="100"/>
    <n v="7.5"/>
    <n v="50"/>
    <n v="29"/>
    <n v="0"/>
    <n v="0"/>
    <n v="0"/>
    <n v="0"/>
    <n v="34"/>
    <n v="0"/>
    <n v="0"/>
    <n v="0"/>
    <n v="0"/>
    <n v="22"/>
    <n v="0"/>
    <n v="0"/>
    <n v="0"/>
    <n v="0"/>
    <n v="100"/>
    <n v="15"/>
    <n v="15"/>
    <n v="7.5"/>
    <n v="7.5"/>
    <n v="208.37"/>
    <n v="184.92"/>
    <n v="2.38"/>
    <n v="655.11"/>
    <n v="0"/>
    <n v="0"/>
    <n v="700"/>
    <n v="0"/>
    <n v="0"/>
    <n v="450"/>
    <n v="0"/>
    <n v="0"/>
    <n v="208.37"/>
    <n v="184.92"/>
    <n v="2.38"/>
    <n v="634.612031386225"/>
    <n v="0"/>
    <n v="0"/>
    <n v="658.3470410592239"/>
    <n v="0"/>
    <n v="0"/>
    <n v="410.89621147940466"/>
    <n v="0"/>
    <n v="0"/>
    <n v="1912.2252839248536"/>
    <n v="184.92"/>
    <n v="2.38"/>
  </r>
  <r>
    <n v="17"/>
    <x v="0"/>
    <s v="BCS"/>
    <n v="2024"/>
    <s v="30/09/2024 (Terminado)"/>
    <s v="0120"/>
    <x v="10"/>
    <s v="SDP"/>
    <s v="004"/>
    <s v="Sector Planeación"/>
    <x v="0"/>
    <x v="0"/>
    <s v="39"/>
    <x v="1"/>
    <s v="008057"/>
    <x v="97"/>
    <n v="3"/>
    <s v="Implementar 100 Porciento de una estrategia de fortalecimiento técnico, conceptual, metodologico y logístico para los procesos de activación ciudadana y alistamiento interinstitucional necesarios para el desarrollo de las asambleas deliberativas"/>
    <s v="Suma"/>
    <s v="En ejecución"/>
    <n v="16"/>
    <n v="16"/>
    <n v="100"/>
    <n v="8"/>
    <n v="50"/>
    <n v="33"/>
    <n v="0"/>
    <n v="0"/>
    <n v="0"/>
    <n v="0"/>
    <n v="34"/>
    <n v="0"/>
    <n v="0"/>
    <n v="0"/>
    <n v="0"/>
    <n v="17"/>
    <n v="0"/>
    <n v="0"/>
    <n v="0"/>
    <n v="0"/>
    <n v="100"/>
    <n v="16"/>
    <n v="16"/>
    <n v="8"/>
    <n v="8"/>
    <n v="241.93"/>
    <n v="241.93"/>
    <n v="6.97"/>
    <n v="819.94"/>
    <n v="0"/>
    <n v="0"/>
    <n v="497.02"/>
    <n v="0"/>
    <n v="0"/>
    <n v="250.17"/>
    <n v="0"/>
    <n v="0"/>
    <n v="241.93"/>
    <n v="241.93"/>
    <n v="6.97"/>
    <n v="794.2846071878331"/>
    <n v="0"/>
    <n v="0"/>
    <n v="467.44520906750785"/>
    <n v="0"/>
    <n v="0"/>
    <n v="228.4309005017837"/>
    <n v="0"/>
    <n v="0"/>
    <n v="1732.0907167571247"/>
    <n v="241.93"/>
    <n v="6.97"/>
  </r>
  <r>
    <n v="17"/>
    <x v="0"/>
    <s v="BCS"/>
    <n v="2024"/>
    <s v="30/09/2024 (Terminado)"/>
    <s v="0120"/>
    <x v="10"/>
    <s v="SDP"/>
    <s v="004"/>
    <s v="Sector Planeación"/>
    <x v="0"/>
    <x v="0"/>
    <s v="38"/>
    <x v="9"/>
    <s v="008074"/>
    <x v="98"/>
    <n v="1"/>
    <s v="Asesorar 68 Entidad(es) (48 distritales y 20 Alcaldías Locales), en sus procesos de formulación, seguimiento y ejecución de la inversión, presupuestos públicos, regalías y procesos APP"/>
    <s v="Constante "/>
    <s v="En ejecución"/>
    <n v="68"/>
    <n v="68"/>
    <n v="100"/>
    <n v="68"/>
    <n v="100"/>
    <n v="68"/>
    <n v="0"/>
    <n v="0"/>
    <n v="0"/>
    <n v="0"/>
    <n v="68"/>
    <n v="0"/>
    <n v="0"/>
    <n v="0"/>
    <n v="0"/>
    <n v="68"/>
    <n v="0"/>
    <n v="0"/>
    <n v="0"/>
    <n v="0"/>
    <n v="0"/>
    <n v="0"/>
    <n v="0"/>
    <n v="0"/>
    <n v="0"/>
    <n v="726.92"/>
    <n v="682.93"/>
    <n v="95.04"/>
    <n v="1948.31"/>
    <n v="0"/>
    <n v="0"/>
    <n v="1615.53"/>
    <n v="0"/>
    <n v="0"/>
    <n v="2014.53"/>
    <n v="0"/>
    <n v="0"/>
    <n v="726.92"/>
    <n v="682.93"/>
    <n v="95.04"/>
    <n v="1887.3486389615421"/>
    <n v="0"/>
    <n v="0"/>
    <n v="1519.399136060583"/>
    <n v="0"/>
    <n v="0"/>
    <n v="1839.4727664702336"/>
    <n v="0"/>
    <n v="0"/>
    <n v="5973.1405414923593"/>
    <n v="682.93"/>
    <n v="95.04"/>
  </r>
  <r>
    <n v="17"/>
    <x v="0"/>
    <s v="BCS"/>
    <n v="2024"/>
    <s v="30/09/2024 (Terminado)"/>
    <s v="0120"/>
    <x v="10"/>
    <s v="SDP"/>
    <s v="004"/>
    <s v="Sector Planeación"/>
    <x v="0"/>
    <x v="0"/>
    <s v="38"/>
    <x v="9"/>
    <s v="008074"/>
    <x v="98"/>
    <n v="2"/>
    <s v="optimizar 1 Sistema(s) de información que permita la captura de información y su posterior disposición, para contar con datos actualizados, oportunos veraces y confiables, para la toma de decisiones de ciudad"/>
    <s v="Suma"/>
    <s v="En ejecución"/>
    <n v="0"/>
    <n v="0"/>
    <n v="0"/>
    <n v="0"/>
    <n v="0"/>
    <n v="0.33"/>
    <n v="0"/>
    <n v="0"/>
    <n v="0"/>
    <n v="0"/>
    <n v="0.33"/>
    <n v="0"/>
    <n v="0"/>
    <n v="0"/>
    <n v="0"/>
    <n v="0.34"/>
    <n v="0"/>
    <n v="0"/>
    <n v="0"/>
    <n v="0"/>
    <n v="1"/>
    <n v="0"/>
    <n v="0"/>
    <n v="0"/>
    <n v="0"/>
    <n v="0"/>
    <n v="0"/>
    <n v="0"/>
    <n v="0"/>
    <n v="0"/>
    <n v="0"/>
    <n v="300"/>
    <n v="0"/>
    <n v="0"/>
    <n v="300"/>
    <n v="0"/>
    <n v="0"/>
    <n v="0"/>
    <n v="0"/>
    <n v="0"/>
    <n v="0"/>
    <n v="0"/>
    <n v="0"/>
    <n v="282.14873188252454"/>
    <n v="0"/>
    <n v="0"/>
    <n v="273.93080765293644"/>
    <n v="0"/>
    <n v="0"/>
    <n v="556.07953953546098"/>
    <n v="0"/>
    <n v="0"/>
  </r>
  <r>
    <n v="17"/>
    <x v="0"/>
    <s v="BCS"/>
    <n v="2024"/>
    <s v="30/09/2024 (Terminado)"/>
    <s v="0120"/>
    <x v="10"/>
    <s v="SDP"/>
    <s v="004"/>
    <s v="Sector Planeación"/>
    <x v="0"/>
    <x v="0"/>
    <s v="37"/>
    <x v="26"/>
    <s v="008123"/>
    <x v="99"/>
    <n v="1"/>
    <s v="Asistir 5 Figura(s) Con el objetivo de mejorar y consolidar las estructuras institucionales que facilitan la coordinación y la integración dentro del distrito y fuera de él, para el trabajo conjunta promoviendo una gestión pública más cohesionada y efectiva."/>
    <s v="Constante "/>
    <s v="En ejecución"/>
    <n v="5"/>
    <n v="0.42"/>
    <n v="8.4"/>
    <n v="0.15"/>
    <n v="3"/>
    <n v="5"/>
    <n v="0"/>
    <n v="0"/>
    <n v="0"/>
    <n v="0"/>
    <n v="5"/>
    <n v="0"/>
    <n v="0"/>
    <n v="0"/>
    <n v="0"/>
    <n v="5"/>
    <n v="0"/>
    <n v="0"/>
    <n v="0"/>
    <n v="0"/>
    <n v="0"/>
    <n v="0"/>
    <n v="0"/>
    <n v="0"/>
    <n v="0"/>
    <n v="340.85"/>
    <n v="285.85000000000002"/>
    <n v="49.53"/>
    <n v="647.52"/>
    <n v="0"/>
    <n v="0"/>
    <n v="882.56"/>
    <n v="0"/>
    <n v="0"/>
    <n v="708.96"/>
    <n v="0"/>
    <n v="0"/>
    <n v="340.85"/>
    <n v="285.85000000000002"/>
    <n v="49.53"/>
    <n v="627.25951758209817"/>
    <n v="0"/>
    <n v="0"/>
    <n v="830.04394936746951"/>
    <n v="0"/>
    <n v="0"/>
    <n v="647.35328464541942"/>
    <n v="0"/>
    <n v="0"/>
    <n v="2445.5067515949872"/>
    <n v="285.85000000000002"/>
    <n v="49.53"/>
  </r>
  <r>
    <n v="17"/>
    <x v="0"/>
    <s v="BCS"/>
    <n v="2024"/>
    <s v="30/09/2024 (Terminado)"/>
    <s v="0120"/>
    <x v="10"/>
    <s v="SDP"/>
    <s v="004"/>
    <s v="Sector Planeación"/>
    <x v="0"/>
    <x v="0"/>
    <s v="37"/>
    <x v="26"/>
    <s v="008123"/>
    <x v="99"/>
    <n v="2"/>
    <s v="Generar 4 Espacio(s) Donde se ofrezcan conocimientos y se gestionen iniciativas a nivel distrital y regional para fomentar la colaboración y el intercambio de ideas entre diversas entidades y actores."/>
    <s v="Suma"/>
    <s v="En ejecución"/>
    <n v="1"/>
    <n v="1"/>
    <n v="100"/>
    <n v="0.1"/>
    <n v="10"/>
    <n v="1"/>
    <n v="0"/>
    <n v="0"/>
    <n v="0"/>
    <n v="0"/>
    <n v="1"/>
    <n v="0"/>
    <n v="0"/>
    <n v="0"/>
    <n v="0"/>
    <n v="1"/>
    <n v="0"/>
    <n v="0"/>
    <n v="0"/>
    <n v="0"/>
    <n v="4"/>
    <n v="1"/>
    <n v="25"/>
    <n v="0.1"/>
    <n v="2.5"/>
    <n v="105.77"/>
    <n v="105.77"/>
    <n v="17.170000000000002"/>
    <n v="92.7"/>
    <n v="0"/>
    <n v="0"/>
    <n v="166.86"/>
    <n v="0"/>
    <n v="0"/>
    <n v="166.86"/>
    <n v="0"/>
    <n v="0"/>
    <n v="105.77"/>
    <n v="105.77"/>
    <n v="17.170000000000002"/>
    <n v="89.799476896251093"/>
    <n v="0"/>
    <n v="0"/>
    <n v="156.93112467306017"/>
    <n v="0"/>
    <n v="0"/>
    <n v="152.36031521656327"/>
    <n v="0"/>
    <n v="0"/>
    <n v="504.86091678587451"/>
    <n v="105.77"/>
    <n v="17.170000000000002"/>
  </r>
  <r>
    <n v="17"/>
    <x v="0"/>
    <s v="BCS"/>
    <n v="2024"/>
    <s v="30/09/2024 (Terminado)"/>
    <s v="0120"/>
    <x v="10"/>
    <s v="SDP"/>
    <s v="004"/>
    <s v="Sector Planeación"/>
    <x v="0"/>
    <x v="0"/>
    <s v="37"/>
    <x v="26"/>
    <s v="008123"/>
    <x v="99"/>
    <n v="3"/>
    <s v="Elaborar 4 Documento(s) Técnicos que apoyen la articulación e integración a nivel regional y metropolitano y que proporcionen las directrices y estrategias necesarias para mejorar la coordinación entre distintas entidades."/>
    <s v="Suma"/>
    <s v="En ejecución"/>
    <n v="1"/>
    <n v="1"/>
    <n v="100"/>
    <n v="0.1"/>
    <n v="10"/>
    <n v="1"/>
    <n v="0"/>
    <n v="0"/>
    <n v="0"/>
    <n v="0"/>
    <n v="1"/>
    <n v="0"/>
    <n v="0"/>
    <n v="0"/>
    <n v="0"/>
    <n v="1"/>
    <n v="0"/>
    <n v="0"/>
    <n v="0"/>
    <n v="0"/>
    <n v="4"/>
    <n v="1"/>
    <n v="25"/>
    <n v="0.1"/>
    <n v="2.5"/>
    <n v="429.97"/>
    <n v="429.97"/>
    <n v="75.83"/>
    <n v="757.05"/>
    <n v="0"/>
    <n v="0"/>
    <n v="773.66"/>
    <n v="0"/>
    <n v="0"/>
    <n v="796.87"/>
    <n v="0"/>
    <n v="0"/>
    <n v="429.97"/>
    <n v="429.97"/>
    <n v="75.83"/>
    <n v="733.36239465271717"/>
    <n v="0"/>
    <n v="0"/>
    <n v="727.62395969411307"/>
    <n v="0"/>
    <n v="0"/>
    <n v="727.62414231465164"/>
    <n v="0"/>
    <n v="0"/>
    <n v="2618.5804966614819"/>
    <n v="429.97"/>
    <n v="75.83"/>
  </r>
  <r>
    <n v="17"/>
    <x v="0"/>
    <s v="BCS"/>
    <n v="2024"/>
    <s v="30/09/2024 (Terminado)"/>
    <s v="0120"/>
    <x v="10"/>
    <s v="SDP"/>
    <s v="004"/>
    <s v="Sector Planeación"/>
    <x v="1"/>
    <x v="1"/>
    <s v="12"/>
    <x v="8"/>
    <s v="008130"/>
    <x v="100"/>
    <n v="1"/>
    <s v="Asistir 15 Sector(es) de la Administración distrital y Alcaldías locales para la implementación de la Política Pública LGBTI."/>
    <s v="Constante "/>
    <s v="En ejecución"/>
    <n v="15"/>
    <n v="15"/>
    <n v="100"/>
    <n v="7"/>
    <n v="46.666666669999998"/>
    <n v="15"/>
    <n v="0"/>
    <n v="0"/>
    <n v="0"/>
    <n v="0"/>
    <n v="15"/>
    <n v="0"/>
    <n v="0"/>
    <n v="0"/>
    <n v="0"/>
    <n v="15"/>
    <n v="0"/>
    <n v="0"/>
    <n v="0"/>
    <n v="0"/>
    <n v="0"/>
    <n v="0"/>
    <n v="0"/>
    <n v="0"/>
    <n v="0"/>
    <n v="129.9"/>
    <n v="129.9"/>
    <n v="23.08"/>
    <n v="283.5"/>
    <n v="0"/>
    <n v="0"/>
    <n v="275.07"/>
    <n v="0"/>
    <n v="0"/>
    <n v="304.5"/>
    <n v="0"/>
    <n v="0"/>
    <n v="129.9"/>
    <n v="129.9"/>
    <n v="23.08"/>
    <n v="274.6294681778553"/>
    <n v="0"/>
    <n v="0"/>
    <n v="258.70217226308677"/>
    <n v="0"/>
    <n v="0"/>
    <n v="278.03976976773049"/>
    <n v="0"/>
    <n v="0"/>
    <n v="941.27141020867259"/>
    <n v="129.9"/>
    <n v="23.08"/>
  </r>
  <r>
    <n v="17"/>
    <x v="0"/>
    <s v="BCS"/>
    <n v="2024"/>
    <s v="30/09/2024 (Terminado)"/>
    <s v="0120"/>
    <x v="10"/>
    <s v="SDP"/>
    <s v="004"/>
    <s v="Sector Planeación"/>
    <x v="1"/>
    <x v="1"/>
    <s v="12"/>
    <x v="8"/>
    <s v="008130"/>
    <x v="100"/>
    <n v="2"/>
    <s v="Elaborar 4 Documento(s) de lineamientos para la incorporación y difusión en las entidades distritales, alcaldías locales y sector privado de la estrategia de Ambientes Laborales Inclusivos."/>
    <s v="Suma"/>
    <s v="En ejecución"/>
    <n v="1"/>
    <n v="1"/>
    <n v="100"/>
    <n v="0.5"/>
    <n v="50"/>
    <n v="1"/>
    <n v="0"/>
    <n v="0"/>
    <n v="0"/>
    <n v="0"/>
    <n v="1"/>
    <n v="0"/>
    <n v="0"/>
    <n v="0"/>
    <n v="0"/>
    <n v="1"/>
    <n v="0"/>
    <n v="0"/>
    <n v="0"/>
    <n v="0"/>
    <n v="4"/>
    <n v="1"/>
    <n v="25"/>
    <n v="0.5"/>
    <n v="12.5"/>
    <n v="52.1"/>
    <n v="52.1"/>
    <n v="9.84"/>
    <n v="80.849999999999994"/>
    <n v="0"/>
    <n v="0"/>
    <n v="114.66"/>
    <n v="0"/>
    <n v="0"/>
    <n v="136.5"/>
    <n v="0"/>
    <n v="0"/>
    <n v="52.1"/>
    <n v="52.1"/>
    <n v="9.84"/>
    <n v="78.320255739610573"/>
    <n v="0"/>
    <n v="0"/>
    <n v="107.83724532550087"/>
    <n v="0"/>
    <n v="0"/>
    <n v="124.63851748208609"/>
    <n v="0"/>
    <n v="0"/>
    <n v="362.89601854719751"/>
    <n v="52.1"/>
    <n v="9.84"/>
  </r>
  <r>
    <n v="17"/>
    <x v="0"/>
    <s v="BCS"/>
    <n v="2024"/>
    <s v="30/09/2024 (Terminado)"/>
    <s v="0120"/>
    <x v="10"/>
    <s v="SDP"/>
    <s v="004"/>
    <s v="Sector Planeación"/>
    <x v="1"/>
    <x v="1"/>
    <s v="12"/>
    <x v="8"/>
    <s v="008130"/>
    <x v="100"/>
    <n v="3"/>
    <s v="Elaborar 4 Documento(s) de lineamientos para la  incorporación y difusión en las entidades distritales, alcaldías locales y espacios ciudadanos de los lineamientos de la estrategia de cambio cultural de la política pública LGBTI."/>
    <s v="Suma"/>
    <s v="En ejecución"/>
    <n v="1"/>
    <n v="1"/>
    <n v="100"/>
    <n v="0.5"/>
    <n v="50"/>
    <n v="1"/>
    <n v="0"/>
    <n v="0"/>
    <n v="0"/>
    <n v="0"/>
    <n v="1"/>
    <n v="0"/>
    <n v="0"/>
    <n v="0"/>
    <n v="0"/>
    <n v="1"/>
    <n v="0"/>
    <n v="0"/>
    <n v="0"/>
    <n v="0"/>
    <n v="4"/>
    <n v="1"/>
    <n v="25"/>
    <n v="0.5"/>
    <n v="12.5"/>
    <n v="343.91"/>
    <n v="343.81"/>
    <n v="20.9"/>
    <n v="660.65"/>
    <n v="0"/>
    <n v="0"/>
    <n v="443.49"/>
    <n v="0"/>
    <n v="0"/>
    <n v="637.16999999999996"/>
    <n v="0"/>
    <n v="0"/>
    <n v="343.91"/>
    <n v="343.81"/>
    <n v="20.9"/>
    <n v="639.97868836578516"/>
    <n v="0"/>
    <n v="0"/>
    <n v="417.10047034193605"/>
    <n v="0"/>
    <n v="0"/>
    <n v="581.80164237407166"/>
    <n v="0"/>
    <n v="0"/>
    <n v="1982.7908010817928"/>
    <n v="343.81"/>
    <n v="20.9"/>
  </r>
  <r>
    <n v="17"/>
    <x v="0"/>
    <s v="BCS"/>
    <n v="2024"/>
    <s v="30/09/2024 (Terminado)"/>
    <s v="0120"/>
    <x v="10"/>
    <s v="SDP"/>
    <s v="004"/>
    <s v="Sector Planeación"/>
    <x v="1"/>
    <x v="1"/>
    <s v="12"/>
    <x v="8"/>
    <s v="008130"/>
    <x v="100"/>
    <n v="4"/>
    <s v="Realizar 4 Acción(es) de cooperación técnica nacional e internacional para el fortalecimiento de la política pública LGBTI y coordinación de la estrategia para el abordaje interinstitucional de casos de discriminación y vulneración de derechos de las personas de los sectores LGBTI."/>
    <s v="Suma"/>
    <s v="En ejecución"/>
    <n v="1"/>
    <n v="1"/>
    <n v="100"/>
    <n v="0.5"/>
    <n v="50"/>
    <n v="1"/>
    <n v="0"/>
    <n v="0"/>
    <n v="0"/>
    <n v="0"/>
    <n v="1"/>
    <n v="0"/>
    <n v="0"/>
    <n v="0"/>
    <n v="0"/>
    <n v="1"/>
    <n v="0"/>
    <n v="0"/>
    <n v="0"/>
    <n v="0"/>
    <n v="4"/>
    <n v="1"/>
    <n v="25"/>
    <n v="0.5"/>
    <n v="12.5"/>
    <n v="94"/>
    <n v="94"/>
    <n v="22.87"/>
    <n v="84"/>
    <n v="0"/>
    <n v="0"/>
    <n v="163.16999999999999"/>
    <n v="0"/>
    <n v="0"/>
    <n v="189"/>
    <n v="0"/>
    <n v="0"/>
    <n v="94"/>
    <n v="94"/>
    <n v="22.87"/>
    <n v="81.371694274920088"/>
    <n v="0"/>
    <n v="0"/>
    <n v="153.46069527090509"/>
    <n v="0"/>
    <n v="0"/>
    <n v="172.57640882134996"/>
    <n v="0"/>
    <n v="0"/>
    <n v="501.40879836717517"/>
    <n v="94"/>
    <n v="22.87"/>
  </r>
  <r>
    <n v="17"/>
    <x v="0"/>
    <s v="BCS"/>
    <n v="2024"/>
    <s v="30/09/2024 (Terminado)"/>
    <s v="0120"/>
    <x v="10"/>
    <s v="SDP"/>
    <s v="004"/>
    <s v="Sector Planeación"/>
    <x v="1"/>
    <x v="1"/>
    <s v="12"/>
    <x v="8"/>
    <s v="008133"/>
    <x v="101"/>
    <n v="1"/>
    <s v="Desarrollar 1 Modelo(s) general para el ejercicio de la rectoría que defina elementos comunes aplicables a  la política pública de ruralidad y de superación de la pobreza."/>
    <s v="Creciente "/>
    <s v="En ejecución"/>
    <n v="0.2"/>
    <n v="0.2"/>
    <n v="100"/>
    <n v="0.1"/>
    <n v="50"/>
    <n v="0.5"/>
    <n v="0"/>
    <n v="0"/>
    <n v="0"/>
    <n v="0"/>
    <n v="0.7"/>
    <n v="0"/>
    <n v="0"/>
    <n v="0"/>
    <n v="0"/>
    <n v="1"/>
    <n v="0"/>
    <n v="0"/>
    <n v="0"/>
    <n v="0"/>
    <n v="0"/>
    <n v="0"/>
    <n v="0"/>
    <n v="0"/>
    <n v="0"/>
    <n v="190.98"/>
    <n v="190.98"/>
    <n v="35.08"/>
    <n v="350.15"/>
    <n v="0"/>
    <n v="0"/>
    <n v="309.8"/>
    <n v="0"/>
    <n v="0"/>
    <n v="363.64"/>
    <n v="0"/>
    <n v="0"/>
    <n v="190.98"/>
    <n v="190.98"/>
    <n v="35.08"/>
    <n v="339.19403274241984"/>
    <n v="0"/>
    <n v="0"/>
    <n v="291.36559045735368"/>
    <n v="0"/>
    <n v="0"/>
    <n v="332.04066298304605"/>
    <n v="0"/>
    <n v="0"/>
    <n v="1153.5802861828197"/>
    <n v="190.98"/>
    <n v="35.08"/>
  </r>
  <r>
    <n v="17"/>
    <x v="0"/>
    <s v="BCS"/>
    <n v="2024"/>
    <s v="30/09/2024 (Terminado)"/>
    <s v="0120"/>
    <x v="10"/>
    <s v="SDP"/>
    <s v="004"/>
    <s v="Sector Planeación"/>
    <x v="1"/>
    <x v="1"/>
    <s v="12"/>
    <x v="8"/>
    <s v="008133"/>
    <x v="101"/>
    <n v="2"/>
    <s v="Desarrollar 4 Plan(es) de trabajo de la secretaría técnica del sistema distrital de discapacidad"/>
    <s v="Suma"/>
    <s v="En ejecución"/>
    <n v="1"/>
    <n v="1"/>
    <n v="100"/>
    <n v="0.5"/>
    <n v="50"/>
    <n v="1"/>
    <n v="0"/>
    <n v="0"/>
    <n v="0"/>
    <n v="0"/>
    <n v="1"/>
    <n v="0"/>
    <n v="0"/>
    <n v="0"/>
    <n v="0"/>
    <n v="1"/>
    <n v="0"/>
    <n v="0"/>
    <n v="0"/>
    <n v="0"/>
    <n v="4"/>
    <n v="1"/>
    <n v="25"/>
    <n v="0.5"/>
    <n v="12.5"/>
    <n v="154.58000000000001"/>
    <n v="143.69999999999999"/>
    <n v="18.5"/>
    <n v="422"/>
    <n v="0"/>
    <n v="0"/>
    <n v="294.37"/>
    <n v="0"/>
    <n v="0"/>
    <n v="309.08999999999997"/>
    <n v="0"/>
    <n v="0"/>
    <n v="154.58000000000001"/>
    <n v="143.69999999999999"/>
    <n v="18.5"/>
    <n v="408.79589266686042"/>
    <n v="0"/>
    <n v="0"/>
    <n v="276.85374068086253"/>
    <n v="0"/>
    <n v="0"/>
    <n v="282.23091112482041"/>
    <n v="0"/>
    <n v="0"/>
    <n v="1122.4605444725435"/>
    <n v="143.69999999999999"/>
    <n v="18.5"/>
  </r>
  <r>
    <n v="17"/>
    <x v="0"/>
    <s v="BCS"/>
    <n v="2024"/>
    <s v="30/09/2024 (Terminado)"/>
    <s v="0120"/>
    <x v="10"/>
    <s v="SDP"/>
    <s v="004"/>
    <s v="Sector Planeación"/>
    <x v="1"/>
    <x v="1"/>
    <s v="12"/>
    <x v="8"/>
    <s v="008133"/>
    <x v="101"/>
    <n v="3"/>
    <s v=" Elaborar 8 Instrumento(s) para la identificación de personas usuarias de soluciones habitacionales temporales y para la planificación del desarrollo productivo rural en el marco de las políticas públicas lideradas por la SDP."/>
    <s v="Creciente "/>
    <s v="En ejecución"/>
    <n v="1"/>
    <n v="1"/>
    <n v="100"/>
    <n v="0.5"/>
    <n v="50"/>
    <n v="3"/>
    <n v="0"/>
    <n v="0"/>
    <n v="0"/>
    <n v="0"/>
    <n v="6"/>
    <n v="0"/>
    <n v="0"/>
    <n v="0"/>
    <n v="0"/>
    <n v="8"/>
    <n v="0"/>
    <n v="0"/>
    <n v="0"/>
    <n v="0"/>
    <n v="0"/>
    <n v="0"/>
    <n v="0"/>
    <n v="0"/>
    <n v="0"/>
    <n v="167.96"/>
    <n v="165.74"/>
    <n v="26.64"/>
    <n v="473.85"/>
    <n v="0"/>
    <n v="0"/>
    <n v="452.5"/>
    <n v="0"/>
    <n v="0"/>
    <n v="510.62"/>
    <n v="0"/>
    <n v="0"/>
    <n v="167.96"/>
    <n v="165.74"/>
    <n v="26.64"/>
    <n v="459.02353966870101"/>
    <n v="0"/>
    <n v="0"/>
    <n v="425.57433725614118"/>
    <n v="0"/>
    <n v="0"/>
    <n v="466.2484966791414"/>
    <n v="0"/>
    <n v="0"/>
    <n v="1518.8063736039837"/>
    <n v="165.74"/>
    <n v="26.64"/>
  </r>
  <r>
    <n v="17"/>
    <x v="0"/>
    <s v="BCS"/>
    <n v="2024"/>
    <s v="30/09/2024 (Terminado)"/>
    <s v="0120"/>
    <x v="10"/>
    <s v="SDP"/>
    <s v="004"/>
    <s v="Sector Planeación"/>
    <x v="1"/>
    <x v="1"/>
    <s v="12"/>
    <x v="8"/>
    <s v="008133"/>
    <x v="101"/>
    <n v="4"/>
    <s v="Desarrollar  140 Estrategia(s) de divulgación y apropiación de las herramientas técnicas para fortalecer la incorporación de los enfoques poblacional, diferencial y de género, con énfasis en juventud."/>
    <s v="Suma"/>
    <s v="En ejecución"/>
    <n v="35"/>
    <n v="35"/>
    <n v="100"/>
    <n v="17"/>
    <n v="48.571428570000002"/>
    <n v="35"/>
    <n v="0"/>
    <n v="0"/>
    <n v="0"/>
    <n v="0"/>
    <n v="35"/>
    <n v="0"/>
    <n v="0"/>
    <n v="0"/>
    <n v="0"/>
    <n v="35"/>
    <n v="0"/>
    <n v="0"/>
    <n v="0"/>
    <n v="0"/>
    <n v="140"/>
    <n v="35"/>
    <n v="25"/>
    <n v="17"/>
    <n v="12.14285714"/>
    <n v="116.04"/>
    <n v="116.04"/>
    <n v="7.95"/>
    <n v="296.10000000000002"/>
    <n v="0"/>
    <n v="0"/>
    <n v="383.49"/>
    <n v="0"/>
    <n v="0"/>
    <n v="401.39"/>
    <n v="0"/>
    <n v="0"/>
    <n v="116.04"/>
    <n v="116.04"/>
    <n v="7.95"/>
    <n v="286.8352223190933"/>
    <n v="0"/>
    <n v="0"/>
    <n v="360.67072396543114"/>
    <n v="0"/>
    <n v="0"/>
    <n v="366.5102896127072"/>
    <n v="0"/>
    <n v="0"/>
    <n v="1130.0562358972315"/>
    <n v="116.04"/>
    <n v="7.95"/>
  </r>
  <r>
    <n v="17"/>
    <x v="0"/>
    <s v="BCS"/>
    <n v="2024"/>
    <s v="30/09/2024 (Terminado)"/>
    <s v="0120"/>
    <x v="10"/>
    <s v="SDP"/>
    <s v="004"/>
    <s v="Sector Planeación"/>
    <x v="1"/>
    <x v="1"/>
    <s v="12"/>
    <x v="8"/>
    <s v="008133"/>
    <x v="101"/>
    <n v="5"/>
    <s v="Realizar 17 Documento(s)  técnicos relacionados con la política para la superación de la pobreza, y la dinámica social y económica de Bogotá."/>
    <s v="Suma"/>
    <s v="En ejecución"/>
    <n v="6"/>
    <n v="6"/>
    <n v="100"/>
    <n v="0.9"/>
    <n v="15"/>
    <n v="4"/>
    <n v="0"/>
    <n v="0"/>
    <n v="0"/>
    <n v="0"/>
    <n v="4"/>
    <n v="0"/>
    <n v="0"/>
    <n v="0"/>
    <n v="0"/>
    <n v="3"/>
    <n v="0"/>
    <n v="0"/>
    <n v="0"/>
    <n v="0"/>
    <n v="17"/>
    <n v="6"/>
    <n v="35.294117649999997"/>
    <n v="0.9"/>
    <n v="5.2941176470000002"/>
    <n v="283.42"/>
    <n v="243.81"/>
    <n v="45.52"/>
    <n v="527.1"/>
    <n v="0"/>
    <n v="0"/>
    <n v="619.6"/>
    <n v="0"/>
    <n v="0"/>
    <n v="727.27"/>
    <n v="0"/>
    <n v="0"/>
    <n v="283.42"/>
    <n v="243.81"/>
    <n v="45.52"/>
    <n v="510.60738157512355"/>
    <n v="0"/>
    <n v="0"/>
    <n v="582.73118091470735"/>
    <n v="0"/>
    <n v="0"/>
    <n v="664.07219493917034"/>
    <n v="0"/>
    <n v="0"/>
    <n v="2040.8307574290016"/>
    <n v="243.81"/>
    <n v="45.52"/>
  </r>
  <r>
    <n v="17"/>
    <x v="0"/>
    <s v="BCS"/>
    <n v="2024"/>
    <s v="30/09/2024 (Terminado)"/>
    <s v="0120"/>
    <x v="10"/>
    <s v="SDP"/>
    <s v="004"/>
    <s v="Sector Planeación"/>
    <x v="1"/>
    <x v="1"/>
    <s v="12"/>
    <x v="8"/>
    <s v="008133"/>
    <x v="101"/>
    <n v="6"/>
    <s v="Realizar 16 Documento(s) estudios del Observatorio Poblacional Diferencial y de Familias."/>
    <s v="Suma"/>
    <s v="En ejecución"/>
    <n v="3"/>
    <n v="3"/>
    <n v="100"/>
    <n v="0.75"/>
    <n v="25"/>
    <n v="5"/>
    <n v="0"/>
    <n v="0"/>
    <n v="0"/>
    <n v="0"/>
    <n v="5"/>
    <n v="0"/>
    <n v="0"/>
    <n v="0"/>
    <n v="0"/>
    <n v="3"/>
    <n v="0"/>
    <n v="0"/>
    <n v="0"/>
    <n v="0"/>
    <n v="16"/>
    <n v="3"/>
    <n v="18.75"/>
    <n v="0.75"/>
    <n v="4.6875"/>
    <n v="163.22"/>
    <n v="163.22"/>
    <n v="23.06"/>
    <n v="373.8"/>
    <n v="0"/>
    <n v="0"/>
    <n v="757.66"/>
    <n v="0"/>
    <n v="0"/>
    <n v="985.88"/>
    <n v="0"/>
    <n v="0"/>
    <n v="163.22"/>
    <n v="163.22"/>
    <n v="23.06"/>
    <n v="362.10403952339436"/>
    <n v="0"/>
    <n v="0"/>
    <n v="712.57602732704515"/>
    <n v="0"/>
    <n v="0"/>
    <n v="900.20968216292329"/>
    <n v="0"/>
    <n v="0"/>
    <n v="2138.1097490133629"/>
    <n v="163.22"/>
    <n v="23.06"/>
  </r>
  <r>
    <n v="17"/>
    <x v="0"/>
    <s v="BCS"/>
    <n v="2024"/>
    <s v="30/09/2024 (Terminado)"/>
    <s v="0120"/>
    <x v="10"/>
    <s v="SDP"/>
    <s v="004"/>
    <s v="Sector Planeación"/>
    <x v="0"/>
    <x v="0"/>
    <s v="33"/>
    <x v="0"/>
    <s v="008134"/>
    <x v="102"/>
    <n v="1"/>
    <s v="Realizar 15 Asistencia(s) técnicas para el fortalecimiento de los procesos de seguimiento y evaluación de intervenciones públicas, entendidas como políticas, planes, programas y/o proyectos, a los 15 sectores de la Administración Distrital"/>
    <s v="Constante "/>
    <s v="En ejecución"/>
    <n v="15"/>
    <n v="15"/>
    <n v="100"/>
    <n v="15"/>
    <n v="100"/>
    <n v="15"/>
    <n v="0"/>
    <n v="0"/>
    <n v="0"/>
    <n v="0"/>
    <n v="15"/>
    <n v="0"/>
    <n v="0"/>
    <n v="0"/>
    <n v="0"/>
    <n v="15"/>
    <n v="0"/>
    <n v="0"/>
    <n v="0"/>
    <n v="0"/>
    <n v="0"/>
    <n v="0"/>
    <n v="0"/>
    <n v="0"/>
    <n v="0"/>
    <n v="833.76"/>
    <n v="718.77"/>
    <n v="116.45"/>
    <n v="1757.46"/>
    <n v="0"/>
    <n v="0"/>
    <n v="1537.52"/>
    <n v="0"/>
    <n v="0"/>
    <n v="1587.12"/>
    <n v="0"/>
    <n v="0"/>
    <n v="833.76"/>
    <n v="718.77"/>
    <n v="116.45"/>
    <n v="1702.4702121476316"/>
    <n v="0"/>
    <n v="0"/>
    <n v="1446.0310608133971"/>
    <n v="0"/>
    <n v="0"/>
    <n v="1449.2035448070949"/>
    <n v="0"/>
    <n v="0"/>
    <n v="5431.4648177681229"/>
    <n v="718.77"/>
    <n v="116.45"/>
  </r>
  <r>
    <n v="17"/>
    <x v="0"/>
    <s v="BCS"/>
    <n v="2024"/>
    <s v="30/09/2024 (Terminado)"/>
    <s v="0120"/>
    <x v="10"/>
    <s v="SDP"/>
    <s v="004"/>
    <s v="Sector Planeación"/>
    <x v="0"/>
    <x v="0"/>
    <s v="33"/>
    <x v="0"/>
    <s v="008134"/>
    <x v="102"/>
    <n v="2"/>
    <s v="Desarrollar 24 Lineamiento(s) técnicos que posibiliten la apropiación de la información que resulta de los procesos de seguimiento y evaluación de las intervenciones públicas."/>
    <s v="Suma"/>
    <s v="En ejecución"/>
    <n v="6"/>
    <n v="6"/>
    <n v="100"/>
    <n v="3"/>
    <n v="50"/>
    <n v="6"/>
    <n v="0"/>
    <n v="0"/>
    <n v="0"/>
    <n v="0"/>
    <n v="6"/>
    <n v="0"/>
    <n v="0"/>
    <n v="0"/>
    <n v="0"/>
    <n v="6"/>
    <n v="0"/>
    <n v="0"/>
    <n v="0"/>
    <n v="0"/>
    <n v="24"/>
    <n v="6"/>
    <n v="25"/>
    <n v="3"/>
    <n v="12.5"/>
    <n v="4632.34"/>
    <n v="189.21"/>
    <n v="23.93"/>
    <n v="704.86"/>
    <n v="0"/>
    <n v="0"/>
    <n v="3174.25"/>
    <n v="0"/>
    <n v="0"/>
    <n v="3609.37"/>
    <n v="0"/>
    <n v="0"/>
    <n v="4632.34"/>
    <n v="189.21"/>
    <n v="23.93"/>
    <n v="682.80538603119248"/>
    <n v="0"/>
    <n v="0"/>
    <n v="2985.3687072603452"/>
    <n v="0"/>
    <n v="0"/>
    <n v="3295.7254640609308"/>
    <n v="0"/>
    <n v="0"/>
    <n v="11596.23955735247"/>
    <n v="189.21"/>
    <n v="23.93"/>
  </r>
  <r>
    <n v="17"/>
    <x v="0"/>
    <s v="BCS"/>
    <n v="2024"/>
    <s v="30/09/2024 (Terminado)"/>
    <s v="0120"/>
    <x v="10"/>
    <s v="SDP"/>
    <s v="004"/>
    <s v="Sector Planeación"/>
    <x v="0"/>
    <x v="0"/>
    <s v="33"/>
    <x v="0"/>
    <s v="008134"/>
    <x v="102"/>
    <n v="3"/>
    <s v="Desarrollar 4 Base(s) a partir de diversas fuentes, para el analisis de información socioeconomica que contribuya a la toma de decisiones."/>
    <s v="Suma"/>
    <s v="En ejecución"/>
    <n v="1"/>
    <n v="1"/>
    <n v="100"/>
    <n v="0.5"/>
    <n v="50"/>
    <n v="1"/>
    <n v="0"/>
    <n v="0"/>
    <n v="0"/>
    <n v="0"/>
    <n v="1"/>
    <n v="0"/>
    <n v="0"/>
    <n v="0"/>
    <n v="0"/>
    <n v="1"/>
    <n v="0"/>
    <n v="0"/>
    <n v="0"/>
    <n v="0"/>
    <n v="4"/>
    <n v="1"/>
    <n v="25"/>
    <n v="0.5"/>
    <n v="12.5"/>
    <n v="135.38"/>
    <n v="135.38"/>
    <n v="21.29"/>
    <n v="77.11"/>
    <n v="0"/>
    <n v="0"/>
    <n v="286.45999999999998"/>
    <n v="0"/>
    <n v="0"/>
    <n v="295.05"/>
    <n v="0"/>
    <n v="0"/>
    <n v="135.38"/>
    <n v="135.38"/>
    <n v="21.29"/>
    <n v="74.697277923084371"/>
    <n v="0"/>
    <n v="0"/>
    <n v="269.41441911689327"/>
    <n v="0"/>
    <n v="0"/>
    <n v="269.410949326663"/>
    <n v="0"/>
    <n v="0"/>
    <n v="748.90264636664062"/>
    <n v="135.38"/>
    <n v="21.29"/>
  </r>
  <r>
    <n v="17"/>
    <x v="0"/>
    <s v="BCS"/>
    <n v="2024"/>
    <s v="30/09/2024 (Terminado)"/>
    <s v="0120"/>
    <x v="10"/>
    <s v="SDP"/>
    <s v="004"/>
    <s v="Sector Planeación"/>
    <x v="0"/>
    <x v="0"/>
    <s v="33"/>
    <x v="0"/>
    <s v="008134"/>
    <x v="102"/>
    <n v="4"/>
    <s v="Implementar 4 Metodología(s) para el análisis intersectorial e interinstitucional en el diseño,  planificación de oferta programática y servicios de soporte para el desarrollo económico."/>
    <s v="Suma"/>
    <s v="En ejecución"/>
    <n v="1"/>
    <n v="1"/>
    <n v="100"/>
    <n v="0.5"/>
    <n v="50"/>
    <n v="1"/>
    <n v="0"/>
    <n v="0"/>
    <n v="0"/>
    <n v="0"/>
    <n v="1"/>
    <n v="0"/>
    <n v="0"/>
    <n v="0"/>
    <n v="0"/>
    <n v="1"/>
    <n v="0"/>
    <n v="0"/>
    <n v="0"/>
    <n v="0"/>
    <n v="4"/>
    <n v="1"/>
    <n v="25"/>
    <n v="0.5"/>
    <n v="12.5"/>
    <n v="236.93"/>
    <n v="236.93"/>
    <n v="47.98"/>
    <n v="485.97"/>
    <n v="0"/>
    <n v="0"/>
    <n v="550.91"/>
    <n v="0"/>
    <n v="0"/>
    <n v="567.44000000000005"/>
    <n v="0"/>
    <n v="0"/>
    <n v="236.93"/>
    <n v="236.93"/>
    <n v="47.98"/>
    <n v="470.76431269979662"/>
    <n v="0"/>
    <n v="0"/>
    <n v="518.12852627133861"/>
    <n v="0"/>
    <n v="0"/>
    <n v="518.13099164860762"/>
    <n v="0"/>
    <n v="0"/>
    <n v="1743.9538306197428"/>
    <n v="236.93"/>
    <n v="47.98"/>
  </r>
  <r>
    <n v="17"/>
    <x v="0"/>
    <s v="BCS"/>
    <n v="2024"/>
    <s v="30/09/2024 (Terminado)"/>
    <s v="0121"/>
    <x v="11"/>
    <s v="SDMJ"/>
    <s v="013"/>
    <s v="Sector Mujeres"/>
    <x v="2"/>
    <x v="2"/>
    <s v="18"/>
    <x v="14"/>
    <s v="008181"/>
    <x v="103"/>
    <n v="1"/>
    <s v="Producir 4 Boletín(es) con datos sobre los derechos de las mujeres "/>
    <s v="Suma"/>
    <s v="En ejecución"/>
    <n v="1"/>
    <n v="0.49"/>
    <n v="49"/>
    <n v="0.49"/>
    <n v="49"/>
    <n v="1"/>
    <n v="0"/>
    <n v="0"/>
    <n v="0"/>
    <n v="0"/>
    <n v="1"/>
    <n v="0"/>
    <n v="0"/>
    <n v="0"/>
    <n v="0"/>
    <n v="1"/>
    <n v="0"/>
    <n v="0"/>
    <n v="0"/>
    <n v="0"/>
    <n v="4"/>
    <n v="0.49"/>
    <n v="12.25"/>
    <n v="0.49"/>
    <n v="12.25"/>
    <n v="684.24"/>
    <n v="330.81"/>
    <n v="51.96"/>
    <n v="1029.8599999999999"/>
    <n v="0"/>
    <n v="0"/>
    <n v="1600.08"/>
    <n v="0"/>
    <n v="0"/>
    <n v="1490.33"/>
    <n v="0"/>
    <n v="0"/>
    <n v="684.24"/>
    <n v="330.81"/>
    <n v="51.96"/>
    <n v="997.63634602344268"/>
    <n v="0"/>
    <n v="0"/>
    <n v="1504.8684763686329"/>
    <n v="0"/>
    <n v="0"/>
    <n v="1360.8243352313359"/>
    <n v="0"/>
    <n v="0"/>
    <n v="4547.5691576234112"/>
    <n v="330.81"/>
    <n v="51.96"/>
  </r>
  <r>
    <n v="17"/>
    <x v="0"/>
    <s v="BCS"/>
    <n v="2024"/>
    <s v="30/09/2024 (Terminado)"/>
    <s v="0121"/>
    <x v="11"/>
    <s v="SDMJ"/>
    <s v="013"/>
    <s v="Sector Mujeres"/>
    <x v="2"/>
    <x v="2"/>
    <s v="18"/>
    <x v="14"/>
    <s v="008181"/>
    <x v="103"/>
    <n v="2"/>
    <s v="Elaborar 16 Estudio(s) y/o investigaciones con información sobre la situación de derechos de las mujeres con enfoque de género y diferencial"/>
    <s v="Suma"/>
    <s v="En ejecución"/>
    <n v="2"/>
    <n v="0"/>
    <n v="0"/>
    <n v="0"/>
    <n v="0"/>
    <n v="4"/>
    <n v="0"/>
    <n v="0"/>
    <n v="0"/>
    <n v="0"/>
    <n v="5"/>
    <n v="0"/>
    <n v="0"/>
    <n v="0"/>
    <n v="0"/>
    <n v="5"/>
    <n v="0"/>
    <n v="0"/>
    <n v="0"/>
    <n v="0"/>
    <n v="16"/>
    <n v="0"/>
    <n v="0"/>
    <n v="0"/>
    <n v="0"/>
    <n v="709.53"/>
    <n v="441.16"/>
    <n v="60.38"/>
    <n v="2984.14"/>
    <n v="0"/>
    <n v="0"/>
    <n v="3819.53"/>
    <n v="0"/>
    <n v="0"/>
    <n v="1828.61"/>
    <n v="0"/>
    <n v="0"/>
    <n v="709.53"/>
    <n v="441.16"/>
    <n v="60.38"/>
    <n v="2890.7681875423809"/>
    <n v="0"/>
    <n v="0"/>
    <n v="3592.2518196241967"/>
    <n v="0"/>
    <n v="0"/>
    <n v="1669.708713940787"/>
    <n v="0"/>
    <n v="0"/>
    <n v="8862.2587211073642"/>
    <n v="441.16"/>
    <n v="60.38"/>
  </r>
  <r>
    <n v="17"/>
    <x v="0"/>
    <s v="BCS"/>
    <n v="2024"/>
    <s v="30/09/2024 (Terminado)"/>
    <s v="0121"/>
    <x v="11"/>
    <s v="SDMJ"/>
    <s v="013"/>
    <s v="Sector Mujeres"/>
    <x v="2"/>
    <x v="2"/>
    <s v="17"/>
    <x v="27"/>
    <s v="008190"/>
    <x v="104"/>
    <n v="1"/>
    <s v="Diseñar 4 Contenido(s) nuevos de formación en capacidades digitales con enfoque de género y diferencial"/>
    <s v="Suma"/>
    <s v="En ejecución"/>
    <n v="1"/>
    <n v="0.5"/>
    <n v="50"/>
    <n v="0.5"/>
    <n v="50"/>
    <n v="1"/>
    <n v="0"/>
    <n v="0"/>
    <n v="0"/>
    <n v="0"/>
    <n v="1"/>
    <n v="0"/>
    <n v="0"/>
    <n v="0"/>
    <n v="0"/>
    <n v="1"/>
    <n v="0"/>
    <n v="0"/>
    <n v="0"/>
    <n v="0"/>
    <n v="4"/>
    <n v="0.5"/>
    <n v="12.5"/>
    <n v="0.5"/>
    <n v="12.5"/>
    <n v="298.98"/>
    <n v="263.57"/>
    <n v="29.7"/>
    <n v="684.23"/>
    <n v="0"/>
    <n v="0"/>
    <n v="679.71"/>
    <n v="0"/>
    <n v="0"/>
    <n v="668.38"/>
    <n v="0"/>
    <n v="0"/>
    <n v="298.98"/>
    <n v="263.57"/>
    <n v="29.7"/>
    <n v="662.82088540153063"/>
    <n v="0"/>
    <n v="0"/>
    <n v="639.26438182623588"/>
    <n v="0"/>
    <n v="0"/>
    <n v="610.29957739689894"/>
    <n v="0"/>
    <n v="0"/>
    <n v="2211.3648446246652"/>
    <n v="263.57"/>
    <n v="29.7"/>
  </r>
  <r>
    <n v="17"/>
    <x v="0"/>
    <s v="BCS"/>
    <n v="2024"/>
    <s v="30/09/2024 (Terminado)"/>
    <s v="0121"/>
    <x v="11"/>
    <s v="SDMJ"/>
    <s v="013"/>
    <s v="Sector Mujeres"/>
    <x v="2"/>
    <x v="2"/>
    <s v="17"/>
    <x v="27"/>
    <s v="008190"/>
    <x v="104"/>
    <n v="2"/>
    <s v="Implementar 7 Curso(s) con enfoque de género y diferencial para el desarrollo de capacidades digitales de las mujeres en zonas rurales de la ciudad"/>
    <s v="Suma"/>
    <s v="En ejecución"/>
    <n v="1"/>
    <n v="0.3"/>
    <n v="30"/>
    <n v="0.3"/>
    <n v="30"/>
    <n v="2"/>
    <n v="0"/>
    <n v="0"/>
    <n v="0"/>
    <n v="0"/>
    <n v="2"/>
    <n v="0"/>
    <n v="0"/>
    <n v="0"/>
    <n v="0"/>
    <n v="2"/>
    <n v="0"/>
    <n v="0"/>
    <n v="0"/>
    <n v="0"/>
    <n v="7"/>
    <n v="0.3"/>
    <n v="4.2857142860000002"/>
    <n v="0.3"/>
    <n v="4.2857142860000002"/>
    <n v="298.98"/>
    <n v="263.57"/>
    <n v="29.7"/>
    <n v="650.66"/>
    <n v="0"/>
    <n v="0"/>
    <n v="748.56"/>
    <n v="0"/>
    <n v="0"/>
    <n v="733.1"/>
    <n v="0"/>
    <n v="0"/>
    <n v="298.98"/>
    <n v="263.57"/>
    <n v="29.7"/>
    <n v="630.30126901094638"/>
    <n v="0"/>
    <n v="0"/>
    <n v="704.01751579327515"/>
    <n v="0"/>
    <n v="0"/>
    <n v="669.3955836345591"/>
    <n v="0"/>
    <n v="0"/>
    <n v="2302.6943684387807"/>
    <n v="263.57"/>
    <n v="29.7"/>
  </r>
  <r>
    <n v="17"/>
    <x v="0"/>
    <s v="BCS"/>
    <n v="2024"/>
    <s v="30/09/2024 (Terminado)"/>
    <s v="0121"/>
    <x v="11"/>
    <s v="SDMJ"/>
    <s v="013"/>
    <s v="Sector Mujeres"/>
    <x v="2"/>
    <x v="2"/>
    <s v="17"/>
    <x v="27"/>
    <s v="008190"/>
    <x v="104"/>
    <n v="3"/>
    <s v="Ejecutar 1 Estrategia(s) para garantizar la operación tecnológica de los Centros de Inclusión Digital y sus aulas itinerantes"/>
    <s v="Constante "/>
    <s v="En ejecución"/>
    <n v="1"/>
    <n v="0.4"/>
    <n v="40"/>
    <n v="0.4"/>
    <n v="40"/>
    <n v="1"/>
    <n v="0"/>
    <n v="0"/>
    <n v="0"/>
    <n v="0"/>
    <n v="1"/>
    <n v="0"/>
    <n v="0"/>
    <n v="0"/>
    <n v="0"/>
    <n v="1"/>
    <n v="0"/>
    <n v="0"/>
    <n v="0"/>
    <n v="0"/>
    <n v="0"/>
    <n v="0"/>
    <n v="0"/>
    <n v="0"/>
    <n v="0"/>
    <n v="54.87"/>
    <n v="35.869999999999997"/>
    <n v="5.8"/>
    <n v="909.11"/>
    <n v="0"/>
    <n v="0"/>
    <n v="913.79"/>
    <n v="0"/>
    <n v="0"/>
    <n v="1029.5899999999999"/>
    <n v="0"/>
    <n v="0"/>
    <n v="54.87"/>
    <n v="35.869999999999997"/>
    <n v="5.8"/>
    <n v="880.66453550324525"/>
    <n v="0"/>
    <n v="0"/>
    <n v="859.41563235644037"/>
    <n v="0"/>
    <n v="0"/>
    <n v="940.12140083795612"/>
    <n v="0"/>
    <n v="0"/>
    <n v="2735.0715686976419"/>
    <n v="35.869999999999997"/>
    <n v="5.8"/>
  </r>
  <r>
    <n v="17"/>
    <x v="0"/>
    <s v="BCS"/>
    <n v="2024"/>
    <s v="30/09/2024 (Terminado)"/>
    <s v="0121"/>
    <x v="11"/>
    <s v="SDMJ"/>
    <s v="013"/>
    <s v="Sector Mujeres"/>
    <x v="1"/>
    <x v="1"/>
    <s v="12"/>
    <x v="8"/>
    <s v="008198"/>
    <x v="105"/>
    <n v="1"/>
    <s v="Formular 9 Acción(es) de transformación cultural que promuevan y garanticen el libre ejercicio de los derechos de las mujeres y la equidad de género a través de mecanismos de cambio cultural y comportamental desarrollados con las comunidades"/>
    <s v="Suma"/>
    <s v="En ejecución"/>
    <n v="3"/>
    <n v="3"/>
    <n v="100"/>
    <n v="1.61"/>
    <n v="53.666666669999998"/>
    <n v="3"/>
    <n v="0"/>
    <n v="0"/>
    <n v="0"/>
    <n v="0"/>
    <n v="2"/>
    <n v="0"/>
    <n v="0"/>
    <n v="0"/>
    <n v="0"/>
    <n v="1"/>
    <n v="0"/>
    <n v="0"/>
    <n v="0"/>
    <n v="0"/>
    <n v="9"/>
    <n v="3"/>
    <n v="33.333333330000002"/>
    <n v="1.61"/>
    <n v="17.88888889"/>
    <n v="55.7"/>
    <n v="55.7"/>
    <n v="9.65"/>
    <n v="812.44"/>
    <n v="0"/>
    <n v="0"/>
    <n v="330.3"/>
    <n v="0"/>
    <n v="0"/>
    <n v="339.61"/>
    <n v="0"/>
    <n v="0"/>
    <n v="55.7"/>
    <n v="55.7"/>
    <n v="9.65"/>
    <n v="787.01927734185801"/>
    <n v="0"/>
    <n v="0"/>
    <n v="310.64575380265956"/>
    <n v="0"/>
    <n v="0"/>
    <n v="310.09880529004585"/>
    <n v="0"/>
    <n v="0"/>
    <n v="1463.4638364345635"/>
    <n v="55.7"/>
    <n v="9.65"/>
  </r>
  <r>
    <n v="17"/>
    <x v="0"/>
    <s v="BCS"/>
    <n v="2024"/>
    <s v="30/09/2024 (Terminado)"/>
    <s v="0121"/>
    <x v="11"/>
    <s v="SDMJ"/>
    <s v="013"/>
    <s v="Sector Mujeres"/>
    <x v="1"/>
    <x v="1"/>
    <s v="12"/>
    <x v="8"/>
    <s v="008198"/>
    <x v="105"/>
    <n v="2"/>
    <s v="Apoyar 5 Ejercicio(s) de tranversalización del enfoque de transformación cultural y derechos humanos de las mujeres, a otras dependecias de la Secretaria de la Mujer y entidades del Distrito"/>
    <s v="Suma"/>
    <s v="En ejecución"/>
    <n v="0"/>
    <n v="0"/>
    <n v="0"/>
    <n v="0"/>
    <n v="0"/>
    <n v="2"/>
    <n v="0"/>
    <n v="0"/>
    <n v="0"/>
    <n v="0"/>
    <n v="2"/>
    <n v="0"/>
    <n v="0"/>
    <n v="0"/>
    <n v="0"/>
    <n v="1"/>
    <n v="0"/>
    <n v="0"/>
    <n v="0"/>
    <n v="0"/>
    <n v="5"/>
    <n v="0"/>
    <n v="0"/>
    <n v="0"/>
    <n v="0"/>
    <n v="0"/>
    <n v="0"/>
    <n v="0"/>
    <n v="401.92"/>
    <n v="0"/>
    <n v="0"/>
    <n v="327.14999999999998"/>
    <n v="0"/>
    <n v="0"/>
    <n v="413.97"/>
    <n v="0"/>
    <n v="0"/>
    <n v="0"/>
    <n v="0"/>
    <n v="0"/>
    <n v="389.34418289257002"/>
    <n v="0"/>
    <n v="0"/>
    <n v="307.68319211789299"/>
    <n v="0"/>
    <n v="0"/>
    <n v="377.99712148028703"/>
    <n v="0"/>
    <n v="0"/>
    <n v="1075.0244964907499"/>
    <n v="0"/>
    <n v="0"/>
  </r>
  <r>
    <n v="17"/>
    <x v="0"/>
    <s v="BCS"/>
    <n v="2024"/>
    <s v="30/09/2024 (Terminado)"/>
    <s v="0121"/>
    <x v="11"/>
    <s v="SDMJ"/>
    <s v="013"/>
    <s v="Sector Mujeres"/>
    <x v="1"/>
    <x v="1"/>
    <s v="12"/>
    <x v="8"/>
    <s v="008198"/>
    <x v="105"/>
    <n v="3"/>
    <s v="Implementar 3 Acción(es) de transformación cultural que promuevan la redistribución equitativa de las labores del cuidado en Bogotá"/>
    <s v="Suma"/>
    <s v="En ejecución"/>
    <n v="1"/>
    <n v="1"/>
    <n v="100"/>
    <n v="0.21"/>
    <n v="21"/>
    <n v="1"/>
    <n v="0"/>
    <n v="0"/>
    <n v="0"/>
    <n v="0"/>
    <n v="1"/>
    <n v="0"/>
    <n v="0"/>
    <n v="0"/>
    <n v="0"/>
    <n v="0"/>
    <n v="0"/>
    <n v="0"/>
    <n v="0"/>
    <n v="0"/>
    <n v="3"/>
    <n v="1"/>
    <n v="33.333333330000002"/>
    <n v="0.21"/>
    <n v="7"/>
    <n v="394.02"/>
    <n v="334.63"/>
    <n v="32.74"/>
    <n v="369.94"/>
    <n v="0"/>
    <n v="0"/>
    <n v="1284.25"/>
    <n v="0"/>
    <n v="0"/>
    <n v="1538.45"/>
    <n v="0"/>
    <n v="0"/>
    <n v="394.02"/>
    <n v="334.63"/>
    <n v="32.74"/>
    <n v="358.36481642933256"/>
    <n v="0"/>
    <n v="0"/>
    <n v="1207.8316964004405"/>
    <n v="0"/>
    <n v="0"/>
    <n v="1404.762836778867"/>
    <n v="0"/>
    <n v="0"/>
    <n v="3364.97934960864"/>
    <n v="334.63"/>
    <n v="32.74"/>
  </r>
  <r>
    <n v="17"/>
    <x v="0"/>
    <s v="BCS"/>
    <n v="2024"/>
    <s v="30/09/2024 (Terminado)"/>
    <s v="0121"/>
    <x v="11"/>
    <s v="SDMJ"/>
    <s v="013"/>
    <s v="Sector Mujeres"/>
    <x v="1"/>
    <x v="1"/>
    <s v="12"/>
    <x v="8"/>
    <s v="008198"/>
    <x v="105"/>
    <n v="4"/>
    <s v="Desarrollar 3 Acción(es) de transformación cultural efectivas para prevenir las violencias contra las mujeres, incluyendo campañas educativas"/>
    <s v="Suma"/>
    <s v="En ejecución"/>
    <n v="1"/>
    <n v="0.45"/>
    <n v="45"/>
    <n v="0.45"/>
    <n v="45"/>
    <n v="1"/>
    <n v="0"/>
    <n v="0"/>
    <n v="0"/>
    <n v="0"/>
    <n v="1"/>
    <n v="0"/>
    <n v="0"/>
    <n v="0"/>
    <n v="0"/>
    <n v="0"/>
    <n v="0"/>
    <n v="0"/>
    <n v="0"/>
    <n v="0"/>
    <n v="3"/>
    <n v="0.45"/>
    <n v="15"/>
    <n v="0.45"/>
    <n v="15"/>
    <n v="72.52"/>
    <n v="72.28"/>
    <n v="7.2"/>
    <n v="350.33"/>
    <n v="0"/>
    <n v="0"/>
    <n v="227.15"/>
    <n v="0"/>
    <n v="0"/>
    <n v="233.97"/>
    <n v="0"/>
    <n v="0"/>
    <n v="72.52"/>
    <n v="72.28"/>
    <n v="7.2"/>
    <n v="339.3684006587232"/>
    <n v="0"/>
    <n v="0"/>
    <n v="213.63361482371818"/>
    <n v="0"/>
    <n v="0"/>
    <n v="213.63863688852513"/>
    <n v="0"/>
    <n v="0"/>
    <n v="839.16065237096655"/>
    <n v="72.28"/>
    <n v="7.2"/>
  </r>
  <r>
    <n v="17"/>
    <x v="0"/>
    <s v="BCS"/>
    <n v="2024"/>
    <s v="30/09/2024 (Terminado)"/>
    <s v="0121"/>
    <x v="11"/>
    <s v="SDMJ"/>
    <s v="013"/>
    <s v="Sector Mujeres"/>
    <x v="1"/>
    <x v="1"/>
    <s v="12"/>
    <x v="8"/>
    <s v="008198"/>
    <x v="105"/>
    <n v="5"/>
    <s v="Implementar 3 Acción(es) de transformación cultural que promuevan y garanticen el libre ejercicio de los derechos de las mujeres y la equidad de género a trvés de mecanismos de cambio cultural y comportamental desarrollados con las comunidades"/>
    <s v="Suma"/>
    <s v="En ejecución"/>
    <n v="1"/>
    <n v="0.42"/>
    <n v="42"/>
    <n v="0.42"/>
    <n v="42"/>
    <n v="1"/>
    <n v="0"/>
    <n v="0"/>
    <n v="0"/>
    <n v="0"/>
    <n v="1"/>
    <n v="0"/>
    <n v="0"/>
    <n v="0"/>
    <n v="0"/>
    <n v="0"/>
    <n v="0"/>
    <n v="0"/>
    <n v="0"/>
    <n v="0"/>
    <n v="3"/>
    <n v="0.42"/>
    <n v="14"/>
    <n v="0.42"/>
    <n v="14"/>
    <n v="51.33"/>
    <n v="51.33"/>
    <n v="7.1"/>
    <n v="323.37"/>
    <n v="0"/>
    <n v="0"/>
    <n v="227.15"/>
    <n v="0"/>
    <n v="0"/>
    <n v="233.97"/>
    <n v="0"/>
    <n v="0"/>
    <n v="51.33"/>
    <n v="51.33"/>
    <n v="7.1"/>
    <n v="313.25196163905844"/>
    <n v="0"/>
    <n v="0"/>
    <n v="213.63361482371818"/>
    <n v="0"/>
    <n v="0"/>
    <n v="213.63863688852513"/>
    <n v="0"/>
    <n v="0"/>
    <n v="791.85421335130172"/>
    <n v="51.33"/>
    <n v="7.1"/>
  </r>
  <r>
    <n v="17"/>
    <x v="0"/>
    <s v="BCS"/>
    <n v="2024"/>
    <s v="30/09/2024 (Terminado)"/>
    <s v="0121"/>
    <x v="11"/>
    <s v="SDMJ"/>
    <s v="013"/>
    <s v="Sector Mujeres"/>
    <x v="0"/>
    <x v="0"/>
    <s v="33"/>
    <x v="0"/>
    <s v="008200"/>
    <x v="106"/>
    <n v="1"/>
    <s v="Acompañar técnicamente el 100 Porciento de requerimientos asociados a la incorporación del enfoque de género y de derechos de las mujeres en el ciclo de Política Pública de la Administración Distrital"/>
    <s v="Constante "/>
    <s v="En ejecución"/>
    <n v="100"/>
    <n v="100"/>
    <n v="100"/>
    <n v="100"/>
    <n v="100"/>
    <n v="100"/>
    <n v="0"/>
    <n v="0"/>
    <n v="0"/>
    <n v="0"/>
    <n v="100"/>
    <n v="0"/>
    <n v="0"/>
    <n v="0"/>
    <n v="0"/>
    <n v="100"/>
    <n v="0"/>
    <n v="0"/>
    <n v="0"/>
    <n v="0"/>
    <n v="0"/>
    <n v="0"/>
    <n v="0"/>
    <n v="0"/>
    <n v="0"/>
    <n v="113.39"/>
    <n v="113.39"/>
    <n v="19.64"/>
    <n v="279.77"/>
    <n v="0"/>
    <n v="0"/>
    <n v="304.98"/>
    <n v="0"/>
    <n v="0"/>
    <n v="324.95"/>
    <n v="0"/>
    <n v="0"/>
    <n v="113.39"/>
    <n v="113.39"/>
    <n v="19.64"/>
    <n v="271.01617746779033"/>
    <n v="0"/>
    <n v="0"/>
    <n v="286.83240083177446"/>
    <n v="0"/>
    <n v="0"/>
    <n v="296.71271982273902"/>
    <n v="0"/>
    <n v="0"/>
    <n v="967.9512981223038"/>
    <n v="113.39"/>
    <n v="19.64"/>
  </r>
  <r>
    <n v="17"/>
    <x v="0"/>
    <s v="BCS"/>
    <n v="2024"/>
    <s v="30/09/2024 (Terminado)"/>
    <s v="0121"/>
    <x v="11"/>
    <s v="SDMJ"/>
    <s v="013"/>
    <s v="Sector Mujeres"/>
    <x v="0"/>
    <x v="0"/>
    <s v="33"/>
    <x v="0"/>
    <s v="008200"/>
    <x v="106"/>
    <n v="2"/>
    <s v="Acompañar el 100 Porciento del seguimiento a la implementación de las PPMYEG y PPASP así como a los compromisos de la SDMujer en otras políticas públicas"/>
    <s v="Constante "/>
    <s v="En ejecución"/>
    <n v="100"/>
    <n v="100"/>
    <n v="100"/>
    <n v="100"/>
    <n v="100"/>
    <n v="100"/>
    <n v="0"/>
    <n v="0"/>
    <n v="0"/>
    <n v="0"/>
    <n v="100"/>
    <n v="0"/>
    <n v="0"/>
    <n v="0"/>
    <n v="0"/>
    <n v="100"/>
    <n v="0"/>
    <n v="0"/>
    <n v="0"/>
    <n v="0"/>
    <n v="0"/>
    <n v="0"/>
    <n v="0"/>
    <n v="0"/>
    <n v="0"/>
    <n v="217.07"/>
    <n v="217.07"/>
    <n v="29.75"/>
    <n v="503.29"/>
    <n v="0"/>
    <n v="0"/>
    <n v="580.02"/>
    <n v="0"/>
    <n v="0"/>
    <n v="607.91"/>
    <n v="0"/>
    <n v="0"/>
    <n v="217.07"/>
    <n v="217.07"/>
    <n v="29.75"/>
    <n v="487.54238109076823"/>
    <n v="0"/>
    <n v="0"/>
    <n v="545.50635822167294"/>
    <n v="0"/>
    <n v="0"/>
    <n v="555.08425760098862"/>
    <n v="0"/>
    <n v="0"/>
    <n v="1805.2029969134296"/>
    <n v="217.07"/>
    <n v="29.75"/>
  </r>
  <r>
    <n v="17"/>
    <x v="0"/>
    <s v="BCS"/>
    <n v="2024"/>
    <s v="30/09/2024 (Terminado)"/>
    <s v="0121"/>
    <x v="11"/>
    <s v="SDMJ"/>
    <s v="013"/>
    <s v="Sector Mujeres"/>
    <x v="0"/>
    <x v="0"/>
    <s v="33"/>
    <x v="0"/>
    <s v="008200"/>
    <x v="106"/>
    <n v="3"/>
    <s v="Transversalizar en los 15 Sector(es) de la administración distrital los enfoques de género y de derechos de las mujeres a través de procesos de reconocimiento, medición y acompañamiento técnico que promuevan la transformación de la gestión instituciona y organizacional en pro de la igualdad de género"/>
    <s v="Constante "/>
    <s v="En ejecución"/>
    <n v="15"/>
    <n v="15"/>
    <n v="100"/>
    <n v="15"/>
    <n v="100"/>
    <n v="15"/>
    <n v="0"/>
    <n v="0"/>
    <n v="0"/>
    <n v="0"/>
    <n v="15"/>
    <n v="0"/>
    <n v="0"/>
    <n v="0"/>
    <n v="0"/>
    <n v="15"/>
    <n v="0"/>
    <n v="0"/>
    <n v="0"/>
    <n v="0"/>
    <n v="0"/>
    <n v="0"/>
    <n v="0"/>
    <n v="0"/>
    <n v="0"/>
    <n v="475"/>
    <n v="475"/>
    <n v="90.35"/>
    <n v="1375.91"/>
    <n v="0"/>
    <n v="0"/>
    <n v="1520.31"/>
    <n v="0"/>
    <n v="0"/>
    <n v="1586.83"/>
    <n v="0"/>
    <n v="0"/>
    <n v="475"/>
    <n v="475"/>
    <n v="90.35"/>
    <n v="1332.8586651167298"/>
    <n v="0"/>
    <n v="0"/>
    <n v="1429.8451285610697"/>
    <n v="0"/>
    <n v="0"/>
    <n v="1448.9387450263637"/>
    <n v="0"/>
    <n v="0"/>
    <n v="4686.6425387041636"/>
    <n v="475"/>
    <n v="90.35"/>
  </r>
  <r>
    <n v="17"/>
    <x v="0"/>
    <s v="BCS"/>
    <n v="2024"/>
    <s v="30/09/2024 (Terminado)"/>
    <s v="0121"/>
    <x v="11"/>
    <s v="SDMJ"/>
    <s v="013"/>
    <s v="Sector Mujeres"/>
    <x v="0"/>
    <x v="0"/>
    <s v="33"/>
    <x v="0"/>
    <s v="008200"/>
    <x v="106"/>
    <n v="4"/>
    <s v="Implementar 1 Estrategia(s) de promoción de buenas prácticas de transversalización del enfoque de género y acciones afirmativas que contribuyan al ejercicio pleno de los derechos y autonomía de las mujeres que habitan en Bogotá, por parte de los sectores públicos, mixtos, privados y sociales"/>
    <s v="Constante "/>
    <s v="En ejecución"/>
    <n v="1"/>
    <n v="1"/>
    <n v="100"/>
    <n v="1"/>
    <n v="100"/>
    <n v="1"/>
    <n v="0"/>
    <n v="0"/>
    <n v="0"/>
    <n v="0"/>
    <n v="1"/>
    <n v="0"/>
    <n v="0"/>
    <n v="0"/>
    <n v="0"/>
    <n v="1"/>
    <n v="0"/>
    <n v="0"/>
    <n v="0"/>
    <n v="0"/>
    <n v="0"/>
    <n v="0"/>
    <n v="0"/>
    <n v="0"/>
    <n v="0"/>
    <n v="166.57"/>
    <n v="166.5"/>
    <n v="19.329999999999998"/>
    <n v="487.04"/>
    <n v="0"/>
    <n v="0"/>
    <n v="447.35"/>
    <n v="0"/>
    <n v="0"/>
    <n v="473.97"/>
    <n v="0"/>
    <n v="0"/>
    <n v="166.57"/>
    <n v="166.5"/>
    <n v="19.329999999999998"/>
    <n v="471.80083309115571"/>
    <n v="0"/>
    <n v="0"/>
    <n v="420.73078402549123"/>
    <n v="0"/>
    <n v="0"/>
    <n v="432.78328301087436"/>
    <n v="0"/>
    <n v="0"/>
    <n v="1491.8849001275212"/>
    <n v="166.5"/>
    <n v="19.329999999999998"/>
  </r>
  <r>
    <n v="17"/>
    <x v="0"/>
    <s v="BCS"/>
    <n v="2024"/>
    <s v="30/09/2024 (Terminado)"/>
    <s v="0121"/>
    <x v="11"/>
    <s v="SDMJ"/>
    <s v="013"/>
    <s v="Sector Mujeres"/>
    <x v="3"/>
    <x v="3"/>
    <s v="02"/>
    <x v="28"/>
    <s v="008205"/>
    <x v="107"/>
    <n v="1"/>
    <s v="Operar 6 Casa(s) refugio Refugio que incorporen el enfoque diferencial para la atención de mujeres víctimas de violencia de género y sus personas a cargo, incluyendo una casa para mujeres de la ruralidad y campesinas y un modelo intermedio"/>
    <s v="Constante "/>
    <s v="En ejecución"/>
    <n v="6"/>
    <n v="6"/>
    <n v="100"/>
    <n v="6"/>
    <n v="100"/>
    <n v="6"/>
    <n v="0"/>
    <n v="0"/>
    <n v="0"/>
    <n v="0"/>
    <n v="6"/>
    <n v="0"/>
    <n v="0"/>
    <n v="0"/>
    <n v="0"/>
    <n v="6"/>
    <n v="0"/>
    <n v="0"/>
    <n v="0"/>
    <n v="0"/>
    <n v="0"/>
    <n v="0"/>
    <n v="0"/>
    <n v="0"/>
    <n v="0"/>
    <n v="4702.32"/>
    <n v="4702.32"/>
    <n v="358.96"/>
    <n v="12596.82"/>
    <n v="0"/>
    <n v="0"/>
    <n v="14546.49"/>
    <n v="0"/>
    <n v="0"/>
    <n v="14982.88"/>
    <n v="0"/>
    <n v="0"/>
    <n v="4702.32"/>
    <n v="4702.32"/>
    <n v="358.96"/>
    <n v="12202.673641383319"/>
    <n v="0"/>
    <n v="0"/>
    <n v="13680.912356139415"/>
    <n v="0"/>
    <n v="0"/>
    <n v="13680.908064556761"/>
    <n v="0"/>
    <n v="0"/>
    <n v="44266.814062079495"/>
    <n v="4702.32"/>
    <n v="358.96"/>
  </r>
  <r>
    <n v="17"/>
    <x v="0"/>
    <s v="BCS"/>
    <n v="2024"/>
    <s v="30/09/2024 (Terminado)"/>
    <s v="0121"/>
    <x v="11"/>
    <s v="SDMJ"/>
    <s v="013"/>
    <s v="Sector Mujeres"/>
    <x v="3"/>
    <x v="3"/>
    <s v="02"/>
    <x v="28"/>
    <s v="008205"/>
    <x v="107"/>
    <n v="2"/>
    <s v="Realizar la atención al 100 Porciento de personas (mujeres víctimas de violencia de género y sus personas a cargo) que son acogidas en Casas Refugio"/>
    <s v="Constante "/>
    <s v="En ejecución"/>
    <n v="100"/>
    <n v="100"/>
    <n v="100"/>
    <n v="100"/>
    <n v="100"/>
    <n v="100"/>
    <n v="0"/>
    <n v="0"/>
    <n v="0"/>
    <n v="0"/>
    <n v="100"/>
    <n v="0"/>
    <n v="0"/>
    <n v="0"/>
    <n v="0"/>
    <n v="100"/>
    <n v="0"/>
    <n v="0"/>
    <n v="0"/>
    <n v="0"/>
    <n v="0"/>
    <n v="0"/>
    <n v="0"/>
    <n v="0"/>
    <n v="0"/>
    <n v="562.16999999999996"/>
    <n v="548.08000000000004"/>
    <n v="45.6"/>
    <n v="1158.05"/>
    <n v="0"/>
    <n v="0"/>
    <n v="1432.15"/>
    <n v="0"/>
    <n v="0"/>
    <n v="1475.12"/>
    <n v="0"/>
    <n v="0"/>
    <n v="562.16999999999996"/>
    <n v="548.08000000000004"/>
    <n v="45.6"/>
    <n v="1121.8153637508476"/>
    <n v="0"/>
    <n v="0"/>
    <n v="1346.9310212185253"/>
    <n v="0"/>
    <n v="0"/>
    <n v="1346.9360432833321"/>
    <n v="0"/>
    <n v="0"/>
    <n v="4377.8524282527051"/>
    <n v="548.08000000000004"/>
    <n v="45.6"/>
  </r>
  <r>
    <n v="17"/>
    <x v="0"/>
    <s v="BCS"/>
    <n v="2024"/>
    <s v="30/09/2024 (Terminado)"/>
    <s v="0121"/>
    <x v="11"/>
    <s v="SDMJ"/>
    <s v="013"/>
    <s v="Sector Mujeres"/>
    <x v="3"/>
    <x v="3"/>
    <s v="02"/>
    <x v="28"/>
    <s v="008205"/>
    <x v="107"/>
    <n v="3"/>
    <s v="Realizar 157500 Atención(es) efectivas a través de los diferentes canales de atención de la Línea Púrpura Distrital y los casos gestionados y analizados en el marco de la integración con el NUSE 123"/>
    <s v="Suma"/>
    <s v="En ejecución"/>
    <n v="17500"/>
    <n v="10966"/>
    <n v="62.66285714"/>
    <n v="10966"/>
    <n v="62.66285714"/>
    <n v="47000"/>
    <n v="0"/>
    <n v="0"/>
    <n v="0"/>
    <n v="0"/>
    <n v="47000"/>
    <n v="0"/>
    <n v="0"/>
    <n v="0"/>
    <n v="0"/>
    <n v="46000"/>
    <n v="0"/>
    <n v="0"/>
    <n v="0"/>
    <n v="0"/>
    <n v="157500"/>
    <n v="10966"/>
    <n v="6.9625396830000001"/>
    <n v="10966"/>
    <n v="6.9625396830000001"/>
    <n v="0"/>
    <n v="0"/>
    <n v="0"/>
    <n v="14027.21"/>
    <n v="0"/>
    <n v="0"/>
    <n v="13913.72"/>
    <n v="0"/>
    <n v="0"/>
    <n v="14470.27"/>
    <n v="0"/>
    <n v="0"/>
    <n v="0"/>
    <n v="0"/>
    <n v="0"/>
    <n v="13588.307662501211"/>
    <n v="0"/>
    <n v="0"/>
    <n v="13085.794845895065"/>
    <n v="0"/>
    <n v="0"/>
    <n v="13212.842493520189"/>
    <n v="0"/>
    <n v="0"/>
    <n v="39886.945001916465"/>
    <n v="0"/>
    <n v="0"/>
  </r>
  <r>
    <n v="17"/>
    <x v="0"/>
    <s v="BCS"/>
    <n v="2024"/>
    <s v="30/09/2024 (Terminado)"/>
    <s v="0121"/>
    <x v="11"/>
    <s v="SDMJ"/>
    <s v="013"/>
    <s v="Sector Mujeres"/>
    <x v="3"/>
    <x v="3"/>
    <s v="02"/>
    <x v="28"/>
    <s v="008205"/>
    <x v="107"/>
    <n v="4"/>
    <s v="Brindar 3150 Atención(es) psico-jurídicas efectivas en emergencia a través de la MovilMujer, fortaleciendo la respuesta de gestión, atención y transferencia de voz en urgencia- emergencia de los incidentes asociados a la Agencia Muj"/>
    <s v="Suma"/>
    <s v="En ejecución"/>
    <n v="450"/>
    <n v="256"/>
    <n v="56.888888889999997"/>
    <n v="256"/>
    <n v="56.888888889999997"/>
    <n v="900"/>
    <n v="0"/>
    <n v="0"/>
    <n v="0"/>
    <n v="0"/>
    <n v="900"/>
    <n v="0"/>
    <n v="0"/>
    <n v="0"/>
    <n v="0"/>
    <n v="900"/>
    <n v="0"/>
    <n v="0"/>
    <n v="0"/>
    <n v="0"/>
    <n v="3150"/>
    <n v="256"/>
    <n v="8.1269841270000001"/>
    <n v="256"/>
    <n v="8.1269841270000001"/>
    <n v="847.7"/>
    <n v="832.98"/>
    <n v="112.53"/>
    <n v="1753.62"/>
    <n v="0"/>
    <n v="0"/>
    <n v="2301.41"/>
    <n v="0"/>
    <n v="0"/>
    <n v="2370.4499999999998"/>
    <n v="0"/>
    <n v="0"/>
    <n v="847.7"/>
    <n v="832.98"/>
    <n v="112.53"/>
    <n v="1698.7503632664923"/>
    <n v="0"/>
    <n v="0"/>
    <n v="2164.4663768058695"/>
    <n v="0"/>
    <n v="0"/>
    <n v="2164.464276669677"/>
    <n v="0"/>
    <n v="0"/>
    <n v="6875.3810167420388"/>
    <n v="832.98"/>
    <n v="112.53"/>
  </r>
  <r>
    <n v="17"/>
    <x v="0"/>
    <s v="BCS"/>
    <n v="2024"/>
    <s v="30/09/2024 (Terminado)"/>
    <s v="0121"/>
    <x v="11"/>
    <s v="SDMJ"/>
    <s v="013"/>
    <s v="Sector Mujeres"/>
    <x v="3"/>
    <x v="3"/>
    <s v="02"/>
    <x v="28"/>
    <s v="008205"/>
    <x v="107"/>
    <n v="5"/>
    <s v="Realizar 3500 Acción(es) de atención, acceso a la justicia y articulación interinstitucional a casos de mujeres valoradas para prevenir el riesgo de feminicido en la ciudad"/>
    <s v="Suma"/>
    <s v="En ejecución"/>
    <n v="500"/>
    <n v="495"/>
    <n v="99"/>
    <n v="495"/>
    <n v="99"/>
    <n v="1000"/>
    <n v="0"/>
    <n v="0"/>
    <n v="0"/>
    <n v="0"/>
    <n v="1000"/>
    <n v="0"/>
    <n v="0"/>
    <n v="0"/>
    <n v="0"/>
    <n v="1000"/>
    <n v="0"/>
    <n v="0"/>
    <n v="0"/>
    <n v="0"/>
    <n v="3500"/>
    <n v="495"/>
    <n v="14.14285714"/>
    <n v="495"/>
    <n v="14.14285714"/>
    <n v="289.07"/>
    <n v="240.46"/>
    <n v="0"/>
    <n v="607.65"/>
    <n v="0"/>
    <n v="0"/>
    <n v="709.49"/>
    <n v="0"/>
    <n v="0"/>
    <n v="730.77"/>
    <n v="0"/>
    <n v="0"/>
    <n v="289.07"/>
    <n v="240.46"/>
    <n v="0"/>
    <n v="588.63702412089503"/>
    <n v="0"/>
    <n v="0"/>
    <n v="667.2723459444411"/>
    <n v="0"/>
    <n v="0"/>
    <n v="667.2680543617879"/>
    <n v="0"/>
    <n v="0"/>
    <n v="2212.2474244271243"/>
    <n v="240.46"/>
    <n v="0"/>
  </r>
  <r>
    <n v="17"/>
    <x v="0"/>
    <s v="BCS"/>
    <n v="2024"/>
    <s v="30/09/2024 (Terminado)"/>
    <s v="0121"/>
    <x v="11"/>
    <s v="SDMJ"/>
    <s v="013"/>
    <s v="Sector Mujeres"/>
    <x v="3"/>
    <x v="3"/>
    <s v="02"/>
    <x v="28"/>
    <s v="008205"/>
    <x v="107"/>
    <n v="6"/>
    <s v="Brindar 4200 Atención(es) y seguimientos psicosociales a los casos de mujeres víctimas de violencias en el contexto intrafamiliar y en el marco de relaciones de pareja y expareja remitidos"/>
    <s v="Suma"/>
    <s v="En ejecución"/>
    <n v="600"/>
    <n v="459"/>
    <n v="76.5"/>
    <n v="459"/>
    <n v="76.5"/>
    <n v="1200"/>
    <n v="0"/>
    <n v="0"/>
    <n v="0"/>
    <n v="0"/>
    <n v="1200"/>
    <n v="0"/>
    <n v="0"/>
    <n v="0"/>
    <n v="0"/>
    <n v="1200"/>
    <n v="0"/>
    <n v="0"/>
    <n v="0"/>
    <n v="0"/>
    <n v="4200"/>
    <n v="459"/>
    <n v="10.92857143"/>
    <n v="459"/>
    <n v="10.92857143"/>
    <n v="324.45999999999998"/>
    <n v="253.65"/>
    <n v="1.18"/>
    <n v="650.15"/>
    <n v="0"/>
    <n v="0"/>
    <n v="841.15"/>
    <n v="0"/>
    <n v="0"/>
    <n v="866.38"/>
    <n v="0"/>
    <n v="0"/>
    <n v="324.45999999999998"/>
    <n v="253.65"/>
    <n v="1.18"/>
    <n v="629.80722658142008"/>
    <n v="0"/>
    <n v="0"/>
    <n v="791.09801940995169"/>
    <n v="0"/>
    <n v="0"/>
    <n v="791.09391044783695"/>
    <n v="0"/>
    <n v="0"/>
    <n v="2536.459156439209"/>
    <n v="253.65"/>
    <n v="1.18"/>
  </r>
  <r>
    <n v="17"/>
    <x v="0"/>
    <s v="BCS"/>
    <n v="2024"/>
    <s v="30/09/2024 (Terminado)"/>
    <s v="0121"/>
    <x v="11"/>
    <s v="SDMJ"/>
    <s v="013"/>
    <s v="Sector Mujeres"/>
    <x v="3"/>
    <x v="3"/>
    <s v="02"/>
    <x v="28"/>
    <s v="008205"/>
    <x v="107"/>
    <n v="7"/>
    <s v="Brindar 2940 Atención(es) y seguimientos psico-jurídicos a los casos de mujeres víctimas de violencia en el espacio y el transporte público remitidos"/>
    <s v="Suma"/>
    <s v="En ejecución"/>
    <n v="420"/>
    <n v="322"/>
    <n v="76.666666669999998"/>
    <n v="322"/>
    <n v="76.666666669999998"/>
    <n v="840"/>
    <n v="0"/>
    <n v="0"/>
    <n v="0"/>
    <n v="0"/>
    <n v="840"/>
    <n v="0"/>
    <n v="0"/>
    <n v="0"/>
    <n v="0"/>
    <n v="840"/>
    <n v="0"/>
    <n v="0"/>
    <n v="0"/>
    <n v="0"/>
    <n v="2940"/>
    <n v="322"/>
    <n v="10.95238095"/>
    <n v="322"/>
    <n v="10.95238095"/>
    <n v="289.14999999999998"/>
    <n v="203.58"/>
    <n v="0"/>
    <n v="577.41"/>
    <n v="0"/>
    <n v="0"/>
    <n v="601"/>
    <n v="0"/>
    <n v="0"/>
    <n v="619.03"/>
    <n v="0"/>
    <n v="0"/>
    <n v="289.14999999999998"/>
    <n v="203.58"/>
    <n v="0"/>
    <n v="559.34321418192383"/>
    <n v="0"/>
    <n v="0"/>
    <n v="565.23795953799083"/>
    <n v="0"/>
    <n v="0"/>
    <n v="565.23795953799083"/>
    <n v="0"/>
    <n v="0"/>
    <n v="1978.9691332579055"/>
    <n v="203.58"/>
    <n v="0"/>
  </r>
  <r>
    <n v="17"/>
    <x v="0"/>
    <s v="BCS"/>
    <n v="2024"/>
    <s v="30/09/2024 (Terminado)"/>
    <s v="0121"/>
    <x v="11"/>
    <s v="SDMJ"/>
    <s v="013"/>
    <s v="Sector Mujeres"/>
    <x v="3"/>
    <x v="3"/>
    <s v="02"/>
    <x v="28"/>
    <s v="008205"/>
    <x v="107"/>
    <n v="8"/>
    <s v="Brindar 8400 Atención(es) socio-jurídicos a las mujeres víctimas de violencias que ingresan a las instituciones prestadoras de salud pública -IPS- y fortalecer las capacidades técnicas del sector salud"/>
    <s v="Suma"/>
    <s v="En ejecución"/>
    <n v="1200"/>
    <n v="4189"/>
    <n v="349.08333329999999"/>
    <n v="4189"/>
    <n v="349.08333329999999"/>
    <n v="2400"/>
    <n v="0"/>
    <n v="0"/>
    <n v="0"/>
    <n v="0"/>
    <n v="2400"/>
    <n v="0"/>
    <n v="0"/>
    <n v="0"/>
    <n v="0"/>
    <n v="2400"/>
    <n v="0"/>
    <n v="0"/>
    <n v="0"/>
    <n v="0"/>
    <n v="8400"/>
    <n v="4189"/>
    <n v="49.869047620000003"/>
    <n v="4189"/>
    <n v="49.869047620000003"/>
    <n v="584.91999999999996"/>
    <n v="432.25"/>
    <n v="38.979999999999997"/>
    <n v="1205.01"/>
    <n v="0"/>
    <n v="0"/>
    <n v="1113.51"/>
    <n v="0"/>
    <n v="0"/>
    <n v="1146.92"/>
    <n v="0"/>
    <n v="0"/>
    <n v="584.91999999999996"/>
    <n v="432.25"/>
    <n v="38.979999999999997"/>
    <n v="1167.3060156931124"/>
    <n v="0"/>
    <n v="0"/>
    <n v="1047.2514481283663"/>
    <n v="0"/>
    <n v="0"/>
    <n v="1047.2557397110197"/>
    <n v="0"/>
    <n v="0"/>
    <n v="3846.733203532498"/>
    <n v="432.25"/>
    <n v="38.979999999999997"/>
  </r>
  <r>
    <n v="17"/>
    <x v="0"/>
    <s v="BCS"/>
    <n v="2024"/>
    <s v="30/09/2024 (Terminado)"/>
    <s v="0121"/>
    <x v="11"/>
    <s v="SDMJ"/>
    <s v="013"/>
    <s v="Sector Mujeres"/>
    <x v="3"/>
    <x v="3"/>
    <s v="02"/>
    <x v="28"/>
    <s v="008205"/>
    <x v="107"/>
    <n v="9"/>
    <s v="Fortalecer y transversalizar los 4 Componente(s) del Sistema SOFIA con la implementación y coordinación de acciones en el ámbito distrital"/>
    <s v="Constante "/>
    <s v="En ejecución"/>
    <n v="4"/>
    <n v="4"/>
    <n v="100"/>
    <n v="4"/>
    <n v="100"/>
    <n v="4"/>
    <n v="0"/>
    <n v="0"/>
    <n v="0"/>
    <n v="0"/>
    <n v="4"/>
    <n v="0"/>
    <n v="0"/>
    <n v="0"/>
    <n v="0"/>
    <n v="4"/>
    <n v="0"/>
    <n v="0"/>
    <n v="0"/>
    <n v="0"/>
    <n v="0"/>
    <n v="0"/>
    <n v="0"/>
    <n v="0"/>
    <n v="0"/>
    <n v="615.20000000000005"/>
    <n v="589.5"/>
    <n v="33.93"/>
    <n v="2437.92"/>
    <n v="0"/>
    <n v="0"/>
    <n v="2195.98"/>
    <n v="0"/>
    <n v="0"/>
    <n v="3888.78"/>
    <n v="0"/>
    <n v="0"/>
    <n v="615.20000000000005"/>
    <n v="589.5"/>
    <n v="33.93"/>
    <n v="2361.6390584132519"/>
    <n v="0"/>
    <n v="0"/>
    <n v="2065.3099074646207"/>
    <n v="0"/>
    <n v="0"/>
    <n v="3550.8554872819541"/>
    <n v="0"/>
    <n v="0"/>
    <n v="8593.0044531598269"/>
    <n v="589.5"/>
    <n v="33.93"/>
  </r>
  <r>
    <n v="17"/>
    <x v="0"/>
    <s v="BCS"/>
    <n v="2024"/>
    <s v="30/09/2024 (Terminado)"/>
    <s v="0121"/>
    <x v="11"/>
    <s v="SDMJ"/>
    <s v="013"/>
    <s v="Sector Mujeres"/>
    <x v="3"/>
    <x v="3"/>
    <s v="02"/>
    <x v="28"/>
    <s v="008205"/>
    <x v="107"/>
    <n v="10"/>
    <s v="Dinamizar 20 Consejo(s) y Planes Locales de seguridad para las mujeres en las 20 localidades de Bogotá"/>
    <s v="Constante "/>
    <s v="En ejecución"/>
    <n v="1"/>
    <n v="1"/>
    <n v="100"/>
    <n v="1"/>
    <n v="100"/>
    <n v="1"/>
    <n v="0"/>
    <n v="0"/>
    <n v="0"/>
    <n v="0"/>
    <n v="1"/>
    <n v="0"/>
    <n v="0"/>
    <n v="0"/>
    <n v="0"/>
    <n v="1"/>
    <n v="0"/>
    <n v="0"/>
    <n v="0"/>
    <n v="0"/>
    <n v="0"/>
    <n v="0"/>
    <n v="0"/>
    <n v="0"/>
    <n v="0"/>
    <n v="573.05999999999995"/>
    <n v="522.27"/>
    <n v="19.32"/>
    <n v="65.180000000000007"/>
    <n v="0"/>
    <n v="0"/>
    <n v="80.56"/>
    <n v="0"/>
    <n v="0"/>
    <n v="82.98"/>
    <n v="0"/>
    <n v="0"/>
    <n v="573.05999999999995"/>
    <n v="522.27"/>
    <n v="19.32"/>
    <n v="63.140559914753467"/>
    <n v="0"/>
    <n v="0"/>
    <n v="75.766339468187255"/>
    <n v="0"/>
    <n v="0"/>
    <n v="75.769261396802221"/>
    <n v="0"/>
    <n v="0"/>
    <n v="787.73616077974293"/>
    <n v="522.27"/>
    <n v="19.32"/>
  </r>
  <r>
    <n v="17"/>
    <x v="0"/>
    <s v="BCS"/>
    <n v="2024"/>
    <s v="30/09/2024 (Terminado)"/>
    <s v="0121"/>
    <x v="11"/>
    <s v="SDMJ"/>
    <s v="013"/>
    <s v="Sector Mujeres"/>
    <x v="1"/>
    <x v="1"/>
    <s v="12"/>
    <x v="8"/>
    <s v="008207"/>
    <x v="108"/>
    <n v="1"/>
    <s v="Implementar 1 Estrategia(s) de comunicaciones"/>
    <s v="Constante "/>
    <s v="En ejecución"/>
    <n v="1"/>
    <n v="0.49"/>
    <n v="49"/>
    <n v="0.49"/>
    <n v="49"/>
    <n v="1"/>
    <n v="0"/>
    <n v="0"/>
    <n v="0"/>
    <n v="0"/>
    <n v="1"/>
    <n v="0"/>
    <n v="0"/>
    <n v="0"/>
    <n v="0"/>
    <n v="1"/>
    <n v="0"/>
    <n v="0"/>
    <n v="0"/>
    <n v="0"/>
    <n v="0"/>
    <n v="0"/>
    <n v="0"/>
    <n v="0"/>
    <n v="0"/>
    <n v="620.55999999999995"/>
    <n v="270.31"/>
    <n v="35.450000000000003"/>
    <n v="841.79"/>
    <n v="0"/>
    <n v="0"/>
    <n v="1577.72"/>
    <n v="0"/>
    <n v="0"/>
    <n v="1561.35"/>
    <n v="0"/>
    <n v="0"/>
    <n v="620.55999999999995"/>
    <n v="270.31"/>
    <n v="35.450000000000003"/>
    <n v="815.4509348057735"/>
    <n v="0"/>
    <n v="0"/>
    <n v="1483.8389908856554"/>
    <n v="0"/>
    <n v="0"/>
    <n v="1425.6728884297077"/>
    <n v="0"/>
    <n v="0"/>
    <n v="4345.5228141211373"/>
    <n v="270.31"/>
    <n v="35.450000000000003"/>
  </r>
  <r>
    <n v="17"/>
    <x v="0"/>
    <s v="BCS"/>
    <n v="2024"/>
    <s v="30/09/2024 (Terminado)"/>
    <s v="0121"/>
    <x v="11"/>
    <s v="SDMJ"/>
    <s v="013"/>
    <s v="Sector Mujeres"/>
    <x v="1"/>
    <x v="1"/>
    <s v="12"/>
    <x v="8"/>
    <s v="008207"/>
    <x v="108"/>
    <n v="2"/>
    <s v="Realizar el 100 Porciento de las acciones diseñadas para aumentar el crecimiento de usuarios que consultan las redes sociales y páginas web"/>
    <s v="Constante "/>
    <s v="En ejecución"/>
    <n v="100"/>
    <n v="49.98"/>
    <n v="49.98"/>
    <n v="49.98"/>
    <n v="49.98"/>
    <n v="100"/>
    <n v="0"/>
    <n v="0"/>
    <n v="0"/>
    <n v="0"/>
    <n v="100"/>
    <n v="0"/>
    <n v="0"/>
    <n v="0"/>
    <n v="0"/>
    <n v="100"/>
    <n v="0"/>
    <n v="0"/>
    <n v="0"/>
    <n v="0"/>
    <n v="0"/>
    <n v="0"/>
    <n v="0"/>
    <n v="0"/>
    <n v="0"/>
    <n v="88.56"/>
    <n v="77.86"/>
    <n v="10.039999999999999"/>
    <n v="348.57"/>
    <n v="0"/>
    <n v="0"/>
    <n v="396.02"/>
    <n v="0"/>
    <n v="0"/>
    <n v="411.86"/>
    <n v="0"/>
    <n v="0"/>
    <n v="88.56"/>
    <n v="77.86"/>
    <n v="10.039999999999999"/>
    <n v="337.66346992153444"/>
    <n v="0"/>
    <n v="0"/>
    <n v="372.45513600039124"/>
    <n v="0"/>
    <n v="0"/>
    <n v="376.07047479979468"/>
    <n v="0"/>
    <n v="0"/>
    <n v="1174.7490807217205"/>
    <n v="77.86"/>
    <n v="10.039999999999999"/>
  </r>
  <r>
    <n v="17"/>
    <x v="0"/>
    <s v="BCS"/>
    <n v="2024"/>
    <s v="30/09/2024 (Terminado)"/>
    <s v="0121"/>
    <x v="11"/>
    <s v="SDMJ"/>
    <s v="013"/>
    <s v="Sector Mujeres"/>
    <x v="1"/>
    <x v="1"/>
    <s v="12"/>
    <x v="8"/>
    <s v="008207"/>
    <x v="108"/>
    <n v="3"/>
    <s v="Implementar el 100 Porciento de las herramientas que permitan el posicionamiento de la SDMujer en medios de comunicación"/>
    <s v="Constante "/>
    <s v="En ejecución"/>
    <n v="100"/>
    <n v="50"/>
    <n v="50"/>
    <n v="50"/>
    <n v="50"/>
    <n v="100"/>
    <n v="0"/>
    <n v="0"/>
    <n v="0"/>
    <n v="0"/>
    <n v="100"/>
    <n v="0"/>
    <n v="0"/>
    <n v="0"/>
    <n v="0"/>
    <n v="100"/>
    <n v="0"/>
    <n v="0"/>
    <n v="0"/>
    <n v="0"/>
    <n v="0"/>
    <n v="0"/>
    <n v="0"/>
    <n v="0"/>
    <n v="0"/>
    <n v="121.25"/>
    <n v="61.25"/>
    <n v="7.01"/>
    <n v="1153.6400000000001"/>
    <n v="0"/>
    <n v="0"/>
    <n v="801.1"/>
    <n v="0"/>
    <n v="0"/>
    <n v="833.14"/>
    <n v="0"/>
    <n v="0"/>
    <n v="121.25"/>
    <n v="61.25"/>
    <n v="7.01"/>
    <n v="1117.5433498014145"/>
    <n v="0"/>
    <n v="0"/>
    <n v="753.43116370363475"/>
    <n v="0"/>
    <n v="0"/>
    <n v="760.74237695989154"/>
    <n v="0"/>
    <n v="0"/>
    <n v="2752.9668904649407"/>
    <n v="61.25"/>
    <n v="7.01"/>
  </r>
  <r>
    <n v="17"/>
    <x v="0"/>
    <s v="BCS"/>
    <n v="2024"/>
    <s v="30/09/2024 (Terminado)"/>
    <s v="0121"/>
    <x v="11"/>
    <s v="SDMJ"/>
    <s v="013"/>
    <s v="Sector Mujeres"/>
    <x v="3"/>
    <x v="3"/>
    <s v="02"/>
    <x v="28"/>
    <s v="008210"/>
    <x v="109"/>
    <n v="1"/>
    <s v="Iniciar 3500 Caso(s) de representación jurídica asignados por el Comité Técnico de Representación Jurídica"/>
    <s v="Suma"/>
    <s v="En ejecución"/>
    <n v="500"/>
    <n v="190"/>
    <n v="38"/>
    <n v="190"/>
    <n v="38"/>
    <n v="1000"/>
    <n v="0"/>
    <n v="0"/>
    <n v="0"/>
    <n v="0"/>
    <n v="1000"/>
    <n v="0"/>
    <n v="0"/>
    <n v="0"/>
    <n v="0"/>
    <n v="1000"/>
    <n v="0"/>
    <n v="0"/>
    <n v="0"/>
    <n v="0"/>
    <n v="3500"/>
    <n v="190"/>
    <n v="5.4285714289999998"/>
    <n v="190"/>
    <n v="5.4285714289999998"/>
    <n v="1892.26"/>
    <n v="1855.59"/>
    <n v="244.52"/>
    <n v="4405.6899999999996"/>
    <n v="0"/>
    <n v="0"/>
    <n v="4977.33"/>
    <n v="0"/>
    <n v="0"/>
    <n v="5240.16"/>
    <n v="0"/>
    <n v="0"/>
    <n v="1892.26"/>
    <n v="1855.59"/>
    <n v="244.52"/>
    <n v="4267.8388065484833"/>
    <n v="0"/>
    <n v="0"/>
    <n v="4681.1578255361528"/>
    <n v="0"/>
    <n v="0"/>
    <n v="4784.8042034353712"/>
    <n v="0"/>
    <n v="0"/>
    <n v="15626.060835520007"/>
    <n v="1855.59"/>
    <n v="244.52"/>
  </r>
  <r>
    <n v="17"/>
    <x v="0"/>
    <s v="BCS"/>
    <n v="2024"/>
    <s v="30/09/2024 (Terminado)"/>
    <s v="0121"/>
    <x v="11"/>
    <s v="SDMJ"/>
    <s v="013"/>
    <s v="Sector Mujeres"/>
    <x v="3"/>
    <x v="3"/>
    <s v="02"/>
    <x v="28"/>
    <s v="008210"/>
    <x v="109"/>
    <n v="2"/>
    <s v="Acompañar el 100 Porciento de los casos de representación jurídica que requieran el apoyo de psicología forense"/>
    <s v="Constante "/>
    <s v="En ejecución"/>
    <n v="100"/>
    <n v="41"/>
    <n v="41"/>
    <n v="41"/>
    <n v="41"/>
    <n v="100"/>
    <n v="0"/>
    <n v="0"/>
    <n v="0"/>
    <n v="0"/>
    <n v="100"/>
    <n v="0"/>
    <n v="0"/>
    <n v="0"/>
    <n v="0"/>
    <n v="100"/>
    <n v="0"/>
    <n v="0"/>
    <n v="0"/>
    <n v="0"/>
    <n v="0"/>
    <n v="0"/>
    <n v="0"/>
    <n v="0"/>
    <n v="0"/>
    <n v="257.05"/>
    <n v="257.05"/>
    <n v="17.89"/>
    <n v="601.88"/>
    <n v="0"/>
    <n v="0"/>
    <n v="598.33000000000004"/>
    <n v="0"/>
    <n v="0"/>
    <n v="593.16"/>
    <n v="0"/>
    <n v="0"/>
    <n v="257.05"/>
    <n v="257.05"/>
    <n v="17.89"/>
    <n v="583.04756369272502"/>
    <n v="0"/>
    <n v="0"/>
    <n v="562.72683582423645"/>
    <n v="0"/>
    <n v="0"/>
    <n v="541.61599289138599"/>
    <n v="0"/>
    <n v="0"/>
    <n v="1944.4403924083474"/>
    <n v="257.05"/>
    <n v="17.89"/>
  </r>
  <r>
    <n v="17"/>
    <x v="0"/>
    <s v="BCS"/>
    <n v="2024"/>
    <s v="30/09/2024 (Terminado)"/>
    <s v="0121"/>
    <x v="11"/>
    <s v="SDMJ"/>
    <s v="013"/>
    <s v="Sector Mujeres"/>
    <x v="3"/>
    <x v="3"/>
    <s v="02"/>
    <x v="28"/>
    <s v="008210"/>
    <x v="109"/>
    <n v="3"/>
    <s v="Brindar a 40000 Mujer(es) orientación y asesoría jurídica en los espacios con presencia de la SDMujer"/>
    <s v="Suma"/>
    <s v="En ejecución"/>
    <n v="94500"/>
    <n v="3523"/>
    <n v="3.7280423279999999"/>
    <n v="3523"/>
    <n v="3.7280423279999999"/>
    <n v="11500"/>
    <n v="0"/>
    <n v="0"/>
    <n v="0"/>
    <n v="0"/>
    <n v="12000"/>
    <n v="0"/>
    <n v="0"/>
    <n v="0"/>
    <n v="0"/>
    <n v="12000"/>
    <n v="0"/>
    <n v="0"/>
    <n v="0"/>
    <n v="0"/>
    <n v="130000"/>
    <n v="3523"/>
    <n v="2.71"/>
    <n v="3523"/>
    <n v="2.71"/>
    <n v="1178.71"/>
    <n v="936.38"/>
    <n v="81.92"/>
    <n v="3398.74"/>
    <n v="0"/>
    <n v="0"/>
    <n v="2975.6"/>
    <n v="0"/>
    <n v="0"/>
    <n v="3068.89"/>
    <n v="0"/>
    <n v="0"/>
    <n v="1178.71"/>
    <n v="936.38"/>
    <n v="81.92"/>
    <n v="3292.3956214278792"/>
    <n v="0"/>
    <n v="0"/>
    <n v="2798.5392219654668"/>
    <n v="0"/>
    <n v="0"/>
    <n v="2802.2117209934004"/>
    <n v="0"/>
    <n v="0"/>
    <n v="10071.856564386748"/>
    <n v="936.38"/>
    <n v="81.92"/>
  </r>
  <r>
    <n v="17"/>
    <x v="0"/>
    <s v="BCS"/>
    <n v="2024"/>
    <s v="30/09/2024 (Terminado)"/>
    <s v="0121"/>
    <x v="11"/>
    <s v="SDMJ"/>
    <s v="013"/>
    <s v="Sector Mujeres"/>
    <x v="3"/>
    <x v="3"/>
    <s v="02"/>
    <x v="28"/>
    <s v="008210"/>
    <x v="109"/>
    <n v="4"/>
    <s v="Realizar a 15000 Mujer(es) acompañamiento psicosocial en los espacios con presencia de la SDMujer"/>
    <s v="Suma"/>
    <s v="En ejecución"/>
    <n v="2500"/>
    <n v="1728"/>
    <n v="69.12"/>
    <n v="1728"/>
    <n v="69.12"/>
    <n v="4200"/>
    <n v="0"/>
    <n v="0"/>
    <n v="0"/>
    <n v="0"/>
    <n v="4200"/>
    <n v="0"/>
    <n v="0"/>
    <n v="0"/>
    <n v="0"/>
    <n v="4100"/>
    <n v="0"/>
    <n v="0"/>
    <n v="0"/>
    <n v="0"/>
    <n v="15000"/>
    <n v="1728"/>
    <n v="11.52"/>
    <n v="1728"/>
    <n v="11.52"/>
    <n v="688.74"/>
    <n v="646.97"/>
    <n v="87.78"/>
    <n v="1946.77"/>
    <n v="0"/>
    <n v="0"/>
    <n v="2178.92"/>
    <n v="0"/>
    <n v="0"/>
    <n v="2383.0100000000002"/>
    <n v="0"/>
    <n v="0"/>
    <n v="688.74"/>
    <n v="646.97"/>
    <n v="87.78"/>
    <n v="1885.8568245665019"/>
    <n v="0"/>
    <n v="0"/>
    <n v="2049.2650495782345"/>
    <n v="0"/>
    <n v="0"/>
    <n v="2175.9328464834139"/>
    <n v="0"/>
    <n v="0"/>
    <n v="6799.7947206281497"/>
    <n v="646.97"/>
    <n v="87.78"/>
  </r>
  <r>
    <n v="17"/>
    <x v="0"/>
    <s v="BCS"/>
    <n v="2024"/>
    <s v="30/09/2024 (Terminado)"/>
    <s v="0121"/>
    <x v="11"/>
    <s v="SDMJ"/>
    <s v="013"/>
    <s v="Sector Mujeres"/>
    <x v="3"/>
    <x v="3"/>
    <s v="02"/>
    <x v="28"/>
    <s v="008210"/>
    <x v="109"/>
    <n v="5"/>
    <s v="Gestionar 5000 Activación(es) de rutas y servicios de la oferta distrital para la atención integral a mujeres"/>
    <s v="Suma"/>
    <s v="En ejecución"/>
    <n v="1000"/>
    <n v="654"/>
    <n v="65.400000000000006"/>
    <n v="654"/>
    <n v="65.400000000000006"/>
    <n v="1500"/>
    <n v="0"/>
    <n v="0"/>
    <n v="0"/>
    <n v="0"/>
    <n v="1500"/>
    <n v="0"/>
    <n v="0"/>
    <n v="0"/>
    <n v="0"/>
    <n v="1000"/>
    <n v="0"/>
    <n v="0"/>
    <n v="0"/>
    <n v="0"/>
    <n v="5000"/>
    <n v="654"/>
    <n v="13.08"/>
    <n v="654"/>
    <n v="13.08"/>
    <n v="323.94"/>
    <n v="308.18"/>
    <n v="35.78"/>
    <n v="738.93"/>
    <n v="0"/>
    <n v="0"/>
    <n v="1024.3800000000001"/>
    <n v="0"/>
    <n v="0"/>
    <n v="1259.51"/>
    <n v="0"/>
    <n v="0"/>
    <n v="323.94"/>
    <n v="308.18"/>
    <n v="35.78"/>
    <n v="715.80935774484158"/>
    <n v="0"/>
    <n v="0"/>
    <n v="963.42505988606842"/>
    <n v="0"/>
    <n v="0"/>
    <n v="1150.0619718231667"/>
    <n v="0"/>
    <n v="0"/>
    <n v="3153.2363894540767"/>
    <n v="308.18"/>
    <n v="35.78"/>
  </r>
  <r>
    <n v="17"/>
    <x v="0"/>
    <s v="BCS"/>
    <n v="2024"/>
    <s v="30/09/2024 (Terminado)"/>
    <s v="0121"/>
    <x v="11"/>
    <s v="SDMJ"/>
    <s v="013"/>
    <s v="Sector Mujeres"/>
    <x v="1"/>
    <x v="1"/>
    <s v="12"/>
    <x v="8"/>
    <s v="008219"/>
    <x v="110"/>
    <n v="1"/>
    <s v="Implementar 4 Modelo(s) de operación (a nivel urbano y rural)  que fortalezcan el cumplimiento de los objetivos del Sistema de Cuidado de acuerdo a su marco normativo Distrital y las necesidades identificadas a nivel social, cultural, económicas, formativas y políticas"/>
    <s v="Suma"/>
    <s v="En ejecución"/>
    <n v="2.5"/>
    <n v="0.15"/>
    <n v="6"/>
    <n v="0.15"/>
    <n v="6"/>
    <n v="1"/>
    <n v="0"/>
    <n v="0"/>
    <n v="0"/>
    <n v="0"/>
    <n v="1"/>
    <n v="0"/>
    <n v="0"/>
    <n v="0"/>
    <n v="0"/>
    <n v="0.5"/>
    <n v="0"/>
    <n v="0"/>
    <n v="0"/>
    <n v="0"/>
    <n v="5"/>
    <n v="0.15"/>
    <n v="3"/>
    <n v="0.15"/>
    <n v="3"/>
    <n v="2563.96"/>
    <n v="2222.6799999999998"/>
    <n v="233.39"/>
    <n v="4262.92"/>
    <n v="0"/>
    <n v="0"/>
    <n v="10613.05"/>
    <n v="0"/>
    <n v="0"/>
    <n v="11107.88"/>
    <n v="0"/>
    <n v="0"/>
    <n v="2563.96"/>
    <n v="2222.6799999999998"/>
    <n v="233.39"/>
    <n v="4129.5359876005041"/>
    <n v="0"/>
    <n v="0"/>
    <n v="9981.5286630194223"/>
    <n v="0"/>
    <n v="0"/>
    <n v="10142.635132372998"/>
    <n v="0"/>
    <n v="0"/>
    <n v="26817.659782992923"/>
    <n v="2222.6799999999998"/>
    <n v="233.39"/>
  </r>
  <r>
    <n v="17"/>
    <x v="0"/>
    <s v="BCS"/>
    <n v="2024"/>
    <s v="30/09/2024 (Terminado)"/>
    <s v="0121"/>
    <x v="11"/>
    <s v="SDMJ"/>
    <s v="013"/>
    <s v="Sector Mujeres"/>
    <x v="1"/>
    <x v="1"/>
    <s v="12"/>
    <x v="8"/>
    <s v="008219"/>
    <x v="110"/>
    <n v="2"/>
    <s v="Coordinar 1 Mecanismo(s) de Gobernanza para la articulación y gestión intersectorial con las entidades e instancias que permita la implementación, seguimiento y evaluación del Sistema Distrital de Cuidado."/>
    <s v="Constante "/>
    <s v="En ejecución"/>
    <n v="1"/>
    <n v="40"/>
    <n v="4000"/>
    <n v="40"/>
    <n v="4000"/>
    <n v="1"/>
    <n v="0"/>
    <n v="0"/>
    <n v="0"/>
    <n v="0"/>
    <n v="1"/>
    <n v="0"/>
    <n v="0"/>
    <n v="0"/>
    <n v="0"/>
    <n v="1"/>
    <n v="0"/>
    <n v="0"/>
    <n v="0"/>
    <n v="0"/>
    <n v="0"/>
    <n v="0"/>
    <n v="0"/>
    <n v="0"/>
    <n v="0"/>
    <n v="615"/>
    <n v="420.51"/>
    <n v="36.700000000000003"/>
    <n v="1771.49"/>
    <n v="0"/>
    <n v="0"/>
    <n v="1562.57"/>
    <n v="0"/>
    <n v="0"/>
    <n v="1609.45"/>
    <n v="0"/>
    <n v="0"/>
    <n v="615"/>
    <n v="420.51"/>
    <n v="36.700000000000003"/>
    <n v="1716.0612225128355"/>
    <n v="0"/>
    <n v="0"/>
    <n v="1469.5904799255879"/>
    <n v="0"/>
    <n v="0"/>
    <n v="1469.5931279233953"/>
    <n v="0"/>
    <n v="0"/>
    <n v="5270.2448303618185"/>
    <n v="420.51"/>
    <n v="36.700000000000003"/>
  </r>
  <r>
    <n v="17"/>
    <x v="0"/>
    <s v="BCS"/>
    <n v="2024"/>
    <s v="30/09/2024 (Terminado)"/>
    <s v="0121"/>
    <x v="11"/>
    <s v="SDMJ"/>
    <s v="013"/>
    <s v="Sector Mujeres"/>
    <x v="1"/>
    <x v="1"/>
    <s v="12"/>
    <x v="8"/>
    <s v="008219"/>
    <x v="110"/>
    <n v="3"/>
    <s v="Implementar 1 Estrategia(s) de formación para mujeres, en el reconocimiento, empoderamiento y garantía de sus derechos que fomenten la autonomía en condiciones de equidad."/>
    <s v="Constante "/>
    <s v="En ejecución"/>
    <n v="1"/>
    <n v="0.15"/>
    <n v="15"/>
    <n v="0.15"/>
    <n v="15"/>
    <n v="1"/>
    <n v="0"/>
    <n v="0"/>
    <n v="0"/>
    <n v="0"/>
    <n v="1"/>
    <n v="0"/>
    <n v="0"/>
    <n v="0"/>
    <n v="0"/>
    <n v="1"/>
    <n v="0"/>
    <n v="0"/>
    <n v="0"/>
    <n v="0"/>
    <n v="0"/>
    <n v="0"/>
    <n v="0"/>
    <n v="0"/>
    <n v="0"/>
    <n v="684.14"/>
    <n v="548.37"/>
    <n v="44.21"/>
    <n v="1827.84"/>
    <n v="0"/>
    <n v="0"/>
    <n v="2607.98"/>
    <n v="0"/>
    <n v="0"/>
    <n v="2704.85"/>
    <n v="0"/>
    <n v="0"/>
    <n v="684.14"/>
    <n v="548.37"/>
    <n v="44.21"/>
    <n v="1770.648067422261"/>
    <n v="0"/>
    <n v="0"/>
    <n v="2452.7941659166213"/>
    <n v="0"/>
    <n v="0"/>
    <n v="2469.805816933484"/>
    <n v="0"/>
    <n v="0"/>
    <n v="7377.3880502723659"/>
    <n v="548.37"/>
    <n v="44.21"/>
  </r>
  <r>
    <n v="17"/>
    <x v="0"/>
    <s v="BCS"/>
    <n v="2024"/>
    <s v="30/09/2024 (Terminado)"/>
    <s v="0121"/>
    <x v="11"/>
    <s v="SDMJ"/>
    <s v="013"/>
    <s v="Sector Mujeres"/>
    <x v="3"/>
    <x v="3"/>
    <s v="02"/>
    <x v="28"/>
    <s v="008221"/>
    <x v="111"/>
    <n v="1"/>
    <s v="Realizar el 100 Porciento de atenciones psicosociales (valoraciones iniciales, asesoría, seguimientos y cierres) a mujeres que realizan actividades sexuales pagadas."/>
    <s v="Constante "/>
    <s v="En ejecución"/>
    <n v="100"/>
    <n v="40"/>
    <n v="40"/>
    <n v="40"/>
    <n v="40"/>
    <n v="100"/>
    <n v="0"/>
    <n v="0"/>
    <n v="0"/>
    <n v="0"/>
    <n v="100"/>
    <n v="0"/>
    <n v="0"/>
    <n v="0"/>
    <n v="0"/>
    <n v="100"/>
    <n v="0"/>
    <n v="0"/>
    <n v="0"/>
    <n v="0"/>
    <n v="0"/>
    <n v="0"/>
    <n v="0"/>
    <n v="0"/>
    <n v="0"/>
    <n v="469.83"/>
    <n v="278.35000000000002"/>
    <n v="33.65"/>
    <n v="891.11"/>
    <n v="0"/>
    <n v="0"/>
    <n v="973.9"/>
    <n v="0"/>
    <n v="0"/>
    <n v="1030.32"/>
    <n v="0"/>
    <n v="0"/>
    <n v="469.83"/>
    <n v="278.35000000000002"/>
    <n v="33.65"/>
    <n v="863.22774387290519"/>
    <n v="0"/>
    <n v="0"/>
    <n v="915.94883326796889"/>
    <n v="0"/>
    <n v="0"/>
    <n v="940.7879658032449"/>
    <n v="0"/>
    <n v="0"/>
    <n v="3189.7945429441188"/>
    <n v="278.35000000000002"/>
    <n v="33.65"/>
  </r>
  <r>
    <n v="17"/>
    <x v="0"/>
    <s v="BCS"/>
    <n v="2024"/>
    <s v="30/09/2024 (Terminado)"/>
    <s v="0121"/>
    <x v="11"/>
    <s v="SDMJ"/>
    <s v="013"/>
    <s v="Sector Mujeres"/>
    <x v="3"/>
    <x v="3"/>
    <s v="02"/>
    <x v="28"/>
    <s v="008221"/>
    <x v="111"/>
    <n v="2"/>
    <s v="Realizar el 100 Porciento de atenciones jurídicas (orientación, asesoría y representación jurídica) a mujeres que realizan actividades sexuales pagadas"/>
    <s v="Constante "/>
    <s v="En ejecución"/>
    <n v="100"/>
    <n v="40"/>
    <n v="40"/>
    <n v="40"/>
    <n v="40"/>
    <n v="100"/>
    <n v="0"/>
    <n v="0"/>
    <n v="0"/>
    <n v="0"/>
    <n v="100"/>
    <n v="0"/>
    <n v="0"/>
    <n v="0"/>
    <n v="0"/>
    <n v="100"/>
    <n v="0"/>
    <n v="0"/>
    <n v="0"/>
    <n v="0"/>
    <n v="0"/>
    <n v="0"/>
    <n v="0"/>
    <n v="0"/>
    <n v="0"/>
    <n v="275.58"/>
    <n v="240.02"/>
    <n v="41.5"/>
    <n v="785.06"/>
    <n v="0"/>
    <n v="0"/>
    <n v="895.41"/>
    <n v="0"/>
    <n v="0"/>
    <n v="949.67"/>
    <n v="0"/>
    <n v="0"/>
    <n v="275.58"/>
    <n v="240.02"/>
    <n v="41.5"/>
    <n v="760.49597985081846"/>
    <n v="0"/>
    <n v="0"/>
    <n v="842.12932004977097"/>
    <n v="0"/>
    <n v="0"/>
    <n v="867.14623367921388"/>
    <n v="0"/>
    <n v="0"/>
    <n v="2745.3515335798033"/>
    <n v="240.02"/>
    <n v="41.5"/>
  </r>
  <r>
    <n v="17"/>
    <x v="0"/>
    <s v="BCS"/>
    <n v="2024"/>
    <s v="30/09/2024 (Terminado)"/>
    <s v="0121"/>
    <x v="11"/>
    <s v="SDMJ"/>
    <s v="013"/>
    <s v="Sector Mujeres"/>
    <x v="3"/>
    <x v="3"/>
    <s v="02"/>
    <x v="28"/>
    <s v="008221"/>
    <x v="111"/>
    <n v="3"/>
    <s v="Realizar el 100 Porciento de atenciones en intervención de trabajo social a mujeres que realizan actividades sexuales pagadas."/>
    <s v="Constante "/>
    <s v="En ejecución"/>
    <n v="100"/>
    <n v="40"/>
    <n v="40"/>
    <n v="40"/>
    <n v="40"/>
    <n v="100"/>
    <n v="0"/>
    <n v="0"/>
    <n v="0"/>
    <n v="0"/>
    <n v="100"/>
    <n v="0"/>
    <n v="0"/>
    <n v="0"/>
    <n v="0"/>
    <n v="100"/>
    <n v="0"/>
    <n v="0"/>
    <n v="0"/>
    <n v="0"/>
    <n v="0"/>
    <n v="0"/>
    <n v="0"/>
    <n v="0"/>
    <n v="0"/>
    <n v="254.92"/>
    <n v="213.84"/>
    <n v="22.65"/>
    <n v="844.83"/>
    <n v="0"/>
    <n v="0"/>
    <n v="830.69"/>
    <n v="0"/>
    <n v="0"/>
    <n v="883.01"/>
    <n v="0"/>
    <n v="0"/>
    <n v="254.92"/>
    <n v="213.84"/>
    <n v="22.65"/>
    <n v="818.39581517000875"/>
    <n v="0"/>
    <n v="0"/>
    <n v="781.26043362498115"/>
    <n v="0"/>
    <n v="0"/>
    <n v="806.27880821873134"/>
    <n v="0"/>
    <n v="0"/>
    <n v="2660.8550570137213"/>
    <n v="213.84"/>
    <n v="22.65"/>
  </r>
  <r>
    <n v="17"/>
    <x v="0"/>
    <s v="BCS"/>
    <n v="2024"/>
    <s v="30/09/2024 (Terminado)"/>
    <s v="0121"/>
    <x v="11"/>
    <s v="SDMJ"/>
    <s v="013"/>
    <s v="Sector Mujeres"/>
    <x v="1"/>
    <x v="1"/>
    <s v="12"/>
    <x v="8"/>
    <s v="008222"/>
    <x v="112"/>
    <n v="1"/>
    <s v="Implementar 3 Estrategia(s) que contribuyan al reconocimiento y garantía de los derechos de las mujeres en sus diferencias y diversidad."/>
    <s v="Constante "/>
    <s v="En ejecución"/>
    <n v="3"/>
    <n v="3"/>
    <n v="100"/>
    <n v="3"/>
    <n v="100"/>
    <n v="3"/>
    <n v="0"/>
    <n v="0"/>
    <n v="0"/>
    <n v="0"/>
    <n v="3"/>
    <n v="0"/>
    <n v="0"/>
    <n v="0"/>
    <n v="0"/>
    <n v="3"/>
    <n v="0"/>
    <n v="0"/>
    <n v="0"/>
    <n v="0"/>
    <n v="0"/>
    <n v="0"/>
    <n v="0"/>
    <n v="0"/>
    <n v="0"/>
    <n v="277.07"/>
    <n v="242.18"/>
    <n v="56.46"/>
    <n v="624.78"/>
    <n v="0"/>
    <n v="0"/>
    <n v="593.92999999999995"/>
    <n v="0"/>
    <n v="0"/>
    <n v="706.6"/>
    <n v="0"/>
    <n v="0"/>
    <n v="277.07"/>
    <n v="242.18"/>
    <n v="56.46"/>
    <n v="605.23103748910194"/>
    <n v="0"/>
    <n v="0"/>
    <n v="558.58865442329261"/>
    <n v="0"/>
    <n v="0"/>
    <n v="645.19836229188297"/>
    <n v="0"/>
    <n v="0"/>
    <n v="2086.0880542042773"/>
    <n v="242.18"/>
    <n v="56.46"/>
  </r>
  <r>
    <n v="17"/>
    <x v="0"/>
    <s v="BCS"/>
    <n v="2024"/>
    <s v="30/09/2024 (Terminado)"/>
    <s v="0121"/>
    <x v="11"/>
    <s v="SDMJ"/>
    <s v="013"/>
    <s v="Sector Mujeres"/>
    <x v="1"/>
    <x v="1"/>
    <s v="12"/>
    <x v="8"/>
    <s v="008222"/>
    <x v="112"/>
    <n v="2"/>
    <s v="Implementar 1 Estrategia(s) Distrital de Cuidado Menstrual, con enfoque Diferencial."/>
    <s v="Constante "/>
    <s v="En ejecución"/>
    <n v="1"/>
    <n v="1"/>
    <n v="100"/>
    <n v="1"/>
    <n v="100"/>
    <n v="1"/>
    <n v="0"/>
    <n v="0"/>
    <n v="0"/>
    <n v="0"/>
    <n v="1"/>
    <n v="0"/>
    <n v="0"/>
    <n v="0"/>
    <n v="0"/>
    <n v="1"/>
    <n v="0"/>
    <n v="0"/>
    <n v="0"/>
    <n v="0"/>
    <n v="0"/>
    <n v="0"/>
    <n v="0"/>
    <n v="0"/>
    <n v="0"/>
    <n v="63.08"/>
    <n v="63.01"/>
    <n v="4.74"/>
    <n v="189.9"/>
    <n v="0"/>
    <n v="0"/>
    <n v="185.59"/>
    <n v="0"/>
    <n v="0"/>
    <n v="191.16"/>
    <n v="0"/>
    <n v="0"/>
    <n v="63.08"/>
    <n v="63.01"/>
    <n v="4.74"/>
    <n v="183.9581517000872"/>
    <n v="0"/>
    <n v="0"/>
    <n v="174.54661050025911"/>
    <n v="0"/>
    <n v="0"/>
    <n v="174.54871063645112"/>
    <n v="0"/>
    <n v="0"/>
    <n v="596.13347283679741"/>
    <n v="63.01"/>
    <n v="4.74"/>
  </r>
  <r>
    <n v="17"/>
    <x v="0"/>
    <s v="BCS"/>
    <n v="2024"/>
    <s v="30/09/2024 (Terminado)"/>
    <s v="0121"/>
    <x v="11"/>
    <s v="SDMJ"/>
    <s v="013"/>
    <s v="Sector Mujeres"/>
    <x v="1"/>
    <x v="1"/>
    <s v="12"/>
    <x v="8"/>
    <s v="008222"/>
    <x v="112"/>
    <n v="3"/>
    <s v="Implementar 1 Estrategia(s) de asistencia técnica dirigidas a los Sectores de la Administración Distrital y al Sector Privado, para la incorporación del enfoque diferencial en los servicios, programas y estrategias dirigidas a mujeres."/>
    <s v="Constante "/>
    <s v="En ejecución"/>
    <n v="1"/>
    <n v="0.4"/>
    <n v="40"/>
    <n v="0.4"/>
    <n v="40"/>
    <n v="1"/>
    <n v="0"/>
    <n v="0"/>
    <n v="0"/>
    <n v="0"/>
    <n v="1"/>
    <n v="0"/>
    <n v="0"/>
    <n v="0"/>
    <n v="0"/>
    <n v="1"/>
    <n v="0"/>
    <n v="0"/>
    <n v="0"/>
    <n v="0"/>
    <n v="0"/>
    <n v="0"/>
    <n v="0"/>
    <n v="0"/>
    <n v="0"/>
    <n v="117.2"/>
    <n v="98.53"/>
    <n v="3.64"/>
    <n v="190.49"/>
    <n v="0"/>
    <n v="0"/>
    <n v="354.68"/>
    <n v="0"/>
    <n v="0"/>
    <n v="371.51"/>
    <n v="0"/>
    <n v="0"/>
    <n v="117.2"/>
    <n v="98.53"/>
    <n v="3.64"/>
    <n v="184.5296909813039"/>
    <n v="0"/>
    <n v="0"/>
    <n v="333.57504074697937"/>
    <n v="0"/>
    <n v="0"/>
    <n v="339.22678117047474"/>
    <n v="0"/>
    <n v="0"/>
    <n v="974.53151289875802"/>
    <n v="98.53"/>
    <n v="3.64"/>
  </r>
  <r>
    <n v="17"/>
    <x v="0"/>
    <s v="BCS"/>
    <n v="2024"/>
    <s v="30/09/2024 (Terminado)"/>
    <s v="0121"/>
    <x v="11"/>
    <s v="SDMJ"/>
    <s v="013"/>
    <s v="Sector Mujeres"/>
    <x v="1"/>
    <x v="1"/>
    <s v="12"/>
    <x v="8"/>
    <s v="008222"/>
    <x v="112"/>
    <n v="4"/>
    <s v="Implementar 1 Estrategia(s) de reconocimiento de la diversidad de las mujeres del Distrito Capital."/>
    <s v="Constante "/>
    <s v="En ejecución"/>
    <n v="1"/>
    <n v="0.3"/>
    <n v="30"/>
    <n v="0.3"/>
    <n v="30"/>
    <n v="1"/>
    <n v="0"/>
    <n v="0"/>
    <n v="0"/>
    <n v="0"/>
    <n v="1"/>
    <n v="0"/>
    <n v="0"/>
    <n v="0"/>
    <n v="0"/>
    <n v="1"/>
    <n v="0"/>
    <n v="0"/>
    <n v="0"/>
    <n v="0"/>
    <n v="0"/>
    <n v="0"/>
    <n v="0"/>
    <n v="0"/>
    <n v="0"/>
    <n v="267.45"/>
    <n v="226.38"/>
    <n v="16.36"/>
    <n v="629.83000000000004"/>
    <n v="0"/>
    <n v="0"/>
    <n v="564.14"/>
    <n v="0"/>
    <n v="0"/>
    <n v="500.18"/>
    <n v="0"/>
    <n v="0"/>
    <n v="267.45"/>
    <n v="226.38"/>
    <n v="16.36"/>
    <n v="610.12302625205859"/>
    <n v="0"/>
    <n v="0"/>
    <n v="530.57128534735796"/>
    <n v="0"/>
    <n v="0"/>
    <n v="456.71570457281922"/>
    <n v="0"/>
    <n v="0"/>
    <n v="1864.8600161722359"/>
    <n v="226.38"/>
    <n v="16.36"/>
  </r>
  <r>
    <n v="17"/>
    <x v="0"/>
    <s v="BCS"/>
    <n v="2024"/>
    <s v="30/09/2024 (Terminado)"/>
    <s v="0121"/>
    <x v="11"/>
    <s v="SDMJ"/>
    <s v="013"/>
    <s v="Sector Mujeres"/>
    <x v="1"/>
    <x v="1"/>
    <s v="12"/>
    <x v="8"/>
    <s v="008223"/>
    <x v="113"/>
    <n v="5"/>
    <s v="Implementar 1 Estrategia(s) denominada: Tejiendo Mundos de Igualdad para NNA en los territorios rurales y urbanos de Bogotá."/>
    <s v="Constante "/>
    <s v="En ejecución"/>
    <n v="1"/>
    <n v="1"/>
    <n v="100"/>
    <n v="1"/>
    <n v="100"/>
    <n v="1"/>
    <n v="0"/>
    <n v="0"/>
    <n v="0"/>
    <n v="0"/>
    <n v="1"/>
    <n v="0"/>
    <n v="0"/>
    <n v="0"/>
    <n v="0"/>
    <n v="1"/>
    <n v="0"/>
    <n v="0"/>
    <n v="0"/>
    <n v="0"/>
    <n v="0"/>
    <n v="0"/>
    <n v="0"/>
    <n v="0"/>
    <n v="0"/>
    <n v="229.07"/>
    <n v="229.07"/>
    <n v="21.72"/>
    <n v="471.88"/>
    <n v="0"/>
    <n v="0"/>
    <n v="594.04"/>
    <n v="0"/>
    <n v="0"/>
    <n v="611.87"/>
    <n v="0"/>
    <n v="0"/>
    <n v="229.07"/>
    <n v="229.07"/>
    <n v="21.72"/>
    <n v="457.11517969582485"/>
    <n v="0"/>
    <n v="0"/>
    <n v="558.69210895831623"/>
    <n v="0"/>
    <n v="0"/>
    <n v="558.70014426200748"/>
    <n v="0"/>
    <n v="0"/>
    <n v="1803.5774329161486"/>
    <n v="229.07"/>
    <n v="21.72"/>
  </r>
  <r>
    <n v="17"/>
    <x v="0"/>
    <s v="BCS"/>
    <n v="2024"/>
    <s v="30/09/2024 (Terminado)"/>
    <s v="0121"/>
    <x v="11"/>
    <s v="SDMJ"/>
    <s v="013"/>
    <s v="Sector Mujeres"/>
    <x v="1"/>
    <x v="1"/>
    <s v="12"/>
    <x v="8"/>
    <s v="008223"/>
    <x v="113"/>
    <n v="6"/>
    <s v="Consolidar 1 Estrategia(s) para realizar jornadas de difusión, información y sensibilización a mujeres en los territorios rurales y urbanos de Bogotá."/>
    <s v="Constante "/>
    <s v="En ejecución"/>
    <n v="1"/>
    <n v="1"/>
    <n v="100"/>
    <n v="1"/>
    <n v="100"/>
    <n v="1"/>
    <n v="0"/>
    <n v="0"/>
    <n v="0"/>
    <n v="0"/>
    <n v="1"/>
    <n v="0"/>
    <n v="0"/>
    <n v="0"/>
    <n v="0"/>
    <n v="1"/>
    <n v="0"/>
    <n v="0"/>
    <n v="0"/>
    <n v="0"/>
    <n v="0"/>
    <n v="0"/>
    <n v="0"/>
    <n v="0"/>
    <n v="0"/>
    <n v="265.01"/>
    <n v="265.01"/>
    <n v="32.28"/>
    <n v="545.94000000000005"/>
    <n v="0"/>
    <n v="0"/>
    <n v="687.26"/>
    <n v="0"/>
    <n v="0"/>
    <n v="707.88"/>
    <n v="0"/>
    <n v="0"/>
    <n v="265.01"/>
    <n v="265.01"/>
    <n v="32.28"/>
    <n v="528.85789014821273"/>
    <n v="0"/>
    <n v="0"/>
    <n v="646.36512491194605"/>
    <n v="0"/>
    <n v="0"/>
    <n v="646.36713373786881"/>
    <n v="0"/>
    <n v="0"/>
    <n v="2086.6001487980275"/>
    <n v="265.01"/>
    <n v="32.28"/>
  </r>
  <r>
    <n v="17"/>
    <x v="0"/>
    <s v="BCS"/>
    <n v="2024"/>
    <s v="30/09/2024 (Terminado)"/>
    <s v="0121"/>
    <x v="11"/>
    <s v="SDMJ"/>
    <s v="013"/>
    <s v="Sector Mujeres"/>
    <x v="1"/>
    <x v="1"/>
    <s v="12"/>
    <x v="8"/>
    <s v="008223"/>
    <x v="113"/>
    <n v="7"/>
    <s v="Realizar el  100 Porciento de las actividades operativas y contractuales necesarias para brindar los servicios del Modelo Casa de Igualdad de Oportunidades (CIOM) en las 20 localidades de Bogotá."/>
    <s v="Constante "/>
    <s v="En ejecución"/>
    <n v="20"/>
    <n v="20"/>
    <n v="100"/>
    <n v="20"/>
    <n v="100"/>
    <n v="20"/>
    <n v="0"/>
    <n v="0"/>
    <n v="0"/>
    <n v="0"/>
    <n v="20"/>
    <n v="0"/>
    <n v="0"/>
    <n v="0"/>
    <n v="0"/>
    <n v="20"/>
    <n v="0"/>
    <n v="0"/>
    <n v="0"/>
    <n v="0"/>
    <n v="0"/>
    <n v="0"/>
    <n v="0"/>
    <n v="0"/>
    <n v="0"/>
    <n v="2871.93"/>
    <n v="2234.5"/>
    <n v="416.16"/>
    <n v="2025.4"/>
    <n v="0"/>
    <n v="0"/>
    <n v="1818.6"/>
    <n v="0"/>
    <n v="0"/>
    <n v="2003.52"/>
    <n v="0"/>
    <n v="0"/>
    <n v="2871.93"/>
    <n v="2234.5"/>
    <n v="416.16"/>
    <n v="1962.026542671704"/>
    <n v="0"/>
    <n v="0"/>
    <n v="1710.3856126718638"/>
    <n v="0"/>
    <n v="0"/>
    <n v="1829.4195058293708"/>
    <n v="0"/>
    <n v="0"/>
    <n v="8373.7616611729391"/>
    <n v="2234.5"/>
    <n v="416.16"/>
  </r>
  <r>
    <n v="17"/>
    <x v="0"/>
    <s v="BCS"/>
    <n v="2024"/>
    <s v="30/09/2024 (Terminado)"/>
    <s v="0121"/>
    <x v="11"/>
    <s v="SDMJ"/>
    <s v="013"/>
    <s v="Sector Mujeres"/>
    <x v="1"/>
    <x v="1"/>
    <s v="12"/>
    <x v="8"/>
    <s v="008223"/>
    <x v="113"/>
    <n v="8"/>
    <s v="Implementar 1 Estrategia(s) Implementar 1 estrategia asociada al Modelo CIOM para la ruralidad Bogotana."/>
    <s v="Constante "/>
    <s v="En ejecución"/>
    <n v="1"/>
    <n v="1"/>
    <n v="100"/>
    <n v="1"/>
    <n v="100"/>
    <n v="1"/>
    <n v="0"/>
    <n v="0"/>
    <n v="0"/>
    <n v="0"/>
    <n v="1"/>
    <n v="0"/>
    <n v="0"/>
    <n v="0"/>
    <n v="0"/>
    <n v="1"/>
    <n v="0"/>
    <n v="0"/>
    <n v="0"/>
    <n v="0"/>
    <n v="0"/>
    <n v="0"/>
    <n v="0"/>
    <n v="0"/>
    <n v="0"/>
    <n v="105.45"/>
    <n v="105.45"/>
    <n v="18.02"/>
    <n v="217.24"/>
    <n v="0"/>
    <n v="0"/>
    <n v="287.42"/>
    <n v="0"/>
    <n v="0"/>
    <n v="296.04000000000002"/>
    <n v="0"/>
    <n v="0"/>
    <n v="105.45"/>
    <n v="105.45"/>
    <n v="18.02"/>
    <n v="210.44270076528142"/>
    <n v="0"/>
    <n v="0"/>
    <n v="270.31729505891735"/>
    <n v="0"/>
    <n v="0"/>
    <n v="270.31492099191769"/>
    <n v="0"/>
    <n v="0"/>
    <n v="856.5249168161165"/>
    <n v="105.45"/>
    <n v="18.02"/>
  </r>
  <r>
    <n v="17"/>
    <x v="0"/>
    <s v="BCS"/>
    <n v="2024"/>
    <s v="30/09/2024 (Terminado)"/>
    <s v="0121"/>
    <x v="11"/>
    <s v="SDMJ"/>
    <s v="013"/>
    <s v="Sector Mujeres"/>
    <x v="1"/>
    <x v="1"/>
    <s v="12"/>
    <x v="8"/>
    <s v="008223"/>
    <x v="113"/>
    <n v="9"/>
    <s v="Desarrollar 40 Proceso(s) formativos para fortalecer las capacidades y brindar herramientas a las mujeres en el ejercicio pleno del derecho a la participación y representación."/>
    <s v="Suma"/>
    <s v="En ejecución"/>
    <n v="5"/>
    <n v="4"/>
    <n v="80"/>
    <n v="4"/>
    <n v="80"/>
    <n v="12"/>
    <n v="0"/>
    <n v="0"/>
    <n v="0"/>
    <n v="0"/>
    <n v="12"/>
    <n v="0"/>
    <n v="0"/>
    <n v="0"/>
    <n v="0"/>
    <n v="11"/>
    <n v="0"/>
    <n v="0"/>
    <n v="0"/>
    <n v="0"/>
    <n v="40"/>
    <n v="4"/>
    <n v="10"/>
    <n v="4"/>
    <n v="10"/>
    <n v="209.43"/>
    <n v="209.43"/>
    <n v="37.85"/>
    <n v="454.45"/>
    <n v="0"/>
    <n v="0"/>
    <n v="572.1"/>
    <n v="0"/>
    <n v="0"/>
    <n v="589.26"/>
    <n v="0"/>
    <n v="0"/>
    <n v="209.43"/>
    <n v="209.43"/>
    <n v="37.85"/>
    <n v="440.23055313377893"/>
    <n v="0"/>
    <n v="0"/>
    <n v="538.05763169997431"/>
    <n v="0"/>
    <n v="0"/>
    <n v="538.05489239189774"/>
    <n v="0"/>
    <n v="0"/>
    <n v="1725.7730772256509"/>
    <n v="209.43"/>
    <n v="37.85"/>
  </r>
  <r>
    <n v="17"/>
    <x v="0"/>
    <s v="BCS"/>
    <n v="2024"/>
    <s v="30/09/2024 (Terminado)"/>
    <s v="0121"/>
    <x v="11"/>
    <s v="SDMJ"/>
    <s v="013"/>
    <s v="Sector Mujeres"/>
    <x v="1"/>
    <x v="1"/>
    <s v="12"/>
    <x v="8"/>
    <s v="008223"/>
    <x v="113"/>
    <n v="10"/>
    <s v="Desarrollar 1 Metodología(s) para caracterizar los liderazgos de las mujeres en los territorios."/>
    <s v="Constante "/>
    <s v="En ejecución"/>
    <n v="1"/>
    <n v="1"/>
    <n v="100"/>
    <n v="1"/>
    <n v="100"/>
    <n v="1"/>
    <n v="0"/>
    <n v="0"/>
    <n v="0"/>
    <n v="0"/>
    <n v="1"/>
    <n v="0"/>
    <n v="0"/>
    <n v="0"/>
    <n v="0"/>
    <n v="1"/>
    <n v="0"/>
    <n v="0"/>
    <n v="0"/>
    <n v="0"/>
    <n v="0"/>
    <n v="0"/>
    <n v="0"/>
    <n v="0"/>
    <n v="0"/>
    <n v="128.22"/>
    <n v="128.22"/>
    <n v="23.34"/>
    <n v="264.12"/>
    <n v="0"/>
    <n v="0"/>
    <n v="332.5"/>
    <n v="0"/>
    <n v="0"/>
    <n v="342.48"/>
    <n v="0"/>
    <n v="0"/>
    <n v="128.22"/>
    <n v="128.22"/>
    <n v="23.34"/>
    <n v="255.85585585585585"/>
    <n v="0"/>
    <n v="0"/>
    <n v="312.71484450313136"/>
    <n v="0"/>
    <n v="0"/>
    <n v="312.71941001659229"/>
    <n v="0"/>
    <n v="0"/>
    <n v="1009.5101103755794"/>
    <n v="128.22"/>
    <n v="23.34"/>
  </r>
  <r>
    <n v="17"/>
    <x v="0"/>
    <s v="BCS"/>
    <n v="2024"/>
    <s v="30/09/2024 (Terminado)"/>
    <s v="0121"/>
    <x v="11"/>
    <s v="SDMJ"/>
    <s v="013"/>
    <s v="Sector Mujeres"/>
    <x v="1"/>
    <x v="1"/>
    <s v="12"/>
    <x v="8"/>
    <s v="008223"/>
    <x v="113"/>
    <n v="11"/>
    <s v="Brindar en las 20 Localidad(es) el servicio de asistencia técnica a las instancias de participación territorial y Fondos de Desarrollo Local en clave de transversalización de los enfoques."/>
    <s v="Constante "/>
    <s v="En ejecución"/>
    <n v="1"/>
    <n v="1"/>
    <n v="100"/>
    <n v="1"/>
    <n v="100"/>
    <n v="1"/>
    <n v="0"/>
    <n v="0"/>
    <n v="0"/>
    <n v="0"/>
    <n v="1"/>
    <n v="0"/>
    <n v="0"/>
    <n v="0"/>
    <n v="0"/>
    <n v="1"/>
    <n v="0"/>
    <n v="0"/>
    <n v="0"/>
    <n v="0"/>
    <n v="0"/>
    <n v="0"/>
    <n v="0"/>
    <n v="0"/>
    <n v="0"/>
    <n v="464.63"/>
    <n v="464.63"/>
    <n v="63.72"/>
    <n v="47.86"/>
    <n v="0"/>
    <n v="0"/>
    <n v="60.25"/>
    <n v="0"/>
    <n v="0"/>
    <n v="62.05"/>
    <n v="0"/>
    <n v="0"/>
    <n v="464.63"/>
    <n v="464.63"/>
    <n v="63.72"/>
    <n v="46.362491523781848"/>
    <n v="0"/>
    <n v="0"/>
    <n v="56.664870319740345"/>
    <n v="0"/>
    <n v="0"/>
    <n v="56.658022049549018"/>
    <n v="0"/>
    <n v="0"/>
    <n v="624.31538389307116"/>
    <n v="464.63"/>
    <n v="63.72"/>
  </r>
  <r>
    <n v="17"/>
    <x v="0"/>
    <s v="BCS"/>
    <n v="2024"/>
    <s v="30/09/2024 (Terminado)"/>
    <s v="0121"/>
    <x v="11"/>
    <s v="SDMJ"/>
    <s v="013"/>
    <s v="Sector Mujeres"/>
    <x v="1"/>
    <x v="1"/>
    <s v="12"/>
    <x v="8"/>
    <s v="008223"/>
    <x v="113"/>
    <n v="12"/>
    <s v="Brindar el 100 Porciento de los tres servicios priorizados para la atención a través del modelo CIOM: primera atención profesional (trabajo social), orientación y seguimiento psicosocial y orientación, asesoría y seguimiento sociojurídico"/>
    <s v="Constante "/>
    <s v="En ejecución"/>
    <n v="100"/>
    <n v="100"/>
    <n v="100"/>
    <n v="100"/>
    <n v="100"/>
    <n v="100"/>
    <n v="0"/>
    <n v="0"/>
    <n v="0"/>
    <n v="0"/>
    <n v="100"/>
    <n v="0"/>
    <n v="0"/>
    <n v="0"/>
    <n v="0"/>
    <n v="100"/>
    <n v="0"/>
    <n v="0"/>
    <n v="0"/>
    <n v="0"/>
    <n v="0"/>
    <n v="0"/>
    <n v="0"/>
    <n v="0"/>
    <n v="0"/>
    <n v="938.22"/>
    <n v="932.6"/>
    <n v="156.69"/>
    <n v="1943.94"/>
    <n v="0"/>
    <n v="0"/>
    <n v="2383.79"/>
    <n v="0"/>
    <n v="0"/>
    <n v="2455.3000000000002"/>
    <n v="0"/>
    <n v="0"/>
    <n v="938.22"/>
    <n v="932.6"/>
    <n v="156.69"/>
    <n v="1883.1153734379541"/>
    <n v="0"/>
    <n v="0"/>
    <n v="2241.9444185808106"/>
    <n v="0"/>
    <n v="0"/>
    <n v="2241.9410401008499"/>
    <n v="0"/>
    <n v="0"/>
    <n v="7305.2208321196149"/>
    <n v="932.6"/>
    <n v="156.69"/>
  </r>
  <r>
    <n v="17"/>
    <x v="0"/>
    <s v="BCS"/>
    <n v="2024"/>
    <s v="30/09/2024 (Terminado)"/>
    <s v="0121"/>
    <x v="11"/>
    <s v="SDMJ"/>
    <s v="013"/>
    <s v="Sector Mujeres"/>
    <x v="0"/>
    <x v="0"/>
    <s v="33"/>
    <x v="0"/>
    <s v="008225"/>
    <x v="114"/>
    <n v="1"/>
    <s v="Implementar el 100 Porciento de los planes de gestión para el cierre de brechas FURAG"/>
    <s v="Constante "/>
    <s v="En ejecución"/>
    <n v="100"/>
    <n v="45"/>
    <n v="45"/>
    <n v="45"/>
    <n v="45"/>
    <n v="100"/>
    <n v="0"/>
    <n v="0"/>
    <n v="0"/>
    <n v="0"/>
    <n v="100"/>
    <n v="0"/>
    <n v="0"/>
    <n v="0"/>
    <n v="0"/>
    <n v="100"/>
    <n v="0"/>
    <n v="0"/>
    <n v="0"/>
    <n v="0"/>
    <n v="0"/>
    <n v="0"/>
    <n v="0"/>
    <n v="0"/>
    <n v="0"/>
    <n v="1952.66"/>
    <n v="1698.52"/>
    <n v="247.3"/>
    <n v="5209.5"/>
    <n v="0"/>
    <n v="0"/>
    <n v="5831.3"/>
    <n v="0"/>
    <n v="0"/>
    <n v="6035.39"/>
    <n v="0"/>
    <n v="0"/>
    <n v="1952.66"/>
    <n v="1698.52"/>
    <n v="247.3"/>
    <n v="5046.4981110142398"/>
    <n v="0"/>
    <n v="0"/>
    <n v="5484.3130007552181"/>
    <n v="0"/>
    <n v="0"/>
    <n v="5510.9308573348544"/>
    <n v="0"/>
    <n v="0"/>
    <n v="17994.40196910431"/>
    <n v="1698.52"/>
    <n v="247.3"/>
  </r>
  <r>
    <n v="17"/>
    <x v="0"/>
    <s v="BCS"/>
    <n v="2024"/>
    <s v="30/09/2024 (Terminado)"/>
    <s v="0121"/>
    <x v="11"/>
    <s v="SDMJ"/>
    <s v="013"/>
    <s v="Sector Mujeres"/>
    <x v="0"/>
    <x v="0"/>
    <s v="33"/>
    <x v="0"/>
    <s v="008225"/>
    <x v="114"/>
    <n v="2"/>
    <s v="implementar al  92 Porciento la Política de Gestión Documental institucional"/>
    <s v="Creciente "/>
    <s v="En ejecución"/>
    <n v="90.5"/>
    <n v="19"/>
    <n v="20.994475139999999"/>
    <n v="19"/>
    <n v="20.994475139999999"/>
    <n v="91"/>
    <n v="0"/>
    <n v="0"/>
    <n v="0"/>
    <n v="0"/>
    <n v="91.5"/>
    <n v="0"/>
    <n v="0"/>
    <n v="0"/>
    <n v="0"/>
    <n v="92"/>
    <n v="0"/>
    <n v="0"/>
    <n v="0"/>
    <n v="0"/>
    <n v="0"/>
    <n v="0"/>
    <n v="0"/>
    <n v="0"/>
    <n v="0"/>
    <n v="342.66"/>
    <n v="196.46"/>
    <n v="16.260000000000002"/>
    <n v="502.28"/>
    <n v="0"/>
    <n v="0"/>
    <n v="69125.66"/>
    <n v="0"/>
    <n v="0"/>
    <n v="647.55999999999995"/>
    <n v="0"/>
    <n v="0"/>
    <n v="342.66"/>
    <n v="196.46"/>
    <n v="16.260000000000002"/>
    <n v="486.56398333817685"/>
    <n v="0"/>
    <n v="0"/>
    <n v="65012.391031808511"/>
    <n v="0"/>
    <n v="0"/>
    <n v="591.28877934578509"/>
    <n v="0"/>
    <n v="0"/>
    <n v="66432.903794492478"/>
    <n v="196.46"/>
    <n v="16.260000000000002"/>
  </r>
  <r>
    <n v="17"/>
    <x v="0"/>
    <s v="BCS"/>
    <n v="2024"/>
    <s v="30/09/2024 (Terminado)"/>
    <s v="0121"/>
    <x v="11"/>
    <s v="SDMJ"/>
    <s v="013"/>
    <s v="Sector Mujeres"/>
    <x v="0"/>
    <x v="0"/>
    <s v="33"/>
    <x v="0"/>
    <s v="008225"/>
    <x v="114"/>
    <n v="3"/>
    <s v="Implementar el 100 Porciento del plan de acción de la Política de Gobierno Digital"/>
    <s v="Constante "/>
    <s v="En ejecución"/>
    <n v="100"/>
    <n v="40"/>
    <n v="40"/>
    <n v="40"/>
    <n v="40"/>
    <n v="100"/>
    <n v="0"/>
    <n v="0"/>
    <n v="0"/>
    <n v="0"/>
    <n v="100"/>
    <n v="0"/>
    <n v="0"/>
    <n v="0"/>
    <n v="0"/>
    <n v="100"/>
    <n v="0"/>
    <n v="0"/>
    <n v="0"/>
    <n v="0"/>
    <n v="0"/>
    <n v="0"/>
    <n v="0"/>
    <n v="0"/>
    <n v="0"/>
    <n v="203.37"/>
    <n v="187.93"/>
    <n v="4.92"/>
    <n v="1171.57"/>
    <n v="0"/>
    <n v="0"/>
    <n v="1063.3599999999999"/>
    <n v="0"/>
    <n v="0"/>
    <n v="1100.58"/>
    <n v="0"/>
    <n v="0"/>
    <n v="203.37"/>
    <n v="187.93"/>
    <n v="4.92"/>
    <n v="1134.9123316865252"/>
    <n v="0"/>
    <n v="0"/>
    <n v="1000.0855851153376"/>
    <n v="0"/>
    <n v="0"/>
    <n v="1004.9425609555626"/>
    <n v="0"/>
    <n v="0"/>
    <n v="3343.3104777574254"/>
    <n v="187.93"/>
    <n v="4.92"/>
  </r>
  <r>
    <n v="17"/>
    <x v="0"/>
    <s v="BCS"/>
    <n v="2024"/>
    <s v="30/09/2024 (Terminado)"/>
    <s v="0121"/>
    <x v="11"/>
    <s v="SDMJ"/>
    <s v="013"/>
    <s v="Sector Mujeres"/>
    <x v="0"/>
    <x v="0"/>
    <s v="33"/>
    <x v="0"/>
    <s v="008225"/>
    <x v="114"/>
    <n v="4"/>
    <s v="Implementar 1 Plan(es) de fortalecimiento de la gestión de conocimiento e innovación alineado con la apuesta distrital"/>
    <s v="Constante "/>
    <s v="En ejecución"/>
    <n v="1"/>
    <n v="0"/>
    <n v="0"/>
    <n v="0"/>
    <n v="0"/>
    <n v="1"/>
    <n v="0"/>
    <n v="0"/>
    <n v="0"/>
    <n v="0"/>
    <n v="1"/>
    <n v="0"/>
    <n v="0"/>
    <n v="0"/>
    <n v="0"/>
    <n v="1"/>
    <n v="0"/>
    <n v="0"/>
    <n v="0"/>
    <n v="0"/>
    <n v="0"/>
    <n v="0"/>
    <n v="0"/>
    <n v="0"/>
    <n v="0"/>
    <n v="33.799999999999997"/>
    <n v="0"/>
    <n v="0"/>
    <n v="297.36"/>
    <n v="0"/>
    <n v="0"/>
    <n v="351.47"/>
    <n v="0"/>
    <n v="0"/>
    <n v="363.77"/>
    <n v="0"/>
    <n v="0"/>
    <n v="33.799999999999997"/>
    <n v="0"/>
    <n v="0"/>
    <n v="288.0557977332171"/>
    <n v="0"/>
    <n v="0"/>
    <n v="330.55604931583639"/>
    <n v="0"/>
    <n v="0"/>
    <n v="332.15936633302897"/>
    <n v="0"/>
    <n v="0"/>
    <n v="984.57121338208242"/>
    <n v="0"/>
    <n v="0"/>
  </r>
  <r>
    <n v="17"/>
    <x v="0"/>
    <s v="BCS"/>
    <n v="2024"/>
    <s v="30/09/2024 (Terminado)"/>
    <s v="0121"/>
    <x v="11"/>
    <s v="SDMJ"/>
    <s v="013"/>
    <s v="Sector Mujeres"/>
    <x v="0"/>
    <x v="0"/>
    <s v="33"/>
    <x v="0"/>
    <s v="008225"/>
    <x v="114"/>
    <n v="5"/>
    <s v="Implementar 1 Plan(es) Estratégico de Tecnologías de la Información"/>
    <s v="Constante "/>
    <s v="En ejecución"/>
    <n v="1"/>
    <n v="0.1"/>
    <n v="10"/>
    <n v="0.1"/>
    <n v="10"/>
    <n v="1"/>
    <n v="0"/>
    <n v="0"/>
    <n v="0"/>
    <n v="0"/>
    <n v="1"/>
    <n v="0"/>
    <n v="0"/>
    <n v="0"/>
    <n v="0"/>
    <n v="1"/>
    <n v="0"/>
    <n v="0"/>
    <n v="0"/>
    <n v="0"/>
    <n v="0"/>
    <n v="0"/>
    <n v="0"/>
    <n v="0"/>
    <n v="0"/>
    <n v="224.05"/>
    <n v="35.520000000000003"/>
    <n v="0"/>
    <n v="3414.21"/>
    <n v="0"/>
    <n v="0"/>
    <n v="3793.47"/>
    <n v="0"/>
    <n v="0"/>
    <n v="4013.16"/>
    <n v="0"/>
    <n v="0"/>
    <n v="224.05"/>
    <n v="35.520000000000003"/>
    <n v="0"/>
    <n v="3307.3815751235106"/>
    <n v="0"/>
    <n v="0"/>
    <n v="3567.7424997813346"/>
    <n v="0"/>
    <n v="0"/>
    <n v="3664.4272001348613"/>
    <n v="0"/>
    <n v="0"/>
    <n v="10763.601275039708"/>
    <n v="35.520000000000003"/>
    <n v="0"/>
  </r>
  <r>
    <n v="17"/>
    <x v="0"/>
    <s v="BCS"/>
    <n v="2024"/>
    <s v="30/09/2024 (Terminado)"/>
    <s v="0121"/>
    <x v="11"/>
    <s v="SDMJ"/>
    <s v="013"/>
    <s v="Sector Mujeres"/>
    <x v="0"/>
    <x v="0"/>
    <s v="33"/>
    <x v="0"/>
    <s v="008225"/>
    <x v="114"/>
    <n v="6"/>
    <s v="Implementar 1 Estrategia(s) para el fortalecimiento de la gestión contractual institucional"/>
    <s v="Constante "/>
    <s v="En ejecución"/>
    <n v="1"/>
    <n v="1.03"/>
    <n v="103"/>
    <n v="1.03"/>
    <n v="103"/>
    <n v="1"/>
    <n v="0"/>
    <n v="0"/>
    <n v="0"/>
    <n v="0"/>
    <n v="1"/>
    <n v="0"/>
    <n v="0"/>
    <n v="0"/>
    <n v="0"/>
    <n v="1"/>
    <n v="0"/>
    <n v="0"/>
    <n v="0"/>
    <n v="0"/>
    <n v="0"/>
    <n v="0"/>
    <n v="0"/>
    <n v="0"/>
    <n v="0"/>
    <n v="514.22"/>
    <n v="514.22"/>
    <n v="87.15"/>
    <n v="1321.43"/>
    <n v="0"/>
    <n v="0"/>
    <n v="1549.99"/>
    <n v="0"/>
    <n v="0"/>
    <n v="1604.24"/>
    <n v="0"/>
    <n v="0"/>
    <n v="514.22"/>
    <n v="514.22"/>
    <n v="87.15"/>
    <n v="1280.0833091155673"/>
    <n v="0"/>
    <n v="0"/>
    <n v="1457.7590431019808"/>
    <n v="0"/>
    <n v="0"/>
    <n v="1464.8358628971559"/>
    <n v="0"/>
    <n v="0"/>
    <n v="4716.8982151147047"/>
    <n v="514.22"/>
    <n v="87.15"/>
  </r>
  <r>
    <n v="17"/>
    <x v="0"/>
    <s v="BCS"/>
    <n v="2024"/>
    <s v="30/09/2024 (Terminado)"/>
    <s v="0121"/>
    <x v="11"/>
    <s v="SDMJ"/>
    <s v="013"/>
    <s v="Sector Mujeres"/>
    <x v="0"/>
    <x v="0"/>
    <s v="33"/>
    <x v="0"/>
    <s v="008225"/>
    <x v="114"/>
    <n v="7"/>
    <s v="Fortalecer el 100 Porciento de los controles asociados al proceso de gestión financiera."/>
    <s v="Constante "/>
    <s v="En ejecución"/>
    <n v="100"/>
    <n v="50"/>
    <n v="50"/>
    <n v="50"/>
    <n v="50"/>
    <n v="100"/>
    <n v="0"/>
    <n v="0"/>
    <n v="0"/>
    <n v="0"/>
    <n v="100"/>
    <n v="0"/>
    <n v="0"/>
    <n v="0"/>
    <n v="0"/>
    <n v="100"/>
    <n v="0"/>
    <n v="0"/>
    <n v="0"/>
    <n v="0"/>
    <n v="0"/>
    <n v="0"/>
    <n v="0"/>
    <n v="0"/>
    <n v="0"/>
    <n v="68.400000000000006"/>
    <n v="68.400000000000006"/>
    <n v="0"/>
    <n v="486.46"/>
    <n v="0"/>
    <n v="0"/>
    <n v="1437.44"/>
    <n v="0"/>
    <n v="0"/>
    <n v="1487.75"/>
    <n v="0"/>
    <n v="0"/>
    <n v="68.400000000000006"/>
    <n v="68.400000000000006"/>
    <n v="0"/>
    <n v="471.23898091640024"/>
    <n v="0"/>
    <n v="0"/>
    <n v="1351.9062438573869"/>
    <n v="0"/>
    <n v="0"/>
    <n v="1358.4685302855207"/>
    <n v="0"/>
    <n v="0"/>
    <n v="3250.0137550593081"/>
    <n v="68.400000000000006"/>
    <n v="0"/>
  </r>
  <r>
    <n v="17"/>
    <x v="0"/>
    <s v="BCS"/>
    <n v="2024"/>
    <s v="30/09/2024 (Terminado)"/>
    <s v="0121"/>
    <x v="11"/>
    <s v="SDMJ"/>
    <s v="013"/>
    <s v="Sector Mujeres"/>
    <x v="0"/>
    <x v="0"/>
    <s v="33"/>
    <x v="0"/>
    <s v="008225"/>
    <x v="114"/>
    <n v="8"/>
    <s v="Fortalecer el 100 Porciento de las herramientas para el seguimiento a de los planes, políticas públicas, proyectos y presupuesto asociados a la inversión de la entidad"/>
    <s v="Constante "/>
    <s v="En ejecución"/>
    <n v="100"/>
    <n v="0"/>
    <n v="0"/>
    <n v="0"/>
    <n v="0"/>
    <n v="100"/>
    <n v="0"/>
    <n v="0"/>
    <n v="0"/>
    <n v="0"/>
    <n v="100"/>
    <n v="0"/>
    <n v="0"/>
    <n v="0"/>
    <n v="0"/>
    <n v="100"/>
    <n v="0"/>
    <n v="0"/>
    <n v="0"/>
    <n v="0"/>
    <n v="0"/>
    <n v="0"/>
    <n v="0"/>
    <n v="0"/>
    <n v="0"/>
    <n v="1.81"/>
    <n v="0"/>
    <n v="0"/>
    <n v="414.31"/>
    <n v="0"/>
    <n v="0"/>
    <n v="437.35"/>
    <n v="0"/>
    <n v="0"/>
    <n v="452.66"/>
    <n v="0"/>
    <n v="0"/>
    <n v="1.81"/>
    <n v="0"/>
    <n v="0"/>
    <n v="401.34650779812068"/>
    <n v="0"/>
    <n v="0"/>
    <n v="411.32582629607373"/>
    <n v="0"/>
    <n v="0"/>
    <n v="413.32506464059406"/>
    <n v="0"/>
    <n v="0"/>
    <n v="1227.8073987347884"/>
    <n v="0"/>
    <n v="0"/>
  </r>
  <r>
    <n v="17"/>
    <x v="0"/>
    <s v="BCS"/>
    <n v="2024"/>
    <s v="30/09/2024 (Terminado)"/>
    <s v="0121"/>
    <x v="11"/>
    <s v="SDMJ"/>
    <s v="013"/>
    <s v="Sector Mujeres"/>
    <x v="2"/>
    <x v="2"/>
    <s v="20"/>
    <x v="17"/>
    <s v="008232"/>
    <x v="115"/>
    <n v="1"/>
    <s v="Desarrollar 1 Estrategia(s) para potenciar las habilidades y capacidades de las mujeres en sus diversidades que aporten a su empoderamiento y autonomía económica"/>
    <s v="Constante "/>
    <s v="En ejecución"/>
    <n v="1"/>
    <n v="0.3"/>
    <n v="30"/>
    <n v="0.3"/>
    <n v="30"/>
    <n v="1"/>
    <n v="0"/>
    <n v="0"/>
    <n v="0"/>
    <n v="0"/>
    <n v="1"/>
    <n v="0"/>
    <n v="0"/>
    <n v="0"/>
    <n v="0"/>
    <n v="1"/>
    <n v="0"/>
    <n v="0"/>
    <n v="0"/>
    <n v="0"/>
    <n v="0"/>
    <n v="0"/>
    <n v="0"/>
    <n v="0"/>
    <n v="0"/>
    <n v="180.14"/>
    <n v="180.12"/>
    <n v="10.7"/>
    <n v="1100.42"/>
    <n v="0"/>
    <n v="0"/>
    <n v="825"/>
    <n v="0"/>
    <n v="0"/>
    <n v="801.58"/>
    <n v="0"/>
    <n v="0"/>
    <n v="180.14"/>
    <n v="180.12"/>
    <n v="10.7"/>
    <n v="1065.9885692143757"/>
    <n v="0"/>
    <n v="0"/>
    <n v="775.90901267694255"/>
    <n v="0"/>
    <n v="0"/>
    <n v="731.92485599480267"/>
    <n v="0"/>
    <n v="0"/>
    <n v="2753.9624378861208"/>
    <n v="180.12"/>
    <n v="10.7"/>
  </r>
  <r>
    <n v="17"/>
    <x v="0"/>
    <s v="BCS"/>
    <n v="2024"/>
    <s v="30/09/2024 (Terminado)"/>
    <s v="0121"/>
    <x v="11"/>
    <s v="SDMJ"/>
    <s v="013"/>
    <s v="Sector Mujeres"/>
    <x v="2"/>
    <x v="2"/>
    <s v="20"/>
    <x v="17"/>
    <s v="008232"/>
    <x v="115"/>
    <n v="2"/>
    <s v="Cualificar 9000 Mujer(es) en sus diferencias y diversidades en herramientas para la autonomía económica"/>
    <s v="Suma"/>
    <s v="En ejecución"/>
    <n v="1000"/>
    <n v="141"/>
    <n v="14.1"/>
    <n v="141"/>
    <n v="14.1"/>
    <n v="3000"/>
    <n v="0"/>
    <n v="0"/>
    <n v="0"/>
    <n v="0"/>
    <n v="3000"/>
    <n v="0"/>
    <n v="0"/>
    <n v="0"/>
    <n v="0"/>
    <n v="2000"/>
    <n v="0"/>
    <n v="0"/>
    <n v="0"/>
    <n v="0"/>
    <n v="9000"/>
    <n v="141"/>
    <n v="1.566666667"/>
    <n v="141"/>
    <n v="1.566666667"/>
    <n v="180.14"/>
    <n v="180.12"/>
    <n v="10.7"/>
    <n v="490.73"/>
    <n v="0"/>
    <n v="0"/>
    <n v="830.78"/>
    <n v="0"/>
    <n v="0"/>
    <n v="807.94"/>
    <n v="0"/>
    <n v="0"/>
    <n v="180.14"/>
    <n v="180.12"/>
    <n v="10.7"/>
    <n v="475.37537537537537"/>
    <n v="0"/>
    <n v="0"/>
    <n v="781.34507824454579"/>
    <n v="0"/>
    <n v="0"/>
    <n v="737.73218911704498"/>
    <n v="0"/>
    <n v="0"/>
    <n v="2174.5926427369659"/>
    <n v="180.12"/>
    <n v="10.7"/>
  </r>
  <r>
    <n v="17"/>
    <x v="0"/>
    <s v="BCS"/>
    <n v="2024"/>
    <s v="30/09/2024 (Terminado)"/>
    <s v="0121"/>
    <x v="11"/>
    <s v="SDMJ"/>
    <s v="013"/>
    <s v="Sector Mujeres"/>
    <x v="2"/>
    <x v="2"/>
    <s v="20"/>
    <x v="17"/>
    <s v="008232"/>
    <x v="115"/>
    <n v="3"/>
    <s v="Gestionar 1 Portafolio(s) de oportunidades a través de aliados públicos y privados para el empoderamiento y autonomía económica de las mujeres de Bogotá"/>
    <s v="Constante "/>
    <s v="En ejecución"/>
    <n v="1"/>
    <n v="0.3"/>
    <n v="30"/>
    <n v="0.3"/>
    <n v="30"/>
    <n v="1"/>
    <n v="0"/>
    <n v="0"/>
    <n v="0"/>
    <n v="0"/>
    <n v="1"/>
    <n v="0"/>
    <n v="0"/>
    <n v="0"/>
    <n v="0"/>
    <n v="1"/>
    <n v="0"/>
    <n v="0"/>
    <n v="0"/>
    <n v="0"/>
    <n v="0"/>
    <n v="0"/>
    <n v="0"/>
    <n v="0"/>
    <n v="0"/>
    <n v="103.15"/>
    <n v="103.15"/>
    <n v="17"/>
    <n v="271.85000000000002"/>
    <n v="0"/>
    <n v="0"/>
    <n v="253.69"/>
    <n v="0"/>
    <n v="0"/>
    <n v="262.20999999999998"/>
    <n v="0"/>
    <n v="0"/>
    <n v="103.15"/>
    <n v="103.15"/>
    <n v="17"/>
    <n v="263.34398915044079"/>
    <n v="0"/>
    <n v="0"/>
    <n v="238.59437263759219"/>
    <n v="0"/>
    <n v="0"/>
    <n v="239.4246569155882"/>
    <n v="0"/>
    <n v="0"/>
    <n v="844.51301870362124"/>
    <n v="103.15"/>
    <n v="17"/>
  </r>
  <r>
    <n v="17"/>
    <x v="0"/>
    <s v="BCS"/>
    <n v="2024"/>
    <s v="30/09/2024 (Terminado)"/>
    <s v="0122"/>
    <x v="12"/>
    <s v="SDIS"/>
    <s v="008"/>
    <s v="Sector Integración social"/>
    <x v="1"/>
    <x v="1"/>
    <s v="12"/>
    <x v="8"/>
    <s v="007937"/>
    <x v="116"/>
    <n v="1"/>
    <s v="Atender a 85898 Persona(s) Mayor(es) a través de procesos ocupacionales y de desarrollo humano, procesos de autocuidado, de cuidado integral y protección, a través de los servicios y estrategias de la Subdirección para la Vejez."/>
    <s v="Creciente "/>
    <s v="En ejecución"/>
    <n v="29507"/>
    <n v="21290"/>
    <n v="72.152370619999999"/>
    <n v="21290"/>
    <n v="72.152370619999999"/>
    <n v="47373"/>
    <n v="0"/>
    <n v="0"/>
    <n v="0"/>
    <n v="0"/>
    <n v="66114"/>
    <n v="0"/>
    <n v="0"/>
    <n v="0"/>
    <n v="0"/>
    <n v="85898"/>
    <n v="0"/>
    <n v="0"/>
    <n v="0"/>
    <n v="0"/>
    <n v="0"/>
    <n v="0"/>
    <n v="0"/>
    <n v="0"/>
    <n v="0"/>
    <n v="77047.539999999994"/>
    <n v="8050.78"/>
    <n v="1007.6"/>
    <n v="163294.41"/>
    <n v="0"/>
    <n v="0"/>
    <n v="131420.45000000001"/>
    <n v="0"/>
    <n v="0"/>
    <n v="137260.26999999999"/>
    <n v="0"/>
    <n v="0"/>
    <n v="77047.539999999994"/>
    <n v="8050.78"/>
    <n v="1007.6"/>
    <n v="158185.03342051728"/>
    <n v="0"/>
    <n v="0"/>
    <n v="123600.37770310242"/>
    <n v="0"/>
    <n v="0"/>
    <n v="125332.72206586707"/>
    <n v="0"/>
    <n v="0"/>
    <n v="484165.67318948673"/>
    <n v="8050.78"/>
    <n v="1007.6"/>
  </r>
  <r>
    <n v="17"/>
    <x v="0"/>
    <s v="BCS"/>
    <n v="2024"/>
    <s v="30/09/2024 (Terminado)"/>
    <s v="0122"/>
    <x v="12"/>
    <s v="SDIS"/>
    <s v="008"/>
    <s v="Sector Integración social"/>
    <x v="1"/>
    <x v="1"/>
    <s v="12"/>
    <x v="8"/>
    <s v="007937"/>
    <x v="116"/>
    <n v="2"/>
    <s v="Atender a 112350 Persona(s) Mayor(es) en transferencias de apoyos económicos, proporcionándoles un ingreso económico para mejorar su autonomía y calidad de vida."/>
    <s v="Creciente "/>
    <s v="En ejecución"/>
    <n v="92849"/>
    <n v="91180"/>
    <n v="98.202457749999994"/>
    <n v="91180"/>
    <n v="98.202457749999994"/>
    <n v="99382"/>
    <n v="0"/>
    <n v="0"/>
    <n v="0"/>
    <n v="0"/>
    <n v="105916"/>
    <n v="0"/>
    <n v="0"/>
    <n v="0"/>
    <n v="0"/>
    <n v="112350"/>
    <n v="0"/>
    <n v="0"/>
    <n v="0"/>
    <n v="0"/>
    <n v="0"/>
    <n v="0"/>
    <n v="0"/>
    <n v="0"/>
    <n v="0"/>
    <n v="29666.240000000002"/>
    <n v="21431.48"/>
    <n v="20665.63"/>
    <n v="23675.59"/>
    <n v="0"/>
    <n v="0"/>
    <n v="120692.25"/>
    <n v="0"/>
    <n v="0"/>
    <n v="126055.35"/>
    <n v="0"/>
    <n v="0"/>
    <n v="29666.240000000002"/>
    <n v="21431.48"/>
    <n v="20665.63"/>
    <n v="22934.796086408991"/>
    <n v="0"/>
    <n v="0"/>
    <n v="113510.55095182874"/>
    <n v="0"/>
    <n v="0"/>
    <n v="115101.47944824529"/>
    <n v="0"/>
    <n v="0"/>
    <n v="281213.06648648297"/>
    <n v="21431.48"/>
    <n v="20665.63"/>
  </r>
  <r>
    <n v="17"/>
    <x v="0"/>
    <s v="BCS"/>
    <n v="2024"/>
    <s v="30/09/2024 (Terminado)"/>
    <s v="0122"/>
    <x v="12"/>
    <s v="SDIS"/>
    <s v="008"/>
    <s v="Sector Integración social"/>
    <x v="1"/>
    <x v="1"/>
    <s v="12"/>
    <x v="8"/>
    <s v="007937"/>
    <x v="116"/>
    <n v="3"/>
    <s v="Atender a 4820 Persona(s) Mayor(es) a través de procesos de asistencia personal en cuidado, acompañamiento y activación de rutas de prevención de violencias."/>
    <s v="Creciente "/>
    <s v="En ejecución"/>
    <n v="728"/>
    <n v="697"/>
    <n v="95.741758239999996"/>
    <n v="697"/>
    <n v="95.741758239999996"/>
    <n v="2091"/>
    <n v="0"/>
    <n v="0"/>
    <n v="0"/>
    <n v="0"/>
    <n v="3455"/>
    <n v="0"/>
    <n v="0"/>
    <n v="0"/>
    <n v="0"/>
    <n v="4820"/>
    <n v="0"/>
    <n v="0"/>
    <n v="0"/>
    <n v="0"/>
    <n v="0"/>
    <n v="0"/>
    <n v="0"/>
    <n v="0"/>
    <n v="0"/>
    <n v="699.81"/>
    <n v="0"/>
    <n v="0"/>
    <n v="6362.84"/>
    <n v="0"/>
    <n v="0"/>
    <n v="16092.3"/>
    <n v="0"/>
    <n v="0"/>
    <n v="16807.38"/>
    <n v="0"/>
    <n v="0"/>
    <n v="699.81"/>
    <n v="0"/>
    <n v="0"/>
    <n v="6163.7508476218154"/>
    <n v="0"/>
    <n v="0"/>
    <n v="15134.740126910499"/>
    <n v="0"/>
    <n v="0"/>
    <n v="15346.863926432705"/>
    <n v="0"/>
    <n v="0"/>
    <n v="37345.164900965021"/>
    <n v="0"/>
    <n v="0"/>
  </r>
  <r>
    <n v="17"/>
    <x v="0"/>
    <s v="BCS"/>
    <n v="2024"/>
    <s v="30/09/2024 (Terminado)"/>
    <s v="0122"/>
    <x v="12"/>
    <s v="SDIS"/>
    <s v="008"/>
    <s v="Sector Integración social"/>
    <x v="1"/>
    <x v="1"/>
    <s v="07"/>
    <x v="22"/>
    <s v="007938"/>
    <x v="117"/>
    <n v="1"/>
    <s v="Garantizar el 100 Porciento de los recursos  para la entrega de transferencias monetarias a los grupos poblacionales que son beneficiarios de la estrategia Ingreso Mínimo Garantizado."/>
    <s v="Constante "/>
    <s v="En ejecución"/>
    <n v="100"/>
    <n v="41.21"/>
    <n v="41.21"/>
    <n v="41.21"/>
    <n v="41.21"/>
    <n v="100"/>
    <n v="0"/>
    <n v="0"/>
    <n v="0"/>
    <n v="0"/>
    <n v="100"/>
    <n v="0"/>
    <n v="0"/>
    <n v="0"/>
    <n v="0"/>
    <n v="100"/>
    <n v="0"/>
    <n v="0"/>
    <n v="0"/>
    <n v="0"/>
    <n v="0"/>
    <n v="0"/>
    <n v="0"/>
    <n v="0"/>
    <n v="0"/>
    <n v="243339.99"/>
    <n v="132843.59"/>
    <n v="131047.29"/>
    <n v="631455.18000000005"/>
    <n v="0"/>
    <n v="0"/>
    <n v="433187.26"/>
    <n v="0"/>
    <n v="0"/>
    <n v="457845.73"/>
    <n v="0"/>
    <n v="0"/>
    <n v="243339.99"/>
    <n v="132843.59"/>
    <n v="131047.29"/>
    <n v="611697.35541993612"/>
    <n v="0"/>
    <n v="0"/>
    <n v="407410.78692221816"/>
    <n v="0"/>
    <n v="0"/>
    <n v="418060.16866449424"/>
    <n v="0"/>
    <n v="0"/>
    <n v="1680508.3010066485"/>
    <n v="132843.59"/>
    <n v="131047.29"/>
  </r>
  <r>
    <n v="17"/>
    <x v="0"/>
    <s v="BCS"/>
    <n v="2024"/>
    <s v="30/09/2024 (Terminado)"/>
    <s v="0122"/>
    <x v="12"/>
    <s v="SDIS"/>
    <s v="008"/>
    <s v="Sector Integración social"/>
    <x v="1"/>
    <x v="1"/>
    <s v="07"/>
    <x v="22"/>
    <s v="007938"/>
    <x v="117"/>
    <n v="2"/>
    <s v="Disponer de 5 Canal(es) que garanticen el acceso a la información relacionada con  la estrategia IMG  para los diferentes interesados."/>
    <s v="Constante "/>
    <s v="En ejecución"/>
    <n v="5"/>
    <n v="5"/>
    <n v="100"/>
    <n v="5"/>
    <n v="100"/>
    <n v="5"/>
    <n v="0"/>
    <n v="0"/>
    <n v="0"/>
    <n v="0"/>
    <n v="5"/>
    <n v="0"/>
    <n v="0"/>
    <n v="0"/>
    <n v="0"/>
    <n v="5"/>
    <n v="0"/>
    <n v="0"/>
    <n v="0"/>
    <n v="0"/>
    <n v="0"/>
    <n v="0"/>
    <n v="0"/>
    <n v="0"/>
    <n v="0"/>
    <n v="1103.23"/>
    <n v="362.5"/>
    <n v="27.48"/>
    <n v="3472.85"/>
    <n v="0"/>
    <n v="0"/>
    <n v="9024.73"/>
    <n v="0"/>
    <n v="0"/>
    <n v="9538.4500000000007"/>
    <n v="0"/>
    <n v="0"/>
    <n v="1103.23"/>
    <n v="362.5"/>
    <n v="27.48"/>
    <n v="3364.1867674125738"/>
    <n v="0"/>
    <n v="0"/>
    <n v="8487.720416940585"/>
    <n v="0"/>
    <n v="0"/>
    <n v="8709.5843741905064"/>
    <n v="0"/>
    <n v="0"/>
    <n v="21664.721558543664"/>
    <n v="362.5"/>
    <n v="27.48"/>
  </r>
  <r>
    <n v="17"/>
    <x v="0"/>
    <s v="BCS"/>
    <n v="2024"/>
    <s v="30/09/2024 (Terminado)"/>
    <s v="0122"/>
    <x v="12"/>
    <s v="SDIS"/>
    <s v="008"/>
    <s v="Sector Integración social"/>
    <x v="1"/>
    <x v="1"/>
    <s v="07"/>
    <x v="22"/>
    <s v="007938"/>
    <x v="117"/>
    <n v="3"/>
    <s v="Realizar el 100 Porciento de los estudios requeridos para hacer el seguimiento a los resultados o impactos de la estrategia IMG."/>
    <s v="Constante "/>
    <s v="En ejecución"/>
    <n v="100"/>
    <n v="50"/>
    <n v="50"/>
    <n v="50"/>
    <n v="50"/>
    <n v="100"/>
    <n v="0"/>
    <n v="0"/>
    <n v="0"/>
    <n v="0"/>
    <n v="100"/>
    <n v="0"/>
    <n v="0"/>
    <n v="0"/>
    <n v="0"/>
    <n v="100"/>
    <n v="0"/>
    <n v="0"/>
    <n v="0"/>
    <n v="0"/>
    <n v="0"/>
    <n v="0"/>
    <n v="0"/>
    <n v="0"/>
    <n v="0"/>
    <n v="235.58"/>
    <n v="105.83"/>
    <n v="0"/>
    <n v="378.97"/>
    <n v="0"/>
    <n v="0"/>
    <n v="9024.73"/>
    <n v="0"/>
    <n v="0"/>
    <n v="9538.4500000000007"/>
    <n v="0"/>
    <n v="0"/>
    <n v="235.58"/>
    <n v="105.83"/>
    <n v="0"/>
    <n v="367.1122735638865"/>
    <n v="0"/>
    <n v="0"/>
    <n v="8487.720416940585"/>
    <n v="0"/>
    <n v="0"/>
    <n v="8709.5843741905064"/>
    <n v="0"/>
    <n v="0"/>
    <n v="17799.997064694981"/>
    <n v="105.83"/>
    <n v="0"/>
  </r>
  <r>
    <n v="17"/>
    <x v="0"/>
    <s v="BCS"/>
    <n v="2024"/>
    <s v="30/09/2024 (Terminado)"/>
    <s v="0122"/>
    <x v="12"/>
    <s v="SDIS"/>
    <s v="008"/>
    <s v="Sector Integración social"/>
    <x v="1"/>
    <x v="1"/>
    <s v="07"/>
    <x v="22"/>
    <s v="007938"/>
    <x v="117"/>
    <n v="4"/>
    <s v="Garantizar el 100 Porciento de los recursos  para la entrega de transferencias monetarias a jóvenes."/>
    <s v="Constante "/>
    <s v="En ejecución"/>
    <n v="100"/>
    <n v="0"/>
    <n v="0"/>
    <n v="0"/>
    <n v="0"/>
    <n v="100"/>
    <n v="0"/>
    <n v="0"/>
    <n v="0"/>
    <n v="0"/>
    <n v="100"/>
    <n v="0"/>
    <n v="0"/>
    <n v="0"/>
    <n v="0"/>
    <n v="100"/>
    <n v="0"/>
    <n v="0"/>
    <n v="0"/>
    <n v="0"/>
    <n v="0"/>
    <n v="0"/>
    <n v="0"/>
    <n v="0"/>
    <n v="0"/>
    <n v="2528.27"/>
    <n v="0"/>
    <n v="0"/>
    <n v="46179.87"/>
    <n v="0"/>
    <n v="0"/>
    <n v="81600"/>
    <n v="0"/>
    <n v="0"/>
    <n v="74400"/>
    <n v="0"/>
    <n v="0"/>
    <n v="2528.27"/>
    <n v="0"/>
    <n v="0"/>
    <n v="44734.931705899449"/>
    <n v="0"/>
    <n v="0"/>
    <n v="76744.45507204668"/>
    <n v="0"/>
    <n v="0"/>
    <n v="67934.84029792824"/>
    <n v="0"/>
    <n v="0"/>
    <n v="191942.49707587436"/>
    <n v="0"/>
    <n v="0"/>
  </r>
  <r>
    <n v="17"/>
    <x v="0"/>
    <s v="BCS"/>
    <n v="2024"/>
    <s v="30/09/2024 (Terminado)"/>
    <s v="0122"/>
    <x v="12"/>
    <s v="SDIS"/>
    <s v="008"/>
    <s v="Sector Integración social"/>
    <x v="2"/>
    <x v="2"/>
    <s v="16"/>
    <x v="10"/>
    <s v="007939"/>
    <x v="118"/>
    <n v="1"/>
    <s v="Atender a 71000 Persona(s) en gestación, niños y niñas en primera infancia, desde una perspectiva integral y con calidad en los servicios sociales intramurales y extramurales, con enfoque diferencial, étnico y de género."/>
    <s v="Creciente "/>
    <s v="En ejecución"/>
    <n v="63000"/>
    <n v="81619"/>
    <n v="129.55396830000001"/>
    <n v="81619"/>
    <n v="129.55396830000001"/>
    <n v="65133"/>
    <n v="0"/>
    <n v="0"/>
    <n v="0"/>
    <n v="0"/>
    <n v="70000"/>
    <n v="0"/>
    <n v="0"/>
    <n v="0"/>
    <n v="0"/>
    <n v="71000"/>
    <n v="0"/>
    <n v="0"/>
    <n v="0"/>
    <n v="0"/>
    <n v="0"/>
    <n v="0"/>
    <n v="0"/>
    <n v="0"/>
    <n v="0"/>
    <n v="22920.14"/>
    <n v="6344.37"/>
    <n v="1425.33"/>
    <n v="251187.94"/>
    <n v="0"/>
    <n v="0"/>
    <n v="258108"/>
    <n v="0"/>
    <n v="0"/>
    <n v="269577"/>
    <n v="0"/>
    <n v="0"/>
    <n v="22920.14"/>
    <n v="6344.37"/>
    <n v="1425.33"/>
    <n v="243328.43165746392"/>
    <n v="0"/>
    <n v="0"/>
    <n v="242749.48296244882"/>
    <n v="0"/>
    <n v="0"/>
    <n v="246151.48444885216"/>
    <n v="0"/>
    <n v="0"/>
    <n v="755149.53906876489"/>
    <n v="6344.37"/>
    <n v="1425.33"/>
  </r>
  <r>
    <n v="17"/>
    <x v="0"/>
    <s v="BCS"/>
    <n v="2024"/>
    <s v="30/09/2024 (Terminado)"/>
    <s v="0122"/>
    <x v="12"/>
    <s v="SDIS"/>
    <s v="008"/>
    <s v="Sector Integración social"/>
    <x v="2"/>
    <x v="2"/>
    <s v="16"/>
    <x v="10"/>
    <s v="007939"/>
    <x v="118"/>
    <n v="2"/>
    <s v="Diseñar e implementar 1 Modelo(s) de atención para la primera infancia que promueva el aseguramiento de la calidad de la atención integral, en los servicios de educación inicial de la Subdirección para la infancia."/>
    <s v="Creciente "/>
    <s v="En ejecución"/>
    <n v="0.15"/>
    <n v="0.03"/>
    <n v="20"/>
    <n v="0.03"/>
    <n v="20"/>
    <n v="0.8"/>
    <n v="0"/>
    <n v="0"/>
    <n v="0"/>
    <n v="0"/>
    <n v="1"/>
    <n v="0"/>
    <n v="0"/>
    <n v="0"/>
    <n v="0"/>
    <n v="1"/>
    <n v="0"/>
    <n v="0"/>
    <n v="0"/>
    <n v="0"/>
    <n v="0"/>
    <n v="0"/>
    <n v="0"/>
    <n v="0"/>
    <n v="0"/>
    <n v="1493.98"/>
    <n v="754.22"/>
    <n v="0"/>
    <n v="17527.13"/>
    <n v="0"/>
    <n v="0"/>
    <n v="1132"/>
    <n v="0"/>
    <n v="0"/>
    <n v="1183"/>
    <n v="0"/>
    <n v="0"/>
    <n v="1493.98"/>
    <n v="754.22"/>
    <n v="0"/>
    <n v="16978.717427104526"/>
    <n v="0"/>
    <n v="0"/>
    <n v="1064.6412149700593"/>
    <n v="0"/>
    <n v="0"/>
    <n v="1080.2004848447461"/>
    <n v="0"/>
    <n v="0"/>
    <n v="20617.539126919331"/>
    <n v="754.22"/>
    <n v="0"/>
  </r>
  <r>
    <n v="17"/>
    <x v="0"/>
    <s v="BCS"/>
    <n v="2024"/>
    <s v="30/09/2024 (Terminado)"/>
    <s v="0122"/>
    <x v="12"/>
    <s v="SDIS"/>
    <s v="008"/>
    <s v="Sector Integración social"/>
    <x v="2"/>
    <x v="2"/>
    <s v="16"/>
    <x v="10"/>
    <s v="007939"/>
    <x v="118"/>
    <n v="3"/>
    <s v="Atender a  24000 niñas y niños de primera infancia, infancia y adolescencia en riesgo de trabajo infantil, reclutamiento, explotación sexual comercial y otras inobservancias, amenazas y/o vulneración de derechos, en los servicios que hacen parte de la Subdirección con enfoque diferencial, étnico y de género."/>
    <s v="Creciente "/>
    <s v="En ejecución"/>
    <n v="7000"/>
    <n v="6761"/>
    <n v="96.585714289999999"/>
    <n v="6761"/>
    <n v="96.585714289999999"/>
    <n v="14000"/>
    <n v="0"/>
    <n v="0"/>
    <n v="0"/>
    <n v="0"/>
    <n v="19500"/>
    <n v="0"/>
    <n v="0"/>
    <n v="0"/>
    <n v="0"/>
    <n v="24000"/>
    <n v="0"/>
    <n v="0"/>
    <n v="0"/>
    <n v="0"/>
    <n v="0"/>
    <n v="0"/>
    <n v="0"/>
    <n v="0"/>
    <n v="0"/>
    <n v="2267.5500000000002"/>
    <n v="423.81"/>
    <n v="0"/>
    <n v="26212.85"/>
    <n v="0"/>
    <n v="0"/>
    <n v="435"/>
    <n v="0"/>
    <n v="0"/>
    <n v="454"/>
    <n v="0"/>
    <n v="0"/>
    <n v="2267.5500000000002"/>
    <n v="423.81"/>
    <n v="0"/>
    <n v="25392.666860408794"/>
    <n v="0"/>
    <n v="0"/>
    <n v="409.11566122966059"/>
    <n v="0"/>
    <n v="0"/>
    <n v="414.54862224811052"/>
    <n v="0"/>
    <n v="0"/>
    <n v="28483.881143886567"/>
    <n v="423.81"/>
    <n v="0"/>
  </r>
  <r>
    <n v="17"/>
    <x v="0"/>
    <s v="BCS"/>
    <n v="2024"/>
    <s v="30/09/2024 (Terminado)"/>
    <s v="0122"/>
    <x v="12"/>
    <s v="SDIS"/>
    <s v="008"/>
    <s v="Sector Integración social"/>
    <x v="2"/>
    <x v="2"/>
    <s v="16"/>
    <x v="10"/>
    <s v="007939"/>
    <x v="118"/>
    <n v="4"/>
    <s v="Realizar la atención integral  de  4858 niñas, niños y adolescentes provenientes de flujos migratorios mixtos en riesgo de vulneración de derechos en centros de atención especializados."/>
    <s v="Creciente "/>
    <s v="En ejecución"/>
    <n v="2500"/>
    <n v="171"/>
    <n v="6.84"/>
    <n v="171"/>
    <n v="6.84"/>
    <n v="3500"/>
    <n v="0"/>
    <n v="0"/>
    <n v="0"/>
    <n v="0"/>
    <n v="4000"/>
    <n v="0"/>
    <n v="0"/>
    <n v="0"/>
    <n v="0"/>
    <n v="4858"/>
    <n v="0"/>
    <n v="0"/>
    <n v="0"/>
    <n v="0"/>
    <n v="0"/>
    <n v="0"/>
    <n v="0"/>
    <n v="0"/>
    <n v="0"/>
    <n v="722.69"/>
    <n v="14.89"/>
    <n v="0"/>
    <n v="2565"/>
    <n v="0"/>
    <n v="0"/>
    <n v="1781"/>
    <n v="0"/>
    <n v="0"/>
    <n v="1860"/>
    <n v="0"/>
    <n v="0"/>
    <n v="722.69"/>
    <n v="14.89"/>
    <n v="0"/>
    <n v="2484.7428073234523"/>
    <n v="0"/>
    <n v="0"/>
    <n v="1675.022971609254"/>
    <n v="0"/>
    <n v="0"/>
    <n v="1698.371007448206"/>
    <n v="0"/>
    <n v="0"/>
    <n v="6580.8267863809124"/>
    <n v="14.89"/>
    <n v="0"/>
  </r>
  <r>
    <n v="17"/>
    <x v="0"/>
    <s v="BCS"/>
    <n v="2024"/>
    <s v="30/09/2024 (Terminado)"/>
    <s v="0122"/>
    <x v="12"/>
    <s v="SDIS"/>
    <s v="008"/>
    <s v="Sector Integración social"/>
    <x v="2"/>
    <x v="2"/>
    <s v="16"/>
    <x v="10"/>
    <s v="007939"/>
    <x v="118"/>
    <n v="5"/>
    <s v="Realizar el 100 Porciento de las acciones interinstitucionales distritales y locales para el cumplimiento de la Ruta Integral de Atenciones (RIA) y la Política Pública de Primera Infancia, infancia y Adolescencia (PPPIIA) que garanticen la atencion integral de las personas gestantes, niñas, niños y adolescentes."/>
    <s v="Creciente "/>
    <s v="En ejecución"/>
    <n v="22"/>
    <n v="4"/>
    <n v="18.18181818"/>
    <n v="4"/>
    <n v="18.18181818"/>
    <n v="25"/>
    <n v="0"/>
    <n v="0"/>
    <n v="0"/>
    <n v="0"/>
    <n v="75"/>
    <n v="0"/>
    <n v="0"/>
    <n v="0"/>
    <n v="0"/>
    <n v="100"/>
    <n v="0"/>
    <n v="0"/>
    <n v="0"/>
    <n v="0"/>
    <n v="0"/>
    <n v="0"/>
    <n v="0"/>
    <n v="0"/>
    <n v="0"/>
    <n v="4101.5200000000004"/>
    <n v="2800.93"/>
    <n v="592.52"/>
    <n v="16869.77"/>
    <n v="0"/>
    <n v="0"/>
    <n v="373.56"/>
    <n v="0"/>
    <n v="0"/>
    <n v="390.39"/>
    <n v="0"/>
    <n v="0"/>
    <n v="4101.5200000000004"/>
    <n v="2800.93"/>
    <n v="592.52"/>
    <n v="16341.925796764506"/>
    <n v="0"/>
    <n v="0"/>
    <n v="351.33160094011959"/>
    <n v="0"/>
    <n v="0"/>
    <n v="356.46615999876622"/>
    <n v="0"/>
    <n v="0"/>
    <n v="21151.243557703394"/>
    <n v="2800.93"/>
    <n v="592.52"/>
  </r>
  <r>
    <n v="17"/>
    <x v="0"/>
    <s v="BCS"/>
    <n v="2024"/>
    <s v="30/09/2024 (Terminado)"/>
    <s v="0122"/>
    <x v="12"/>
    <s v="SDIS"/>
    <s v="008"/>
    <s v="Sector Integración social"/>
    <x v="1"/>
    <x v="1"/>
    <s v="12"/>
    <x v="8"/>
    <s v="007940"/>
    <x v="119"/>
    <n v="1"/>
    <s v="Beneficiar a 40000 Joven(es) a través de una ruta de inclusión social y productiva con enfoque diferencial y de género."/>
    <s v="Suma"/>
    <s v="En ejecución"/>
    <n v="2000"/>
    <n v="0"/>
    <n v="0"/>
    <n v="0"/>
    <n v="0"/>
    <n v="17000"/>
    <n v="0"/>
    <n v="0"/>
    <n v="0"/>
    <n v="0"/>
    <n v="12000"/>
    <n v="0"/>
    <n v="0"/>
    <n v="0"/>
    <n v="0"/>
    <n v="9000"/>
    <n v="0"/>
    <n v="0"/>
    <n v="0"/>
    <n v="0"/>
    <n v="40000"/>
    <n v="0"/>
    <n v="0"/>
    <n v="0"/>
    <n v="0"/>
    <n v="1283.02"/>
    <n v="667.71"/>
    <n v="5.6"/>
    <n v="5732.78"/>
    <n v="0"/>
    <n v="0"/>
    <n v="1960.38"/>
    <n v="0"/>
    <n v="0"/>
    <n v="2047.68"/>
    <n v="0"/>
    <n v="0"/>
    <n v="1283.02"/>
    <n v="667.71"/>
    <n v="5.6"/>
    <n v="5553.4050179211463"/>
    <n v="0"/>
    <n v="0"/>
    <n v="1843.729103359545"/>
    <n v="0"/>
    <n v="0"/>
    <n v="1869.7421207158832"/>
    <n v="0"/>
    <n v="0"/>
    <n v="10549.896241996576"/>
    <n v="667.71"/>
    <n v="5.6"/>
  </r>
  <r>
    <n v="17"/>
    <x v="0"/>
    <s v="BCS"/>
    <n v="2024"/>
    <s v="30/09/2024 (Terminado)"/>
    <s v="0122"/>
    <x v="12"/>
    <s v="SDIS"/>
    <s v="008"/>
    <s v="Sector Integración social"/>
    <x v="1"/>
    <x v="1"/>
    <s v="12"/>
    <x v="8"/>
    <s v="007940"/>
    <x v="119"/>
    <n v="2"/>
    <s v="Atender a 40000 Joven(es) para la promoción de acceso a oportunidades y participación en servicios sociales."/>
    <s v="Suma"/>
    <s v="En ejecución"/>
    <n v="5200"/>
    <n v="3690"/>
    <n v="70.96153846"/>
    <n v="3690"/>
    <n v="70.96153846"/>
    <n v="10300"/>
    <n v="0"/>
    <n v="0"/>
    <n v="0"/>
    <n v="0"/>
    <n v="13800"/>
    <n v="0"/>
    <n v="0"/>
    <n v="0"/>
    <n v="0"/>
    <n v="10700"/>
    <n v="0"/>
    <n v="0"/>
    <n v="0"/>
    <n v="0"/>
    <n v="40000"/>
    <n v="3690"/>
    <n v="9.2249999999999996"/>
    <n v="3690"/>
    <n v="9.2249999999999996"/>
    <n v="1204.42"/>
    <n v="400.11"/>
    <n v="14.79"/>
    <n v="4937.18"/>
    <n v="0"/>
    <n v="0"/>
    <n v="2940.57"/>
    <n v="0"/>
    <n v="0"/>
    <n v="3071.52"/>
    <n v="0"/>
    <n v="0"/>
    <n v="1204.42"/>
    <n v="400.11"/>
    <n v="14.79"/>
    <n v="4782.6988278601184"/>
    <n v="0"/>
    <n v="0"/>
    <n v="2765.5936550393176"/>
    <n v="0"/>
    <n v="0"/>
    <n v="2804.6131810738248"/>
    <n v="0"/>
    <n v="0"/>
    <n v="11557.325663973261"/>
    <n v="400.11"/>
    <n v="14.79"/>
  </r>
  <r>
    <n v="17"/>
    <x v="0"/>
    <s v="BCS"/>
    <n v="2024"/>
    <s v="30/09/2024 (Terminado)"/>
    <s v="0122"/>
    <x v="12"/>
    <s v="SDIS"/>
    <s v="008"/>
    <s v="Sector Integración social"/>
    <x v="1"/>
    <x v="1"/>
    <s v="12"/>
    <x v="8"/>
    <s v="007940"/>
    <x v="119"/>
    <n v="3"/>
    <s v="Crear 4 Casa(s) fisicas y/o itinerantes en el marco del servicio social de la subdireccion para la juventud en  Bogotá."/>
    <s v="Creciente "/>
    <s v="En ejecución"/>
    <n v="0.4"/>
    <n v="0"/>
    <n v="0"/>
    <n v="0"/>
    <n v="0"/>
    <n v="2"/>
    <n v="0"/>
    <n v="0"/>
    <n v="0"/>
    <n v="0"/>
    <n v="4"/>
    <n v="0"/>
    <n v="0"/>
    <n v="0"/>
    <n v="0"/>
    <n v="4"/>
    <n v="0"/>
    <n v="0"/>
    <n v="0"/>
    <n v="0"/>
    <n v="0"/>
    <n v="0"/>
    <n v="0"/>
    <n v="0"/>
    <n v="0"/>
    <n v="74.14"/>
    <n v="0"/>
    <n v="0"/>
    <n v="1254"/>
    <n v="0"/>
    <n v="0"/>
    <n v="3876"/>
    <n v="0"/>
    <n v="0"/>
    <n v="4048"/>
    <n v="0"/>
    <n v="0"/>
    <n v="74.14"/>
    <n v="0"/>
    <n v="0"/>
    <n v="1214.7631502470213"/>
    <n v="0"/>
    <n v="0"/>
    <n v="3645.361615922217"/>
    <n v="0"/>
    <n v="0"/>
    <n v="3696.2396979302894"/>
    <n v="0"/>
    <n v="0"/>
    <n v="8630.5044640995275"/>
    <n v="0"/>
    <n v="0"/>
  </r>
  <r>
    <n v="17"/>
    <x v="0"/>
    <s v="BCS"/>
    <n v="2024"/>
    <s v="30/09/2024 (Terminado)"/>
    <s v="0122"/>
    <x v="12"/>
    <s v="SDIS"/>
    <s v="008"/>
    <s v="Sector Integración social"/>
    <x v="1"/>
    <x v="1"/>
    <s v="12"/>
    <x v="8"/>
    <s v="007940"/>
    <x v="119"/>
    <n v="4"/>
    <s v="Atender a 25000 Joven(es) mediante la promoción de los derechos sexuales y derechos reproductivos, para la prevención de la maternidad y paternidad temprana."/>
    <s v="Suma"/>
    <s v="En ejecución"/>
    <n v="3300"/>
    <n v="1881"/>
    <n v="57"/>
    <n v="1881"/>
    <n v="57"/>
    <n v="9200"/>
    <n v="0"/>
    <n v="0"/>
    <n v="0"/>
    <n v="0"/>
    <n v="9200"/>
    <n v="0"/>
    <n v="0"/>
    <n v="0"/>
    <n v="0"/>
    <n v="3300"/>
    <n v="0"/>
    <n v="0"/>
    <n v="0"/>
    <n v="0"/>
    <n v="25000"/>
    <n v="1881"/>
    <n v="7.524"/>
    <n v="1881"/>
    <n v="7.524"/>
    <n v="548"/>
    <n v="160.86000000000001"/>
    <n v="0"/>
    <n v="894.83"/>
    <n v="0"/>
    <n v="0"/>
    <n v="2940.57"/>
    <n v="0"/>
    <n v="0"/>
    <n v="3071.52"/>
    <n v="0"/>
    <n v="0"/>
    <n v="548"/>
    <n v="160.86000000000001"/>
    <n v="0"/>
    <n v="866.83134747650877"/>
    <n v="0"/>
    <n v="0"/>
    <n v="2765.5936550393176"/>
    <n v="0"/>
    <n v="0"/>
    <n v="2804.6131810738248"/>
    <n v="0"/>
    <n v="0"/>
    <n v="6985.0381835896515"/>
    <n v="160.86000000000001"/>
    <n v="0"/>
  </r>
  <r>
    <n v="17"/>
    <x v="0"/>
    <s v="BCS"/>
    <n v="2024"/>
    <s v="30/09/2024 (Terminado)"/>
    <s v="0122"/>
    <x v="12"/>
    <s v="SDIS"/>
    <s v="008"/>
    <s v="Sector Integración social"/>
    <x v="1"/>
    <x v="1"/>
    <s v="12"/>
    <x v="8"/>
    <s v="007940"/>
    <x v="119"/>
    <n v="5"/>
    <s v="Atender el  100 Porciento de adolescentes y jóvenes del Sistema de Responsabilidad Penal para Adolescentes, remitidos para la ejecución de modalidades no privativas de la libertad, con un enfoque protector, pedagógico y restaurativo, a través del Servicio Forjar Restaurativo."/>
    <s v="Constante "/>
    <s v="En ejecución"/>
    <n v="100"/>
    <n v="100"/>
    <n v="100"/>
    <n v="100"/>
    <n v="100"/>
    <n v="100"/>
    <n v="0"/>
    <n v="0"/>
    <n v="0"/>
    <n v="0"/>
    <n v="100"/>
    <n v="0"/>
    <n v="0"/>
    <n v="0"/>
    <n v="0"/>
    <n v="100"/>
    <n v="0"/>
    <n v="0"/>
    <n v="0"/>
    <n v="0"/>
    <n v="0"/>
    <n v="0"/>
    <n v="0"/>
    <n v="0"/>
    <n v="0"/>
    <n v="320.77999999999997"/>
    <n v="0"/>
    <n v="0"/>
    <n v="3544.97"/>
    <n v="0"/>
    <n v="0"/>
    <n v="1960.38"/>
    <n v="0"/>
    <n v="0"/>
    <n v="2047.68"/>
    <n v="0"/>
    <n v="0"/>
    <n v="320.77999999999997"/>
    <n v="0"/>
    <n v="0"/>
    <n v="3434.0501792114692"/>
    <n v="0"/>
    <n v="0"/>
    <n v="1843.729103359545"/>
    <n v="0"/>
    <n v="0"/>
    <n v="1869.7421207158832"/>
    <n v="0"/>
    <n v="0"/>
    <n v="7468.3014032868969"/>
    <n v="0"/>
    <n v="0"/>
  </r>
  <r>
    <n v="17"/>
    <x v="0"/>
    <s v="BCS"/>
    <n v="2024"/>
    <s v="30/09/2024 (Terminado)"/>
    <s v="0122"/>
    <x v="12"/>
    <s v="SDIS"/>
    <s v="008"/>
    <s v="Sector Integración social"/>
    <x v="1"/>
    <x v="1"/>
    <s v="12"/>
    <x v="8"/>
    <s v="007940"/>
    <x v="119"/>
    <n v="6"/>
    <s v="Implementar 1 Ruta(s) de prevención integral a 25.000 jóvenes de Bogotá."/>
    <s v="Suma"/>
    <s v="En ejecución"/>
    <n v="0.12"/>
    <n v="0.06"/>
    <n v="50"/>
    <n v="0.06"/>
    <n v="50"/>
    <n v="0.26"/>
    <n v="0"/>
    <n v="0"/>
    <n v="0"/>
    <n v="0"/>
    <n v="0.34"/>
    <n v="0"/>
    <n v="0"/>
    <n v="0"/>
    <n v="0"/>
    <n v="0.28000000000000003"/>
    <n v="0"/>
    <n v="0"/>
    <n v="0"/>
    <n v="0"/>
    <n v="1"/>
    <n v="0.06"/>
    <n v="6"/>
    <n v="0.06"/>
    <n v="6"/>
    <n v="40"/>
    <n v="18.25"/>
    <n v="0"/>
    <n v="484.46"/>
    <n v="0"/>
    <n v="0"/>
    <n v="1089.0999999999999"/>
    <n v="0"/>
    <n v="0"/>
    <n v="1137.5999999999999"/>
    <n v="0"/>
    <n v="0"/>
    <n v="40"/>
    <n v="18.25"/>
    <n v="0"/>
    <n v="469.30155962414022"/>
    <n v="0"/>
    <n v="0"/>
    <n v="1024.2939463108582"/>
    <n v="0"/>
    <n v="0"/>
    <n v="1038.7456226199349"/>
    <n v="0"/>
    <n v="0"/>
    <n v="2572.3411285549337"/>
    <n v="18.25"/>
    <n v="0"/>
  </r>
  <r>
    <n v="17"/>
    <x v="0"/>
    <s v="BCS"/>
    <n v="2024"/>
    <s v="30/09/2024 (Terminado)"/>
    <s v="0122"/>
    <x v="12"/>
    <s v="SDIS"/>
    <s v="008"/>
    <s v="Sector Integración social"/>
    <x v="1"/>
    <x v="1"/>
    <s v="12"/>
    <x v="8"/>
    <s v="007940"/>
    <x v="119"/>
    <n v="7"/>
    <s v="Implementar 1 Estrategia(s) integral para la atención de 20.000 jóvenes en el Sistema Distrital de Cuidado"/>
    <s v="Creciente "/>
    <s v="En ejecución"/>
    <n v="0.09"/>
    <n v="0.03"/>
    <n v="33.333333330000002"/>
    <n v="0.03"/>
    <n v="33.333333330000002"/>
    <n v="0.41"/>
    <n v="0"/>
    <n v="0"/>
    <n v="0"/>
    <n v="0"/>
    <n v="0.8"/>
    <n v="0"/>
    <n v="0"/>
    <n v="0"/>
    <n v="0"/>
    <n v="1"/>
    <n v="0"/>
    <n v="0"/>
    <n v="0"/>
    <n v="0"/>
    <n v="0"/>
    <n v="0"/>
    <n v="0"/>
    <n v="0"/>
    <n v="0"/>
    <n v="145"/>
    <n v="91.26"/>
    <n v="0"/>
    <n v="460.04"/>
    <n v="0"/>
    <n v="0"/>
    <n v="340"/>
    <n v="0"/>
    <n v="0"/>
    <n v="355"/>
    <n v="0"/>
    <n v="0"/>
    <n v="145"/>
    <n v="91.26"/>
    <n v="0"/>
    <n v="445.64564564564569"/>
    <n v="0"/>
    <n v="0"/>
    <n v="319.7685628001945"/>
    <n v="0"/>
    <n v="0"/>
    <n v="324.15145572264146"/>
    <n v="0"/>
    <n v="0"/>
    <n v="1234.5656641684816"/>
    <n v="91.26"/>
    <n v="0"/>
  </r>
  <r>
    <n v="17"/>
    <x v="0"/>
    <s v="BCS"/>
    <n v="2024"/>
    <s v="30/09/2024 (Terminado)"/>
    <s v="0122"/>
    <x v="12"/>
    <s v="SDIS"/>
    <s v="008"/>
    <s v="Sector Integración social"/>
    <x v="3"/>
    <x v="3"/>
    <s v="04"/>
    <x v="29"/>
    <s v="007942"/>
    <x v="120"/>
    <n v="1"/>
    <s v="Coordinar 1 Plan(es)  articulador que permita la incorporación en las comisarias de familias de los enfoques de derechos,  género y poblacional -diferencial desde una perspectiva interseccional y de prevención de todas las formas de violencia y discriminación"/>
    <s v="Creciente "/>
    <s v="En ejecución"/>
    <n v="0.2"/>
    <n v="0.2"/>
    <n v="100"/>
    <n v="0.14000000000000001"/>
    <n v="70"/>
    <n v="0.5"/>
    <n v="0"/>
    <n v="0"/>
    <n v="0"/>
    <n v="0"/>
    <n v="0.8"/>
    <n v="0"/>
    <n v="0"/>
    <n v="0"/>
    <n v="0"/>
    <n v="1"/>
    <n v="0"/>
    <n v="0"/>
    <n v="0"/>
    <n v="0"/>
    <n v="0"/>
    <n v="0"/>
    <n v="0"/>
    <n v="0"/>
    <n v="0"/>
    <n v="19.07"/>
    <n v="0"/>
    <n v="0"/>
    <n v="39.6"/>
    <n v="0"/>
    <n v="0"/>
    <n v="1000"/>
    <n v="0"/>
    <n v="0"/>
    <n v="750"/>
    <n v="0"/>
    <n v="0"/>
    <n v="19.07"/>
    <n v="0"/>
    <n v="0"/>
    <n v="38.360941586748041"/>
    <n v="0"/>
    <n v="0"/>
    <n v="940.49577294174844"/>
    <n v="0"/>
    <n v="0"/>
    <n v="684.82701913234109"/>
    <n v="0"/>
    <n v="0"/>
    <n v="1682.7537336608375"/>
    <n v="0"/>
    <n v="0"/>
  </r>
  <r>
    <n v="17"/>
    <x v="0"/>
    <s v="BCS"/>
    <n v="2024"/>
    <s v="30/09/2024 (Terminado)"/>
    <s v="0122"/>
    <x v="12"/>
    <s v="SDIS"/>
    <s v="008"/>
    <s v="Sector Integración social"/>
    <x v="3"/>
    <x v="3"/>
    <s v="04"/>
    <x v="29"/>
    <s v="007942"/>
    <x v="120"/>
    <n v="2"/>
    <s v="Implementar 1 Plan(es) de fortalecimiento y acompañamiento técnico para las Comisarías de Familia"/>
    <s v="Creciente "/>
    <s v="En ejecución"/>
    <n v="0.2"/>
    <n v="0.2"/>
    <n v="100"/>
    <n v="0.1"/>
    <n v="50"/>
    <n v="0.5"/>
    <n v="0"/>
    <n v="0"/>
    <n v="0"/>
    <n v="0"/>
    <n v="0.8"/>
    <n v="0"/>
    <n v="0"/>
    <n v="0"/>
    <n v="0"/>
    <n v="1"/>
    <n v="0"/>
    <n v="0"/>
    <n v="0"/>
    <n v="0"/>
    <n v="0"/>
    <n v="0"/>
    <n v="0"/>
    <n v="0"/>
    <n v="0"/>
    <n v="527.61"/>
    <n v="0"/>
    <n v="0"/>
    <n v="1047.56"/>
    <n v="0"/>
    <n v="0"/>
    <n v="2353.8000000000002"/>
    <n v="0"/>
    <n v="0"/>
    <n v="2465.1"/>
    <n v="0"/>
    <n v="0"/>
    <n v="527.61"/>
    <n v="0"/>
    <n v="0"/>
    <n v="1014.7825244599437"/>
    <n v="0"/>
    <n v="0"/>
    <n v="2213.7389503502877"/>
    <n v="0"/>
    <n v="0"/>
    <n v="2250.8894464841787"/>
    <n v="0"/>
    <n v="0"/>
    <n v="6007.0209212944101"/>
    <n v="0"/>
    <n v="0"/>
  </r>
  <r>
    <n v="17"/>
    <x v="0"/>
    <s v="BCS"/>
    <n v="2024"/>
    <s v="30/09/2024 (Terminado)"/>
    <s v="0122"/>
    <x v="12"/>
    <s v="SDIS"/>
    <s v="008"/>
    <s v="Sector Integración social"/>
    <x v="3"/>
    <x v="3"/>
    <s v="04"/>
    <x v="29"/>
    <s v="007942"/>
    <x v="120"/>
    <n v="3"/>
    <s v="Implementar 1 Plan(es) para el traslado de las Comisarías de Familia de la SDIS a la SDSCJ"/>
    <s v="Creciente "/>
    <s v="En ejecución"/>
    <n v="0.2"/>
    <n v="0.2"/>
    <n v="100"/>
    <n v="0.08"/>
    <n v="40"/>
    <n v="0.6"/>
    <n v="0"/>
    <n v="0"/>
    <n v="0"/>
    <n v="0"/>
    <n v="0.95"/>
    <n v="0"/>
    <n v="0"/>
    <n v="0"/>
    <n v="0"/>
    <n v="1"/>
    <n v="0"/>
    <n v="0"/>
    <n v="0"/>
    <n v="0"/>
    <n v="0"/>
    <n v="0"/>
    <n v="0"/>
    <n v="0"/>
    <n v="0"/>
    <n v="108"/>
    <n v="72"/>
    <n v="0"/>
    <n v="193.88"/>
    <n v="0"/>
    <n v="0"/>
    <n v="4707.6000000000004"/>
    <n v="0"/>
    <n v="0"/>
    <n v="4930.2"/>
    <n v="0"/>
    <n v="0"/>
    <n v="108"/>
    <n v="72"/>
    <n v="0"/>
    <n v="187.8136200716846"/>
    <n v="0"/>
    <n v="0"/>
    <n v="4427.4779007005754"/>
    <n v="0"/>
    <n v="0"/>
    <n v="4501.7788929683575"/>
    <n v="0"/>
    <n v="0"/>
    <n v="9225.0704137406174"/>
    <n v="72"/>
    <n v="0"/>
  </r>
  <r>
    <n v="17"/>
    <x v="0"/>
    <s v="BCS"/>
    <n v="2024"/>
    <s v="30/09/2024 (Terminado)"/>
    <s v="0122"/>
    <x v="12"/>
    <s v="SDIS"/>
    <s v="008"/>
    <s v="Sector Integración social"/>
    <x v="3"/>
    <x v="3"/>
    <s v="04"/>
    <x v="29"/>
    <s v="007942"/>
    <x v="120"/>
    <n v="4"/>
    <s v="Crear 16 Equipo(s) interdisciplinarios en Comisarías de Familia"/>
    <s v="Suma"/>
    <s v="En ejecución"/>
    <n v="0.7"/>
    <n v="0.51"/>
    <n v="72.857142859999996"/>
    <n v="0.51"/>
    <n v="72.857142859999996"/>
    <n v="5.3"/>
    <n v="0"/>
    <n v="0"/>
    <n v="0"/>
    <n v="0"/>
    <n v="5"/>
    <n v="0"/>
    <n v="0"/>
    <n v="0"/>
    <n v="0"/>
    <n v="5"/>
    <n v="0"/>
    <n v="0"/>
    <n v="0"/>
    <n v="0"/>
    <n v="16"/>
    <n v="0.51"/>
    <n v="3.1875"/>
    <n v="0.51"/>
    <n v="3.1875"/>
    <n v="29.33"/>
    <n v="0"/>
    <n v="0"/>
    <n v="162"/>
    <n v="0"/>
    <n v="0"/>
    <n v="3923"/>
    <n v="0"/>
    <n v="0"/>
    <n v="4108.5"/>
    <n v="0"/>
    <n v="0"/>
    <n v="29.33"/>
    <n v="0"/>
    <n v="0"/>
    <n v="156.93112467306017"/>
    <n v="0"/>
    <n v="0"/>
    <n v="3689.5649172504795"/>
    <n v="0"/>
    <n v="0"/>
    <n v="3751.4824108069647"/>
    <n v="0"/>
    <n v="0"/>
    <n v="7627.3084527305045"/>
    <n v="0"/>
    <n v="0"/>
  </r>
  <r>
    <n v="17"/>
    <x v="0"/>
    <s v="BCS"/>
    <n v="2024"/>
    <s v="30/09/2024 (Terminado)"/>
    <s v="0122"/>
    <x v="12"/>
    <s v="SDIS"/>
    <s v="008"/>
    <s v="Sector Integración social"/>
    <x v="3"/>
    <x v="3"/>
    <s v="04"/>
    <x v="29"/>
    <s v="007942"/>
    <x v="120"/>
    <n v="5"/>
    <s v="Atender 100 Porciento de victimas de violencia en el contexto familiar que acudan a las Comisarías de Familia"/>
    <s v="Constante "/>
    <s v="En ejecución"/>
    <n v="100"/>
    <n v="100"/>
    <n v="100"/>
    <n v="99.9"/>
    <n v="99.9"/>
    <n v="100"/>
    <n v="0"/>
    <n v="0"/>
    <n v="0"/>
    <n v="0"/>
    <n v="100"/>
    <n v="0"/>
    <n v="0"/>
    <n v="0"/>
    <n v="0"/>
    <n v="100"/>
    <n v="0"/>
    <n v="0"/>
    <n v="0"/>
    <n v="0"/>
    <n v="0"/>
    <n v="0"/>
    <n v="0"/>
    <n v="0"/>
    <n v="0"/>
    <n v="4457.7"/>
    <n v="1047.6300000000001"/>
    <n v="381.29"/>
    <n v="2402.85"/>
    <n v="0"/>
    <n v="0"/>
    <n v="4707.6000000000004"/>
    <n v="0"/>
    <n v="0"/>
    <n v="4930.2"/>
    <n v="0"/>
    <n v="0"/>
    <n v="4457.7"/>
    <n v="1047.6300000000001"/>
    <n v="381.29"/>
    <n v="2327.666376053473"/>
    <n v="0"/>
    <n v="0"/>
    <n v="4427.4779007005754"/>
    <n v="0"/>
    <n v="0"/>
    <n v="4501.7788929683575"/>
    <n v="0"/>
    <n v="0"/>
    <n v="15714.623169722405"/>
    <n v="1047.6300000000001"/>
    <n v="381.29"/>
  </r>
  <r>
    <n v="17"/>
    <x v="0"/>
    <s v="BCS"/>
    <n v="2024"/>
    <s v="30/09/2024 (Terminado)"/>
    <s v="0122"/>
    <x v="12"/>
    <s v="SDIS"/>
    <s v="008"/>
    <s v="Sector Integración social"/>
    <x v="0"/>
    <x v="0"/>
    <s v="33"/>
    <x v="0"/>
    <s v="007943"/>
    <x v="121"/>
    <n v="1"/>
    <s v="Fortalecer el 100 Porciento de las instancias de política social y de las políticas públicas que lidera la SDIS, en las fases de su ciclo de vida y sus enfoques de abordaje"/>
    <s v="Creciente "/>
    <s v="En ejecución"/>
    <n v="10"/>
    <n v="0"/>
    <n v="0"/>
    <n v="0"/>
    <n v="0"/>
    <n v="40"/>
    <n v="0"/>
    <n v="0"/>
    <n v="0"/>
    <n v="0"/>
    <n v="40"/>
    <n v="0"/>
    <n v="0"/>
    <n v="0"/>
    <n v="0"/>
    <n v="100"/>
    <n v="0"/>
    <n v="0"/>
    <n v="0"/>
    <n v="0"/>
    <n v="0"/>
    <n v="0"/>
    <n v="0"/>
    <n v="0"/>
    <n v="0"/>
    <n v="284.27"/>
    <n v="171.63"/>
    <n v="12.59"/>
    <n v="617.09"/>
    <n v="0"/>
    <n v="0"/>
    <n v="1302.02"/>
    <n v="0"/>
    <n v="0"/>
    <n v="1359.88"/>
    <n v="0"/>
    <n v="0"/>
    <n v="284.27"/>
    <n v="171.63"/>
    <n v="12.59"/>
    <n v="597.78165262036237"/>
    <n v="0"/>
    <n v="0"/>
    <n v="1224.5443062856154"/>
    <n v="0"/>
    <n v="0"/>
    <n v="1241.7100890369175"/>
    <n v="0"/>
    <n v="0"/>
    <n v="3348.306047942895"/>
    <n v="171.63"/>
    <n v="12.59"/>
  </r>
  <r>
    <n v="17"/>
    <x v="0"/>
    <s v="BCS"/>
    <n v="2024"/>
    <s v="30/09/2024 (Terminado)"/>
    <s v="0122"/>
    <x v="12"/>
    <s v="SDIS"/>
    <s v="008"/>
    <s v="Sector Integración social"/>
    <x v="0"/>
    <x v="0"/>
    <s v="33"/>
    <x v="0"/>
    <s v="007943"/>
    <x v="121"/>
    <n v="2"/>
    <s v="Prestar asistencia técnica al  100 Porciento de los servicios de la SDIS en la  implementación de sus referentes de calidad."/>
    <s v="Creciente "/>
    <s v="En ejecución"/>
    <n v="10"/>
    <n v="0"/>
    <n v="0"/>
    <n v="0"/>
    <n v="0"/>
    <n v="40"/>
    <n v="0"/>
    <n v="0"/>
    <n v="0"/>
    <n v="0"/>
    <n v="70"/>
    <n v="0"/>
    <n v="0"/>
    <n v="0"/>
    <n v="0"/>
    <n v="100"/>
    <n v="0"/>
    <n v="0"/>
    <n v="0"/>
    <n v="0"/>
    <n v="0"/>
    <n v="0"/>
    <n v="0"/>
    <n v="0"/>
    <n v="0"/>
    <n v="246.07"/>
    <n v="155.93"/>
    <n v="12.29"/>
    <n v="724.42"/>
    <n v="0"/>
    <n v="0"/>
    <n v="1302.02"/>
    <n v="0"/>
    <n v="0"/>
    <n v="1359.88"/>
    <n v="0"/>
    <n v="0"/>
    <n v="246.07"/>
    <n v="155.93"/>
    <n v="12.29"/>
    <n v="701.75336626949525"/>
    <n v="0"/>
    <n v="0"/>
    <n v="1224.5443062856154"/>
    <n v="0"/>
    <n v="0"/>
    <n v="1241.7100890369175"/>
    <n v="0"/>
    <n v="0"/>
    <n v="3414.0777615920279"/>
    <n v="155.93"/>
    <n v="12.29"/>
  </r>
  <r>
    <n v="17"/>
    <x v="0"/>
    <s v="BCS"/>
    <n v="2024"/>
    <s v="30/09/2024 (Terminado)"/>
    <s v="0122"/>
    <x v="12"/>
    <s v="SDIS"/>
    <s v="008"/>
    <s v="Sector Integración social"/>
    <x v="0"/>
    <x v="0"/>
    <s v="33"/>
    <x v="0"/>
    <s v="007943"/>
    <x v="121"/>
    <n v="3"/>
    <s v="Verificar la calidad en el 100 Porciento de los servicios de la SDIS con referentes definidos"/>
    <s v="Creciente "/>
    <s v="En ejecución"/>
    <n v="50"/>
    <n v="0"/>
    <n v="0"/>
    <n v="0"/>
    <n v="0"/>
    <n v="80"/>
    <n v="0"/>
    <n v="0"/>
    <n v="0"/>
    <n v="0"/>
    <n v="100"/>
    <n v="0"/>
    <n v="0"/>
    <n v="0"/>
    <n v="0"/>
    <n v="100"/>
    <n v="0"/>
    <n v="0"/>
    <n v="0"/>
    <n v="0"/>
    <n v="0"/>
    <n v="0"/>
    <n v="0"/>
    <n v="0"/>
    <n v="0"/>
    <n v="688.31"/>
    <n v="472.29"/>
    <n v="59.48"/>
    <n v="1989.18"/>
    <n v="0"/>
    <n v="0"/>
    <n v="1302.02"/>
    <n v="0"/>
    <n v="0"/>
    <n v="1359.88"/>
    <n v="0"/>
    <n v="0"/>
    <n v="688.31"/>
    <n v="472.29"/>
    <n v="59.48"/>
    <n v="1926.9398430688755"/>
    <n v="0"/>
    <n v="0"/>
    <n v="1224.5443062856154"/>
    <n v="0"/>
    <n v="0"/>
    <n v="1241.7100890369175"/>
    <n v="0"/>
    <n v="0"/>
    <n v="5081.5042383914088"/>
    <n v="472.29"/>
    <n v="59.48"/>
  </r>
  <r>
    <n v="17"/>
    <x v="0"/>
    <s v="BCS"/>
    <n v="2024"/>
    <s v="30/09/2024 (Terminado)"/>
    <s v="0122"/>
    <x v="12"/>
    <s v="SDIS"/>
    <s v="008"/>
    <s v="Sector Integración social"/>
    <x v="0"/>
    <x v="0"/>
    <s v="33"/>
    <x v="0"/>
    <s v="007943"/>
    <x v="121"/>
    <n v="4"/>
    <s v="Implementar 1 Estrategia(s) institucional de articulación con actores públicos y privados a nivel distrital, nacional e internacional, para complementar los servicios de la SDIS"/>
    <s v="Creciente "/>
    <s v="En ejecución"/>
    <n v="0.1"/>
    <n v="0"/>
    <n v="0"/>
    <n v="0"/>
    <n v="0"/>
    <n v="0.45"/>
    <n v="0"/>
    <n v="0"/>
    <n v="0"/>
    <n v="0"/>
    <n v="0.8"/>
    <n v="0"/>
    <n v="0"/>
    <n v="0"/>
    <n v="0"/>
    <n v="1"/>
    <n v="0"/>
    <n v="0"/>
    <n v="0"/>
    <n v="0"/>
    <n v="0"/>
    <n v="0"/>
    <n v="0"/>
    <n v="0"/>
    <n v="0"/>
    <n v="303.29000000000002"/>
    <n v="135"/>
    <n v="18"/>
    <n v="646.13"/>
    <n v="0"/>
    <n v="0"/>
    <n v="651.01"/>
    <n v="0"/>
    <n v="0"/>
    <n v="679.94"/>
    <n v="0"/>
    <n v="0"/>
    <n v="303.29000000000002"/>
    <n v="135"/>
    <n v="18"/>
    <n v="625.91300978397749"/>
    <n v="0"/>
    <n v="0"/>
    <n v="612.27215314280772"/>
    <n v="0"/>
    <n v="0"/>
    <n v="620.85504451845873"/>
    <n v="0"/>
    <n v="0"/>
    <n v="2162.330207445244"/>
    <n v="135"/>
    <n v="18"/>
  </r>
  <r>
    <n v="17"/>
    <x v="0"/>
    <s v="BCS"/>
    <n v="2024"/>
    <s v="30/09/2024 (Terminado)"/>
    <s v="0122"/>
    <x v="12"/>
    <s v="SDIS"/>
    <s v="008"/>
    <s v="Sector Integración social"/>
    <x v="4"/>
    <x v="4"/>
    <s v="30"/>
    <x v="11"/>
    <s v="007945"/>
    <x v="122"/>
    <n v="1"/>
    <s v="Diseñar y ejecutar el 100 Porciento del Plan de Intervenciones en Infraestructuras para las diferentes unidades operativas que soportan la prestacion de los servicios sociales"/>
    <s v="Constante "/>
    <s v="En ejecución"/>
    <n v="94.7"/>
    <n v="11.45"/>
    <n v="12.090813089999999"/>
    <n v="11.45"/>
    <n v="12.090813089999999"/>
    <n v="94.7"/>
    <n v="0"/>
    <n v="0"/>
    <n v="0"/>
    <n v="0"/>
    <n v="94.7"/>
    <n v="0"/>
    <n v="0"/>
    <n v="0"/>
    <n v="0"/>
    <n v="94.7"/>
    <n v="0"/>
    <n v="0"/>
    <n v="0"/>
    <n v="0"/>
    <n v="0"/>
    <n v="0"/>
    <n v="0"/>
    <n v="0"/>
    <n v="0"/>
    <n v="16368.51"/>
    <n v="1231.76"/>
    <n v="83.84"/>
    <n v="39092.949999999997"/>
    <n v="0"/>
    <n v="0"/>
    <n v="34789.93"/>
    <n v="0"/>
    <n v="0"/>
    <n v="36336.39"/>
    <n v="0"/>
    <n v="0"/>
    <n v="16368.51"/>
    <n v="1231.76"/>
    <n v="83.84"/>
    <n v="37869.75685362782"/>
    <n v="0"/>
    <n v="0"/>
    <n v="32719.782105939325"/>
    <n v="0"/>
    <n v="0"/>
    <n v="33178.855532973612"/>
    <n v="0"/>
    <n v="0"/>
    <n v="120136.90449254077"/>
    <n v="1231.76"/>
    <n v="83.84"/>
  </r>
  <r>
    <n v="17"/>
    <x v="0"/>
    <s v="BCS"/>
    <n v="2024"/>
    <s v="30/09/2024 (Terminado)"/>
    <s v="0122"/>
    <x v="12"/>
    <s v="SDIS"/>
    <s v="008"/>
    <s v="Sector Integración social"/>
    <x v="4"/>
    <x v="4"/>
    <s v="30"/>
    <x v="11"/>
    <s v="007945"/>
    <x v="122"/>
    <n v="2"/>
    <s v="Adelantar el  100 Porciento de las etapas requeridas para ampliar la oferta de infraestructura para la prestación de los servicios sociales con estándares de calidad"/>
    <s v="Constante "/>
    <s v="En ejecución"/>
    <n v="100"/>
    <n v="42.5"/>
    <n v="42.5"/>
    <n v="42.5"/>
    <n v="42.5"/>
    <n v="100"/>
    <n v="0"/>
    <n v="0"/>
    <n v="0"/>
    <n v="0"/>
    <n v="100"/>
    <n v="0"/>
    <n v="0"/>
    <n v="0"/>
    <n v="0"/>
    <n v="100"/>
    <n v="0"/>
    <n v="0"/>
    <n v="0"/>
    <n v="0"/>
    <n v="0"/>
    <n v="0"/>
    <n v="0"/>
    <n v="0"/>
    <n v="0"/>
    <n v="6217.5"/>
    <n v="897.44"/>
    <n v="0"/>
    <n v="28482.66"/>
    <n v="0"/>
    <n v="0"/>
    <n v="7973"/>
    <n v="0"/>
    <n v="0"/>
    <n v="8327"/>
    <n v="0"/>
    <n v="0"/>
    <n v="6217.5"/>
    <n v="897.44"/>
    <n v="0"/>
    <n v="27591.455972101132"/>
    <n v="0"/>
    <n v="0"/>
    <n v="7498.5727976645603"/>
    <n v="0"/>
    <n v="0"/>
    <n v="7603.4061177533395"/>
    <n v="0"/>
    <n v="0"/>
    <n v="48910.934887519026"/>
    <n v="897.44"/>
    <n v="0"/>
  </r>
  <r>
    <n v="17"/>
    <x v="0"/>
    <s v="BCS"/>
    <n v="2024"/>
    <s v="30/09/2024 (Terminado)"/>
    <s v="0122"/>
    <x v="12"/>
    <s v="SDIS"/>
    <s v="008"/>
    <s v="Sector Integración social"/>
    <x v="0"/>
    <x v="0"/>
    <s v="33"/>
    <x v="0"/>
    <s v="007946"/>
    <x v="123"/>
    <n v="1"/>
    <s v="Implementar el 100 Porciento de las soluciones en materia de servicios de apoyo transversal para la atención eficiente y oportuna de las necesidades operativas de la Entidad."/>
    <s v="Constante "/>
    <s v="En ejecución"/>
    <n v="100"/>
    <n v="35.4"/>
    <n v="35.4"/>
    <n v="35.4"/>
    <n v="35.4"/>
    <n v="100"/>
    <n v="0"/>
    <n v="0"/>
    <n v="0"/>
    <n v="0"/>
    <n v="100"/>
    <n v="0"/>
    <n v="0"/>
    <n v="0"/>
    <n v="0"/>
    <n v="100"/>
    <n v="0"/>
    <n v="0"/>
    <n v="0"/>
    <n v="0"/>
    <n v="0"/>
    <n v="0"/>
    <n v="0"/>
    <n v="0"/>
    <n v="0"/>
    <n v="56025.2"/>
    <n v="41894.82"/>
    <n v="9929.7099999999991"/>
    <n v="204747.32"/>
    <n v="0"/>
    <n v="0"/>
    <n v="210326.34"/>
    <n v="0"/>
    <n v="0"/>
    <n v="219673.44"/>
    <n v="0"/>
    <n v="0"/>
    <n v="56025.2"/>
    <n v="41894.82"/>
    <n v="9929.7099999999991"/>
    <n v="198340.90865058609"/>
    <n v="0"/>
    <n v="0"/>
    <n v="197811.033708309"/>
    <n v="0"/>
    <n v="0"/>
    <n v="200584.40946366292"/>
    <n v="0"/>
    <n v="0"/>
    <n v="652761.55182255805"/>
    <n v="41894.82"/>
    <n v="9929.7099999999991"/>
  </r>
  <r>
    <n v="17"/>
    <x v="0"/>
    <s v="BCS"/>
    <n v="2024"/>
    <s v="30/09/2024 (Terminado)"/>
    <s v="0122"/>
    <x v="12"/>
    <s v="SDIS"/>
    <s v="008"/>
    <s v="Sector Integración social"/>
    <x v="0"/>
    <x v="0"/>
    <s v="33"/>
    <x v="0"/>
    <s v="007946"/>
    <x v="123"/>
    <n v="2"/>
    <s v="Adelantar el  100 Porciento de las acciones necesarias que permitan avanzar en la implementación del plan de acción de la política pública distrital de la gestión integral del talento humano."/>
    <s v="Constante "/>
    <s v="En ejecución"/>
    <n v="100"/>
    <n v="43.7"/>
    <n v="43.7"/>
    <n v="43.7"/>
    <n v="43.7"/>
    <n v="100"/>
    <n v="0"/>
    <n v="0"/>
    <n v="0"/>
    <n v="0"/>
    <n v="100"/>
    <n v="0"/>
    <n v="0"/>
    <n v="0"/>
    <n v="0"/>
    <n v="100"/>
    <n v="0"/>
    <n v="0"/>
    <n v="0"/>
    <n v="0"/>
    <n v="0"/>
    <n v="0"/>
    <n v="0"/>
    <n v="0"/>
    <n v="0"/>
    <n v="126273.77"/>
    <n v="35615.129999999997"/>
    <n v="29605.41"/>
    <n v="270640.90999999997"/>
    <n v="0"/>
    <n v="0"/>
    <n v="270870.28000000003"/>
    <n v="0"/>
    <n v="0"/>
    <n v="282908.01"/>
    <n v="0"/>
    <n v="0"/>
    <n v="126273.77"/>
    <n v="35615.129999999997"/>
    <n v="29605.41"/>
    <n v="262172.73079531139"/>
    <n v="0"/>
    <n v="0"/>
    <n v="254752.35335554788"/>
    <n v="0"/>
    <n v="0"/>
    <n v="258324.06556928341"/>
    <n v="0"/>
    <n v="0"/>
    <n v="901522.91972014273"/>
    <n v="35615.129999999997"/>
    <n v="29605.41"/>
  </r>
  <r>
    <n v="17"/>
    <x v="0"/>
    <s v="BCS"/>
    <n v="2024"/>
    <s v="30/09/2024 (Terminado)"/>
    <s v="0122"/>
    <x v="12"/>
    <s v="SDIS"/>
    <s v="008"/>
    <s v="Sector Integración social"/>
    <x v="0"/>
    <x v="0"/>
    <s v="33"/>
    <x v="0"/>
    <s v="007946"/>
    <x v="123"/>
    <n v="3"/>
    <s v="Implementar el  100 Porciento de las acciones para fortalecer la transparencia y atención a la ciudadanía."/>
    <s v="Constante "/>
    <s v="En ejecución"/>
    <n v="100"/>
    <n v="11.1"/>
    <n v="11.1"/>
    <n v="11.1"/>
    <n v="11.1"/>
    <n v="100"/>
    <n v="0"/>
    <n v="0"/>
    <n v="0"/>
    <n v="0"/>
    <n v="100"/>
    <n v="0"/>
    <n v="0"/>
    <n v="0"/>
    <n v="0"/>
    <n v="100"/>
    <n v="0"/>
    <n v="0"/>
    <n v="0"/>
    <n v="0"/>
    <n v="0"/>
    <n v="0"/>
    <n v="0"/>
    <n v="0"/>
    <n v="0"/>
    <n v="392.67"/>
    <n v="237.42"/>
    <n v="0"/>
    <n v="1812.04"/>
    <n v="0"/>
    <n v="0"/>
    <n v="15023.31"/>
    <n v="0"/>
    <n v="0"/>
    <n v="15690.96"/>
    <n v="0"/>
    <n v="0"/>
    <n v="392.67"/>
    <n v="237.42"/>
    <n v="0"/>
    <n v="1755.342439213407"/>
    <n v="0"/>
    <n v="0"/>
    <n v="14129.359550593499"/>
    <n v="0"/>
    <n v="0"/>
    <n v="14327.457818833065"/>
    <n v="0"/>
    <n v="0"/>
    <n v="30604.829808639974"/>
    <n v="237.42"/>
    <n v="0"/>
  </r>
  <r>
    <n v="17"/>
    <x v="0"/>
    <s v="BCS"/>
    <n v="2024"/>
    <s v="30/09/2024 (Terminado)"/>
    <s v="0122"/>
    <x v="12"/>
    <s v="SDIS"/>
    <s v="008"/>
    <s v="Sector Integración social"/>
    <x v="0"/>
    <x v="0"/>
    <s v="33"/>
    <x v="0"/>
    <s v="007946"/>
    <x v="123"/>
    <n v="4"/>
    <s v="Adelantar el 100 Porciento del plan de actividades de modernizacion institucional para la definicion de los nuevos esquemas de operación"/>
    <s v="Creciente "/>
    <s v="En ejecución"/>
    <n v="10"/>
    <n v="0"/>
    <n v="0"/>
    <n v="0"/>
    <n v="0"/>
    <n v="64"/>
    <n v="0"/>
    <n v="0"/>
    <n v="0"/>
    <n v="0"/>
    <n v="100"/>
    <n v="0"/>
    <n v="0"/>
    <n v="0"/>
    <n v="0"/>
    <n v="100"/>
    <n v="0"/>
    <n v="0"/>
    <n v="0"/>
    <n v="0"/>
    <n v="0"/>
    <n v="0"/>
    <n v="0"/>
    <n v="0"/>
    <n v="0"/>
    <n v="84"/>
    <n v="0"/>
    <n v="0"/>
    <n v="1000"/>
    <n v="0"/>
    <n v="0"/>
    <n v="504"/>
    <n v="0"/>
    <n v="0"/>
    <n v="526"/>
    <n v="0"/>
    <n v="0"/>
    <n v="84"/>
    <n v="0"/>
    <n v="0"/>
    <n v="968.71064613000101"/>
    <n v="0"/>
    <n v="0"/>
    <n v="474.00986956264126"/>
    <n v="0"/>
    <n v="0"/>
    <n v="480.29201608481526"/>
    <n v="0"/>
    <n v="0"/>
    <n v="2007.0125317774573"/>
    <n v="0"/>
    <n v="0"/>
  </r>
  <r>
    <n v="17"/>
    <x v="0"/>
    <s v="BCS"/>
    <n v="2024"/>
    <s v="30/09/2024 (Terminado)"/>
    <s v="0122"/>
    <x v="12"/>
    <s v="SDIS"/>
    <s v="008"/>
    <s v="Sector Integración social"/>
    <x v="1"/>
    <x v="1"/>
    <s v="09"/>
    <x v="30"/>
    <s v="007947"/>
    <x v="124"/>
    <n v="1"/>
    <s v="Implementar 1 Modelo(s) de gestión del abordaje territorial de la Secretaría Distrital de Integración Social en las 20 localidades de Bogotá."/>
    <s v="Constante "/>
    <s v="En ejecución"/>
    <n v="1"/>
    <n v="0.41"/>
    <n v="41"/>
    <n v="0.41"/>
    <n v="41"/>
    <n v="1"/>
    <n v="0"/>
    <n v="0"/>
    <n v="0"/>
    <n v="0"/>
    <n v="1"/>
    <n v="0"/>
    <n v="0"/>
    <n v="0"/>
    <n v="0"/>
    <n v="1"/>
    <n v="0"/>
    <n v="0"/>
    <n v="0"/>
    <n v="0"/>
    <n v="0"/>
    <n v="0"/>
    <n v="0"/>
    <n v="0"/>
    <n v="0"/>
    <n v="1379.39"/>
    <n v="367.26"/>
    <n v="37.409999999999997"/>
    <n v="4539.22"/>
    <n v="0"/>
    <n v="0"/>
    <n v="4045.66"/>
    <n v="0"/>
    <n v="0"/>
    <n v="4226.54"/>
    <n v="0"/>
    <n v="0"/>
    <n v="1379.39"/>
    <n v="367.26"/>
    <n v="37.409999999999997"/>
    <n v="4397.190739126223"/>
    <n v="0"/>
    <n v="0"/>
    <n v="3804.9261287595141"/>
    <n v="0"/>
    <n v="0"/>
    <n v="3859.2650525914732"/>
    <n v="0"/>
    <n v="0"/>
    <n v="13440.771920477211"/>
    <n v="367.26"/>
    <n v="37.409999999999997"/>
  </r>
  <r>
    <n v="17"/>
    <x v="0"/>
    <s v="BCS"/>
    <n v="2024"/>
    <s v="30/09/2024 (Terminado)"/>
    <s v="0122"/>
    <x v="12"/>
    <s v="SDIS"/>
    <s v="008"/>
    <s v="Sector Integración social"/>
    <x v="1"/>
    <x v="1"/>
    <s v="09"/>
    <x v="30"/>
    <s v="007947"/>
    <x v="124"/>
    <n v="2"/>
    <s v="Atender 200000 Persona(s) para el desarrollo y fortalecimiento de capacidades, que aporten a la inclusión social y/o productiva en los territorios urbanos y rurales."/>
    <s v="Suma"/>
    <s v="En ejecución"/>
    <n v="16661"/>
    <n v="17837"/>
    <n v="107.0583999"/>
    <n v="17837"/>
    <n v="107.0583999"/>
    <n v="61113"/>
    <n v="0"/>
    <n v="0"/>
    <n v="0"/>
    <n v="0"/>
    <n v="61113"/>
    <n v="0"/>
    <n v="0"/>
    <n v="0"/>
    <n v="0"/>
    <n v="61113"/>
    <n v="0"/>
    <n v="0"/>
    <n v="0"/>
    <n v="0"/>
    <n v="200000"/>
    <n v="17837"/>
    <n v="8.9184999999999999"/>
    <n v="17837"/>
    <n v="8.9184999999999999"/>
    <n v="860.9"/>
    <n v="220.01"/>
    <n v="14.74"/>
    <n v="3434.16"/>
    <n v="0"/>
    <n v="0"/>
    <n v="2772"/>
    <n v="0"/>
    <n v="0"/>
    <n v="2895"/>
    <n v="0"/>
    <n v="0"/>
    <n v="860.9"/>
    <n v="220.01"/>
    <n v="14.74"/>
    <n v="3326.7073525138039"/>
    <n v="0"/>
    <n v="0"/>
    <n v="2607.0542825945267"/>
    <n v="0"/>
    <n v="0"/>
    <n v="2643.4322938508367"/>
    <n v="0"/>
    <n v="0"/>
    <n v="9438.0939289591661"/>
    <n v="220.01"/>
    <n v="14.74"/>
  </r>
  <r>
    <n v="17"/>
    <x v="0"/>
    <s v="BCS"/>
    <n v="2024"/>
    <s v="30/09/2024 (Terminado)"/>
    <s v="0122"/>
    <x v="12"/>
    <s v="SDIS"/>
    <s v="008"/>
    <s v="Sector Integración social"/>
    <x v="1"/>
    <x v="1"/>
    <s v="09"/>
    <x v="30"/>
    <s v="007947"/>
    <x v="124"/>
    <n v="3"/>
    <s v="Atender 87900 Persona(s) colombianas o migrantes internacionales que residan o transiten por Bogotá, que requieran respuesta inmediata y transitoria ante una emergencia de carácter social, natural y/o antrópica."/>
    <s v="Suma"/>
    <s v="En ejecución"/>
    <n v="6491"/>
    <n v="5841"/>
    <n v="89.986134649999997"/>
    <n v="5841"/>
    <n v="89.986134649999997"/>
    <n v="27136"/>
    <n v="0"/>
    <n v="0"/>
    <n v="0"/>
    <n v="0"/>
    <n v="27136"/>
    <n v="0"/>
    <n v="0"/>
    <n v="0"/>
    <n v="0"/>
    <n v="27137"/>
    <n v="0"/>
    <n v="0"/>
    <n v="0"/>
    <n v="0"/>
    <n v="87900"/>
    <n v="5841"/>
    <n v="6.6450511949999997"/>
    <n v="5841"/>
    <n v="6.6450511949999997"/>
    <n v="2978.54"/>
    <n v="477.54"/>
    <n v="61.88"/>
    <n v="5154.63"/>
    <n v="0"/>
    <n v="0"/>
    <n v="3688.69"/>
    <n v="0"/>
    <n v="0"/>
    <n v="3853.61"/>
    <n v="0"/>
    <n v="0"/>
    <n v="2978.54"/>
    <n v="477.54"/>
    <n v="61.88"/>
    <n v="4993.3449578610871"/>
    <n v="0"/>
    <n v="0"/>
    <n v="3469.1973526924985"/>
    <n v="0"/>
    <n v="0"/>
    <n v="3518.7416655981083"/>
    <n v="0"/>
    <n v="0"/>
    <n v="14959.823976151694"/>
    <n v="477.54"/>
    <n v="61.88"/>
  </r>
  <r>
    <n v="17"/>
    <x v="0"/>
    <s v="BCS"/>
    <n v="2024"/>
    <s v="30/09/2024 (Terminado)"/>
    <s v="0122"/>
    <x v="12"/>
    <s v="SDIS"/>
    <s v="008"/>
    <s v="Sector Integración social"/>
    <x v="1"/>
    <x v="1"/>
    <s v="09"/>
    <x v="30"/>
    <s v="007947"/>
    <x v="124"/>
    <n v="4"/>
    <s v="Atender 7000 Persona(s) en exclusión social, pobreza, vulnerabilidad y/o fragilidad social que habitan en residencias tipo pagadiarios, a través de la implementación de la estrategia territorial definida."/>
    <s v="Creciente "/>
    <s v="En ejecución"/>
    <n v="500"/>
    <n v="0"/>
    <n v="0"/>
    <n v="0"/>
    <n v="0"/>
    <n v="2600"/>
    <n v="0"/>
    <n v="0"/>
    <n v="0"/>
    <n v="0"/>
    <n v="4800"/>
    <n v="0"/>
    <n v="0"/>
    <n v="0"/>
    <n v="0"/>
    <n v="7000"/>
    <n v="0"/>
    <n v="0"/>
    <n v="0"/>
    <n v="0"/>
    <n v="0"/>
    <n v="0"/>
    <n v="0"/>
    <n v="0"/>
    <n v="0"/>
    <n v="964.62"/>
    <n v="95.7"/>
    <n v="0"/>
    <n v="1552.44"/>
    <n v="0"/>
    <n v="0"/>
    <n v="2772"/>
    <n v="0"/>
    <n v="0"/>
    <n v="2895"/>
    <n v="0"/>
    <n v="0"/>
    <n v="964.62"/>
    <n v="95.7"/>
    <n v="0"/>
    <n v="1503.8651554780588"/>
    <n v="0"/>
    <n v="0"/>
    <n v="2607.0542825945267"/>
    <n v="0"/>
    <n v="0"/>
    <n v="2643.4322938508367"/>
    <n v="0"/>
    <n v="0"/>
    <n v="7718.9717319234223"/>
    <n v="95.7"/>
    <n v="0"/>
  </r>
  <r>
    <n v="17"/>
    <x v="0"/>
    <s v="BCS"/>
    <n v="2024"/>
    <s v="30/09/2024 (Terminado)"/>
    <s v="0122"/>
    <x v="12"/>
    <s v="SDIS"/>
    <s v="008"/>
    <s v="Sector Integración social"/>
    <x v="1"/>
    <x v="1"/>
    <s v="09"/>
    <x v="30"/>
    <s v="007948"/>
    <x v="125"/>
    <n v="1"/>
    <s v="Desarrollar  1 Estrategia(s) para la creación y gestión del conocimiento para la adecuada toma de decisiones entorno al fenómeno de habitabilidad en calle en Bogotá"/>
    <s v="Constante "/>
    <s v="En ejecución"/>
    <n v="1"/>
    <n v="0.38"/>
    <n v="38"/>
    <n v="0.38"/>
    <n v="38"/>
    <n v="1"/>
    <n v="0"/>
    <n v="0"/>
    <n v="0"/>
    <n v="0"/>
    <n v="1"/>
    <n v="0"/>
    <n v="0"/>
    <n v="0"/>
    <n v="0"/>
    <n v="1"/>
    <n v="0"/>
    <n v="0"/>
    <n v="0"/>
    <n v="0"/>
    <n v="0"/>
    <n v="0"/>
    <n v="0"/>
    <n v="0"/>
    <n v="0"/>
    <n v="892.46"/>
    <n v="84.63"/>
    <n v="29.49"/>
    <n v="5789.52"/>
    <n v="0"/>
    <n v="0"/>
    <n v="7457"/>
    <n v="0"/>
    <n v="0"/>
    <n v="7788.3"/>
    <n v="0"/>
    <n v="0"/>
    <n v="892.46"/>
    <n v="84.63"/>
    <n v="29.49"/>
    <n v="5608.3696599825635"/>
    <n v="0"/>
    <n v="0"/>
    <n v="7013.2769788266187"/>
    <n v="0"/>
    <n v="0"/>
    <n v="7111.5176974778833"/>
    <n v="0"/>
    <n v="0"/>
    <n v="20625.624336287066"/>
    <n v="84.63"/>
    <n v="29.49"/>
  </r>
  <r>
    <n v="17"/>
    <x v="0"/>
    <s v="BCS"/>
    <n v="2024"/>
    <s v="30/09/2024 (Terminado)"/>
    <s v="0122"/>
    <x v="12"/>
    <s v="SDIS"/>
    <s v="008"/>
    <s v="Sector Integración social"/>
    <x v="1"/>
    <x v="1"/>
    <s v="09"/>
    <x v="30"/>
    <s v="007948"/>
    <x v="125"/>
    <n v="2"/>
    <s v="Atender 28000 Ciudadanas y ciudadanos habitantes de calle y en alto riesgo de estarlo en los servicios"/>
    <s v="Suma"/>
    <s v="En ejecución"/>
    <n v="3090"/>
    <n v="4760"/>
    <n v="154.04530740000001"/>
    <n v="4760"/>
    <n v="154.04530740000001"/>
    <n v="7058"/>
    <n v="0"/>
    <n v="0"/>
    <n v="0"/>
    <n v="0"/>
    <n v="7058"/>
    <n v="0"/>
    <n v="0"/>
    <n v="0"/>
    <n v="0"/>
    <n v="10794"/>
    <n v="0"/>
    <n v="0"/>
    <n v="0"/>
    <n v="0"/>
    <n v="28000"/>
    <n v="4760"/>
    <n v="17"/>
    <n v="4760"/>
    <n v="17"/>
    <n v="24342.240000000002"/>
    <n v="7804.43"/>
    <n v="141.1"/>
    <n v="77090.080000000002"/>
    <n v="0"/>
    <n v="0"/>
    <n v="43996.3"/>
    <n v="0"/>
    <n v="0"/>
    <n v="45950.97"/>
    <n v="0"/>
    <n v="0"/>
    <n v="24342.240000000002"/>
    <n v="7804.43"/>
    <n v="141.1"/>
    <n v="74677.981207013465"/>
    <n v="0"/>
    <n v="0"/>
    <n v="41378.334175077049"/>
    <n v="0"/>
    <n v="0"/>
    <n v="41957.954415119515"/>
    <n v="0"/>
    <n v="0"/>
    <n v="182356.50979721002"/>
    <n v="7804.43"/>
    <n v="141.1"/>
  </r>
  <r>
    <n v="17"/>
    <x v="0"/>
    <s v="BCS"/>
    <n v="2024"/>
    <s v="30/09/2024 (Terminado)"/>
    <s v="0122"/>
    <x v="12"/>
    <s v="SDIS"/>
    <s v="008"/>
    <s v="Sector Integración social"/>
    <x v="1"/>
    <x v="1"/>
    <s v="09"/>
    <x v="30"/>
    <s v="007948"/>
    <x v="125"/>
    <n v="3"/>
    <s v="Implementar 1 Estrategia(s) de prevención del fenómeno de habitabilidad en calle en los territorios de la ciudad de Bogotá, que permita el fortalecimiento de redes en entornos familiares, sociales, comunitarios."/>
    <s v="Constante "/>
    <s v="En ejecución"/>
    <n v="1"/>
    <n v="0"/>
    <n v="0"/>
    <n v="0"/>
    <n v="0"/>
    <n v="1"/>
    <n v="0"/>
    <n v="0"/>
    <n v="0"/>
    <n v="0"/>
    <n v="1"/>
    <n v="0"/>
    <n v="0"/>
    <n v="0"/>
    <n v="0"/>
    <n v="1"/>
    <n v="0"/>
    <n v="0"/>
    <n v="0"/>
    <n v="0"/>
    <n v="0"/>
    <n v="0"/>
    <n v="0"/>
    <n v="0"/>
    <n v="0"/>
    <n v="1429.2"/>
    <n v="92.21"/>
    <n v="24.63"/>
    <n v="4787.24"/>
    <n v="0"/>
    <n v="0"/>
    <n v="11185.5"/>
    <n v="0"/>
    <n v="0"/>
    <n v="11682.45"/>
    <n v="0"/>
    <n v="0"/>
    <n v="1429.2"/>
    <n v="92.21"/>
    <n v="24.63"/>
    <n v="4637.4503535793856"/>
    <n v="0"/>
    <n v="0"/>
    <n v="10519.915468239928"/>
    <n v="0"/>
    <n v="0"/>
    <n v="10667.276546216826"/>
    <n v="0"/>
    <n v="0"/>
    <n v="27253.842368036137"/>
    <n v="92.21"/>
    <n v="24.63"/>
  </r>
  <r>
    <n v="17"/>
    <x v="0"/>
    <s v="BCS"/>
    <n v="2024"/>
    <s v="30/09/2024 (Terminado)"/>
    <s v="0122"/>
    <x v="12"/>
    <s v="SDIS"/>
    <s v="008"/>
    <s v="Sector Integración social"/>
    <x v="1"/>
    <x v="1"/>
    <s v="09"/>
    <x v="30"/>
    <s v="007948"/>
    <x v="125"/>
    <n v="4"/>
    <s v="Vincular a 1500 Persona(s) a la estrategia de prevención de habitabilidad en calle."/>
    <s v="Suma"/>
    <s v="En ejecución"/>
    <n v="188"/>
    <n v="0"/>
    <n v="0"/>
    <n v="0"/>
    <n v="0"/>
    <n v="375"/>
    <n v="0"/>
    <n v="0"/>
    <n v="0"/>
    <n v="0"/>
    <n v="375"/>
    <n v="0"/>
    <n v="0"/>
    <n v="0"/>
    <n v="0"/>
    <n v="562"/>
    <n v="0"/>
    <n v="0"/>
    <n v="0"/>
    <n v="0"/>
    <n v="1500"/>
    <n v="0"/>
    <n v="0"/>
    <n v="0"/>
    <n v="0"/>
    <n v="1503.05"/>
    <n v="124.03"/>
    <n v="13.52"/>
    <n v="6959.04"/>
    <n v="0"/>
    <n v="0"/>
    <n v="11931.2"/>
    <n v="0"/>
    <n v="0"/>
    <n v="12461.28"/>
    <n v="0"/>
    <n v="0"/>
    <n v="1503.05"/>
    <n v="124.03"/>
    <n v="13.52"/>
    <n v="6741.2961348445224"/>
    <n v="0"/>
    <n v="0"/>
    <n v="11221.243166122591"/>
    <n v="0"/>
    <n v="0"/>
    <n v="11378.428315964615"/>
    <n v="0"/>
    <n v="0"/>
    <n v="30844.017616931727"/>
    <n v="124.03"/>
    <n v="13.52"/>
  </r>
  <r>
    <n v="17"/>
    <x v="0"/>
    <s v="BCS"/>
    <n v="2024"/>
    <s v="30/09/2024 (Terminado)"/>
    <s v="0122"/>
    <x v="12"/>
    <s v="SDIS"/>
    <s v="008"/>
    <s v="Sector Integración social"/>
    <x v="1"/>
    <x v="1"/>
    <s v="08"/>
    <x v="18"/>
    <s v="007953"/>
    <x v="126"/>
    <n v="1"/>
    <s v="Atender 81800 Persona(s) en comedores comunitarios como contribución al programa erradicación del hambre 2.0"/>
    <s v="Creciente "/>
    <s v="En ejecución"/>
    <n v="38800"/>
    <n v="36926"/>
    <n v="95.170103089999998"/>
    <n v="36926"/>
    <n v="95.170103089999998"/>
    <n v="51700"/>
    <n v="0"/>
    <n v="0"/>
    <n v="0"/>
    <n v="0"/>
    <n v="66300"/>
    <n v="0"/>
    <n v="0"/>
    <n v="0"/>
    <n v="0"/>
    <n v="81800"/>
    <n v="0"/>
    <n v="0"/>
    <n v="0"/>
    <n v="0"/>
    <n v="0"/>
    <n v="0"/>
    <n v="0"/>
    <n v="0"/>
    <n v="0"/>
    <n v="54777.85"/>
    <n v="2304.36"/>
    <n v="0"/>
    <n v="104775.64"/>
    <n v="0"/>
    <n v="0"/>
    <n v="106424"/>
    <n v="0"/>
    <n v="0"/>
    <n v="116095"/>
    <n v="0"/>
    <n v="0"/>
    <n v="54777.85"/>
    <n v="2304.36"/>
    <n v="0"/>
    <n v="101497.27792308437"/>
    <n v="0"/>
    <n v="0"/>
    <n v="100091.32213955265"/>
    <n v="0"/>
    <n v="0"/>
    <n v="106006.65704822552"/>
    <n v="0"/>
    <n v="0"/>
    <n v="362373.1071108625"/>
    <n v="2304.36"/>
    <n v="0"/>
  </r>
  <r>
    <n v="17"/>
    <x v="0"/>
    <s v="BCS"/>
    <n v="2024"/>
    <s v="30/09/2024 (Terminado)"/>
    <s v="0122"/>
    <x v="12"/>
    <s v="SDIS"/>
    <s v="008"/>
    <s v="Sector Integración social"/>
    <x v="1"/>
    <x v="1"/>
    <s v="08"/>
    <x v="18"/>
    <s v="007953"/>
    <x v="126"/>
    <n v="2"/>
    <s v="Entregar 77000000 Ración(es) saludables e inocuos para la atención integral de la población en los servicios sociales de la SDIS con componente de alimentación y nutrición"/>
    <s v="Suma"/>
    <s v="En ejecución"/>
    <n v="11000000"/>
    <n v="4428060"/>
    <n v="40.25509091"/>
    <n v="4428060"/>
    <n v="40.25509091"/>
    <n v="22000000"/>
    <n v="0"/>
    <n v="0"/>
    <n v="0"/>
    <n v="0"/>
    <n v="22000000"/>
    <n v="0"/>
    <n v="0"/>
    <n v="0"/>
    <n v="0"/>
    <n v="22000000"/>
    <n v="0"/>
    <n v="0"/>
    <n v="0"/>
    <n v="0"/>
    <n v="77000000"/>
    <n v="4428060"/>
    <n v="5.7507272729999999"/>
    <n v="4428060"/>
    <n v="5.7507272729999999"/>
    <n v="22068.720000000001"/>
    <n v="3197.83"/>
    <n v="22.57"/>
    <n v="124598.16"/>
    <n v="0"/>
    <n v="0"/>
    <n v="63217.2"/>
    <n v="0"/>
    <n v="0"/>
    <n v="66305.100000000006"/>
    <n v="0"/>
    <n v="0"/>
    <n v="22068.720000000001"/>
    <n v="3197.83"/>
    <n v="22.57"/>
    <n v="120699.56408020924"/>
    <n v="0"/>
    <n v="0"/>
    <n v="59455.5093772131"/>
    <n v="0"/>
    <n v="0"/>
    <n v="60543.365315029063"/>
    <n v="0"/>
    <n v="0"/>
    <n v="262767.1587724514"/>
    <n v="3197.83"/>
    <n v="22.57"/>
  </r>
  <r>
    <n v="17"/>
    <x v="0"/>
    <s v="BCS"/>
    <n v="2024"/>
    <s v="30/09/2024 (Terminado)"/>
    <s v="0122"/>
    <x v="12"/>
    <s v="SDIS"/>
    <s v="008"/>
    <s v="Sector Integración social"/>
    <x v="1"/>
    <x v="1"/>
    <s v="08"/>
    <x v="18"/>
    <s v="007953"/>
    <x v="126"/>
    <n v="3"/>
    <s v="Entregar 300000 Transferencia(s) en especie para la disminución de la inseguridad alimentaria y nutricional en Bogotá"/>
    <s v="Suma"/>
    <s v="En ejecución"/>
    <n v="120000"/>
    <n v="86232"/>
    <n v="71.86"/>
    <n v="86232"/>
    <n v="71.86"/>
    <n v="65000"/>
    <n v="0"/>
    <n v="0"/>
    <n v="0"/>
    <n v="0"/>
    <n v="57500"/>
    <n v="0"/>
    <n v="0"/>
    <n v="0"/>
    <n v="0"/>
    <n v="57500"/>
    <n v="0"/>
    <n v="0"/>
    <n v="0"/>
    <n v="0"/>
    <n v="300000"/>
    <n v="86232"/>
    <n v="28.744"/>
    <n v="86232"/>
    <n v="28.744"/>
    <n v="17049.18"/>
    <n v="250.9"/>
    <n v="2.5299999999999998"/>
    <n v="53579.69"/>
    <n v="0"/>
    <n v="0"/>
    <n v="63217.2"/>
    <n v="0"/>
    <n v="0"/>
    <n v="66305.100000000006"/>
    <n v="0"/>
    <n v="0"/>
    <n v="17049.18"/>
    <n v="250.9"/>
    <n v="2.5299999999999998"/>
    <n v="51903.216119345154"/>
    <n v="0"/>
    <n v="0"/>
    <n v="59455.5093772131"/>
    <n v="0"/>
    <n v="0"/>
    <n v="60543.365315029063"/>
    <n v="0"/>
    <n v="0"/>
    <n v="188951.27081158734"/>
    <n v="250.9"/>
    <n v="2.5299999999999998"/>
  </r>
  <r>
    <n v="17"/>
    <x v="0"/>
    <s v="BCS"/>
    <n v="2024"/>
    <s v="30/09/2024 (Terminado)"/>
    <s v="0122"/>
    <x v="12"/>
    <s v="SDIS"/>
    <s v="008"/>
    <s v="Sector Integración social"/>
    <x v="1"/>
    <x v="1"/>
    <s v="08"/>
    <x v="18"/>
    <s v="007953"/>
    <x v="126"/>
    <n v="4"/>
    <s v="Orientar 49000 Persona(s) en la promoción de prácticas saludables de alimentación, nutrición y actividad física"/>
    <s v="Constante "/>
    <s v="En ejecución"/>
    <n v="49000"/>
    <n v="24427"/>
    <n v="49.851020409999997"/>
    <n v="24427"/>
    <n v="49.851020409999997"/>
    <n v="49000"/>
    <n v="0"/>
    <n v="0"/>
    <n v="0"/>
    <n v="0"/>
    <n v="49000"/>
    <n v="0"/>
    <n v="0"/>
    <n v="0"/>
    <n v="0"/>
    <n v="49000"/>
    <n v="0"/>
    <n v="0"/>
    <n v="0"/>
    <n v="0"/>
    <n v="0"/>
    <n v="0"/>
    <n v="0"/>
    <n v="0"/>
    <n v="0"/>
    <n v="24.92"/>
    <n v="0"/>
    <n v="0"/>
    <n v="80.84"/>
    <n v="0"/>
    <n v="0"/>
    <n v="21072.400000000001"/>
    <n v="0"/>
    <n v="0"/>
    <n v="22101.7"/>
    <n v="0"/>
    <n v="0"/>
    <n v="24.92"/>
    <n v="0"/>
    <n v="0"/>
    <n v="78.310568633149288"/>
    <n v="0"/>
    <n v="0"/>
    <n v="19818.503125737701"/>
    <n v="0"/>
    <n v="0"/>
    <n v="20181.121771676353"/>
    <n v="0"/>
    <n v="0"/>
    <n v="40102.8554660472"/>
    <n v="0"/>
    <n v="0"/>
  </r>
  <r>
    <n v="17"/>
    <x v="0"/>
    <s v="BCS"/>
    <n v="2024"/>
    <s v="30/09/2024 (Terminado)"/>
    <s v="0122"/>
    <x v="12"/>
    <s v="SDIS"/>
    <s v="008"/>
    <s v="Sector Integración social"/>
    <x v="1"/>
    <x v="1"/>
    <s v="08"/>
    <x v="18"/>
    <s v="007953"/>
    <x v="126"/>
    <n v="5"/>
    <s v="Desarrollar acciones de vigilancia nutricional  130000 Persona(s) atendidas en los servicios sociales de la SDIS que reciben alimentación"/>
    <s v="Constante "/>
    <s v="En ejecución"/>
    <n v="130000"/>
    <n v="83839"/>
    <n v="64.491538460000001"/>
    <n v="83839"/>
    <n v="64.491538460000001"/>
    <n v="130000"/>
    <n v="0"/>
    <n v="0"/>
    <n v="0"/>
    <n v="0"/>
    <n v="130000"/>
    <n v="0"/>
    <n v="0"/>
    <n v="0"/>
    <n v="0"/>
    <n v="130000"/>
    <n v="0"/>
    <n v="0"/>
    <n v="0"/>
    <n v="0"/>
    <n v="0"/>
    <n v="0"/>
    <n v="0"/>
    <n v="0"/>
    <n v="0"/>
    <n v="305.35000000000002"/>
    <n v="68"/>
    <n v="0"/>
    <n v="888.69"/>
    <n v="0"/>
    <n v="0"/>
    <n v="21072.400000000001"/>
    <n v="0"/>
    <n v="0"/>
    <n v="22101.7"/>
    <n v="0"/>
    <n v="0"/>
    <n v="305.35000000000002"/>
    <n v="68"/>
    <n v="0"/>
    <n v="860.88346410927056"/>
    <n v="0"/>
    <n v="0"/>
    <n v="19818.503125737701"/>
    <n v="0"/>
    <n v="0"/>
    <n v="20181.121771676353"/>
    <n v="0"/>
    <n v="0"/>
    <n v="41165.858361523322"/>
    <n v="68"/>
    <n v="0"/>
  </r>
  <r>
    <n v="17"/>
    <x v="0"/>
    <s v="BCS"/>
    <n v="2024"/>
    <s v="30/09/2024 (Terminado)"/>
    <s v="0122"/>
    <x v="12"/>
    <s v="SDIS"/>
    <s v="008"/>
    <s v="Sector Integración social"/>
    <x v="1"/>
    <x v="1"/>
    <s v="08"/>
    <x v="18"/>
    <s v="007953"/>
    <x v="126"/>
    <n v="6"/>
    <s v="Gestionar acciones para la atención del 100 Porciento de las niñas y niños menores de 5 años identificados con desnutrición"/>
    <s v="Constante "/>
    <s v="En ejecución"/>
    <n v="100"/>
    <n v="100"/>
    <n v="100"/>
    <n v="100"/>
    <n v="100"/>
    <n v="100"/>
    <n v="0"/>
    <n v="0"/>
    <n v="0"/>
    <n v="0"/>
    <n v="100"/>
    <n v="0"/>
    <n v="0"/>
    <n v="0"/>
    <n v="0"/>
    <n v="100"/>
    <n v="0"/>
    <n v="0"/>
    <n v="0"/>
    <n v="0"/>
    <n v="0"/>
    <n v="0"/>
    <n v="0"/>
    <n v="0"/>
    <n v="0"/>
    <n v="81.87"/>
    <n v="24.92"/>
    <n v="0"/>
    <n v="242.52"/>
    <n v="0"/>
    <n v="0"/>
    <n v="42144.800000000003"/>
    <n v="0"/>
    <n v="0"/>
    <n v="44203.4"/>
    <n v="0"/>
    <n v="0"/>
    <n v="81.87"/>
    <n v="24.92"/>
    <n v="0"/>
    <n v="234.93170589944785"/>
    <n v="0"/>
    <n v="0"/>
    <n v="39637.006251475403"/>
    <n v="0"/>
    <n v="0"/>
    <n v="40362.243543352706"/>
    <n v="0"/>
    <n v="0"/>
    <n v="80316.051500727554"/>
    <n v="24.92"/>
    <n v="0"/>
  </r>
  <r>
    <n v="17"/>
    <x v="0"/>
    <s v="BCS"/>
    <n v="2024"/>
    <s v="30/09/2024 (Terminado)"/>
    <s v="0122"/>
    <x v="12"/>
    <s v="SDIS"/>
    <s v="008"/>
    <s v="Sector Integración social"/>
    <x v="0"/>
    <x v="0"/>
    <s v="35"/>
    <x v="3"/>
    <s v="007955"/>
    <x v="127"/>
    <n v="1"/>
    <s v="Implementar 4 Solución(es) tecnológicas para contar con información accesible, confiable y oportuna."/>
    <s v="Suma"/>
    <s v="En ejecución"/>
    <n v="1"/>
    <n v="0.5"/>
    <n v="50"/>
    <n v="0.5"/>
    <n v="50"/>
    <n v="1"/>
    <n v="0"/>
    <n v="0"/>
    <n v="0"/>
    <n v="0"/>
    <n v="1"/>
    <n v="0"/>
    <n v="0"/>
    <n v="0"/>
    <n v="0"/>
    <n v="1"/>
    <n v="0"/>
    <n v="0"/>
    <n v="0"/>
    <n v="0"/>
    <n v="4"/>
    <n v="0.5"/>
    <n v="12.5"/>
    <n v="0.5"/>
    <n v="12.5"/>
    <n v="15608.74"/>
    <n v="6328.56"/>
    <n v="201.28"/>
    <n v="28973.82"/>
    <n v="0"/>
    <n v="0"/>
    <n v="17520.3"/>
    <n v="0"/>
    <n v="0"/>
    <n v="18298.560000000001"/>
    <n v="0"/>
    <n v="0"/>
    <n v="15608.74"/>
    <n v="6328.56"/>
    <n v="201.28"/>
    <n v="28067.247893054344"/>
    <n v="0"/>
    <n v="0"/>
    <n v="16477.768090671314"/>
    <n v="0"/>
    <n v="0"/>
    <n v="16708.46439895239"/>
    <n v="0"/>
    <n v="0"/>
    <n v="76862.220382678046"/>
    <n v="6328.56"/>
    <n v="201.28"/>
  </r>
  <r>
    <n v="17"/>
    <x v="0"/>
    <s v="BCS"/>
    <n v="2024"/>
    <s v="30/09/2024 (Terminado)"/>
    <s v="0122"/>
    <x v="12"/>
    <s v="SDIS"/>
    <s v="008"/>
    <s v="Sector Integración social"/>
    <x v="0"/>
    <x v="0"/>
    <s v="35"/>
    <x v="3"/>
    <s v="007955"/>
    <x v="127"/>
    <n v="2"/>
    <s v="Realizar 45 Espacio(s) de contacto con la ciudadanía."/>
    <s v="Suma"/>
    <s v="En ejecución"/>
    <n v="4"/>
    <n v="2"/>
    <n v="50"/>
    <n v="2"/>
    <n v="50"/>
    <n v="16"/>
    <n v="0"/>
    <n v="0"/>
    <n v="0"/>
    <n v="0"/>
    <n v="14"/>
    <n v="0"/>
    <n v="0"/>
    <n v="0"/>
    <n v="0"/>
    <n v="11"/>
    <n v="0"/>
    <n v="0"/>
    <n v="0"/>
    <n v="0"/>
    <n v="45"/>
    <n v="2"/>
    <n v="4.4444444440000002"/>
    <n v="2"/>
    <n v="4.4444444440000002"/>
    <n v="103.47"/>
    <n v="103.27"/>
    <n v="1.79"/>
    <n v="203.71"/>
    <n v="0"/>
    <n v="0"/>
    <n v="5005.8"/>
    <n v="0"/>
    <n v="0"/>
    <n v="5228.16"/>
    <n v="0"/>
    <n v="0"/>
    <n v="103.47"/>
    <n v="103.27"/>
    <n v="1.79"/>
    <n v="197.33604572314252"/>
    <n v="0"/>
    <n v="0"/>
    <n v="4707.9337401918046"/>
    <n v="0"/>
    <n v="0"/>
    <n v="4773.8469711292537"/>
    <n v="0"/>
    <n v="0"/>
    <n v="9782.5867570442006"/>
    <n v="103.27"/>
    <n v="1.79"/>
  </r>
  <r>
    <n v="17"/>
    <x v="0"/>
    <s v="BCS"/>
    <n v="2024"/>
    <s v="30/09/2024 (Terminado)"/>
    <s v="0122"/>
    <x v="12"/>
    <s v="SDIS"/>
    <s v="008"/>
    <s v="Sector Integración social"/>
    <x v="0"/>
    <x v="0"/>
    <s v="35"/>
    <x v="3"/>
    <s v="007955"/>
    <x v="127"/>
    <n v="3"/>
    <s v="Asesorar técnicamente al 100 Porciento de las dependencias de la Entidad en la formulación y seguimiento de las políticas públicas, planes, programas, proyectos y gasto público."/>
    <s v="Constante "/>
    <s v="En ejecución"/>
    <n v="100"/>
    <n v="100"/>
    <n v="100"/>
    <n v="100"/>
    <n v="100"/>
    <n v="100"/>
    <n v="0"/>
    <n v="0"/>
    <n v="0"/>
    <n v="0"/>
    <n v="100"/>
    <n v="0"/>
    <n v="0"/>
    <n v="0"/>
    <n v="0"/>
    <n v="100"/>
    <n v="0"/>
    <n v="0"/>
    <n v="0"/>
    <n v="0"/>
    <n v="0"/>
    <n v="0"/>
    <n v="0"/>
    <n v="0"/>
    <n v="0"/>
    <n v="2462.64"/>
    <n v="2251.42"/>
    <n v="231.3"/>
    <n v="4619.7700000000004"/>
    <n v="0"/>
    <n v="0"/>
    <n v="5005.8"/>
    <n v="0"/>
    <n v="0"/>
    <n v="5228.16"/>
    <n v="0"/>
    <n v="0"/>
    <n v="2462.64"/>
    <n v="2251.42"/>
    <n v="231.3"/>
    <n v="4475.2203816719948"/>
    <n v="0"/>
    <n v="0"/>
    <n v="4707.9337401918046"/>
    <n v="0"/>
    <n v="0"/>
    <n v="4773.8469711292537"/>
    <n v="0"/>
    <n v="0"/>
    <n v="16419.641092993053"/>
    <n v="2251.42"/>
    <n v="231.3"/>
  </r>
  <r>
    <n v="17"/>
    <x v="0"/>
    <s v="BCS"/>
    <n v="2024"/>
    <s v="30/09/2024 (Terminado)"/>
    <s v="0122"/>
    <x v="12"/>
    <s v="SDIS"/>
    <s v="008"/>
    <s v="Sector Integración social"/>
    <x v="0"/>
    <x v="0"/>
    <s v="35"/>
    <x v="3"/>
    <s v="007955"/>
    <x v="127"/>
    <n v="4"/>
    <s v="Implementar 15 Producto(s) de gestión del conocimiento para el fortalecimiento de las capacidades institucionales."/>
    <s v="Suma"/>
    <s v="En ejecución"/>
    <n v="3"/>
    <n v="1"/>
    <n v="33.333333330000002"/>
    <n v="1"/>
    <n v="33.333333330000002"/>
    <n v="4"/>
    <n v="0"/>
    <n v="0"/>
    <n v="0"/>
    <n v="0"/>
    <n v="4"/>
    <n v="0"/>
    <n v="0"/>
    <n v="0"/>
    <n v="0"/>
    <n v="4"/>
    <n v="0"/>
    <n v="0"/>
    <n v="0"/>
    <n v="0"/>
    <n v="15"/>
    <n v="1"/>
    <n v="6.6666666670000003"/>
    <n v="1"/>
    <n v="6.6666666670000003"/>
    <n v="7095.06"/>
    <n v="745.84"/>
    <n v="78.89"/>
    <n v="1680.75"/>
    <n v="0"/>
    <n v="0"/>
    <n v="2502.9"/>
    <n v="0"/>
    <n v="0"/>
    <n v="2614.08"/>
    <n v="0"/>
    <n v="0"/>
    <n v="7095.06"/>
    <n v="745.84"/>
    <n v="78.89"/>
    <n v="1628.1604184829991"/>
    <n v="0"/>
    <n v="0"/>
    <n v="2353.9668700959023"/>
    <n v="0"/>
    <n v="0"/>
    <n v="2386.9234855646268"/>
    <n v="0"/>
    <n v="0"/>
    <n v="13464.110774143528"/>
    <n v="745.84"/>
    <n v="78.89"/>
  </r>
  <r>
    <n v="17"/>
    <x v="0"/>
    <s v="BCS"/>
    <n v="2024"/>
    <s v="30/09/2024 (Terminado)"/>
    <s v="0122"/>
    <x v="12"/>
    <s v="SDIS"/>
    <s v="008"/>
    <s v="Sector Integración social"/>
    <x v="0"/>
    <x v="0"/>
    <s v="35"/>
    <x v="3"/>
    <s v="007955"/>
    <x v="127"/>
    <n v="5"/>
    <s v="Implementar 15 Acuerdo(s) de intercambio de información con terceros para la ampliación de fuentes de información."/>
    <s v="Suma"/>
    <s v="En ejecución"/>
    <n v="3"/>
    <n v="1"/>
    <n v="33.333333330000002"/>
    <n v="1"/>
    <n v="33.333333330000002"/>
    <n v="4"/>
    <n v="0"/>
    <n v="0"/>
    <n v="0"/>
    <n v="0"/>
    <n v="4"/>
    <n v="0"/>
    <n v="0"/>
    <n v="0"/>
    <n v="0"/>
    <n v="4"/>
    <n v="0"/>
    <n v="0"/>
    <n v="0"/>
    <n v="0"/>
    <n v="15"/>
    <n v="1"/>
    <n v="6.6666666670000003"/>
    <n v="1"/>
    <n v="6.6666666670000003"/>
    <n v="108.46"/>
    <n v="52.2"/>
    <n v="0"/>
    <n v="424.86"/>
    <n v="0"/>
    <n v="0"/>
    <n v="5005.8"/>
    <n v="0"/>
    <n v="0"/>
    <n v="5228.16"/>
    <n v="0"/>
    <n v="0"/>
    <n v="108.46"/>
    <n v="52.2"/>
    <n v="0"/>
    <n v="411.56640511479225"/>
    <n v="0"/>
    <n v="0"/>
    <n v="4707.9337401918046"/>
    <n v="0"/>
    <n v="0"/>
    <n v="4773.8469711292537"/>
    <n v="0"/>
    <n v="0"/>
    <n v="10001.807116435852"/>
    <n v="52.2"/>
    <n v="0"/>
  </r>
  <r>
    <n v="17"/>
    <x v="0"/>
    <s v="BCS"/>
    <n v="2024"/>
    <s v="30/09/2024 (Terminado)"/>
    <s v="0122"/>
    <x v="12"/>
    <s v="SDIS"/>
    <s v="008"/>
    <s v="Sector Integración social"/>
    <x v="0"/>
    <x v="0"/>
    <s v="35"/>
    <x v="3"/>
    <s v="007955"/>
    <x v="127"/>
    <n v="6"/>
    <s v="Consolidar el 100 Porciento del procedimiento de focalización en la Dirección de Análisis y Diseño Estratégico."/>
    <s v="Constante "/>
    <s v="En ejecución"/>
    <n v="100"/>
    <n v="100"/>
    <n v="100"/>
    <n v="100"/>
    <n v="100"/>
    <n v="100"/>
    <n v="0"/>
    <n v="0"/>
    <n v="0"/>
    <n v="0"/>
    <n v="100"/>
    <n v="0"/>
    <n v="0"/>
    <n v="0"/>
    <n v="0"/>
    <n v="100"/>
    <n v="0"/>
    <n v="0"/>
    <n v="0"/>
    <n v="0"/>
    <n v="0"/>
    <n v="0"/>
    <n v="0"/>
    <n v="0"/>
    <n v="0"/>
    <n v="194.04"/>
    <n v="120.25"/>
    <n v="9.0399999999999991"/>
    <n v="498.45"/>
    <n v="0"/>
    <n v="0"/>
    <n v="1668.6"/>
    <n v="0"/>
    <n v="0"/>
    <n v="1742.72"/>
    <n v="0"/>
    <n v="0"/>
    <n v="194.04"/>
    <n v="120.25"/>
    <n v="9.0399999999999991"/>
    <n v="482.85382156349897"/>
    <n v="0"/>
    <n v="0"/>
    <n v="1569.3112467306014"/>
    <n v="0"/>
    <n v="0"/>
    <n v="1591.2823237097514"/>
    <n v="0"/>
    <n v="0"/>
    <n v="3837.4873920038517"/>
    <n v="120.25"/>
    <n v="9.0399999999999991"/>
  </r>
  <r>
    <n v="17"/>
    <x v="0"/>
    <s v="BCS"/>
    <n v="2024"/>
    <s v="30/09/2024 (Terminado)"/>
    <s v="0122"/>
    <x v="12"/>
    <s v="SDIS"/>
    <s v="008"/>
    <s v="Sector Integración social"/>
    <x v="0"/>
    <x v="0"/>
    <s v="35"/>
    <x v="3"/>
    <s v="007955"/>
    <x v="127"/>
    <n v="7"/>
    <s v="Implementar el 100 Porciento de la política de comunicación institucional en la Secretaría Distrital de Integración Social."/>
    <s v="Constante "/>
    <s v="En ejecución"/>
    <n v="100"/>
    <n v="100"/>
    <n v="100"/>
    <n v="100"/>
    <n v="100"/>
    <n v="100"/>
    <n v="0"/>
    <n v="0"/>
    <n v="0"/>
    <n v="0"/>
    <n v="100"/>
    <n v="0"/>
    <n v="0"/>
    <n v="0"/>
    <n v="0"/>
    <n v="100"/>
    <n v="0"/>
    <n v="0"/>
    <n v="0"/>
    <n v="0"/>
    <n v="0"/>
    <n v="0"/>
    <n v="0"/>
    <n v="0"/>
    <n v="0"/>
    <n v="1902.68"/>
    <n v="1786.18"/>
    <n v="84.1"/>
    <n v="3373.32"/>
    <n v="0"/>
    <n v="0"/>
    <n v="5005.8"/>
    <n v="0"/>
    <n v="0"/>
    <n v="5228.16"/>
    <n v="0"/>
    <n v="0"/>
    <n v="1902.68"/>
    <n v="1786.18"/>
    <n v="84.1"/>
    <n v="3267.770996803255"/>
    <n v="0"/>
    <n v="0"/>
    <n v="4707.9337401918046"/>
    <n v="0"/>
    <n v="0"/>
    <n v="4773.8469711292537"/>
    <n v="0"/>
    <n v="0"/>
    <n v="14652.231708124313"/>
    <n v="1786.18"/>
    <n v="84.1"/>
  </r>
  <r>
    <n v="17"/>
    <x v="0"/>
    <s v="BCS"/>
    <n v="2024"/>
    <s v="30/09/2024 (Terminado)"/>
    <s v="0122"/>
    <x v="12"/>
    <s v="SDIS"/>
    <s v="008"/>
    <s v="Sector Integración social"/>
    <x v="1"/>
    <x v="1"/>
    <s v="12"/>
    <x v="8"/>
    <s v="008047"/>
    <x v="128"/>
    <n v="1"/>
    <s v="Desarrollar  10 Plan(es) para la incorporación del enfoque poblacional-diferencial por orientaciones sexuales e identidades de género diversas (OSIGD) en los servicios sociales priorizados de la SDIS"/>
    <s v="Suma"/>
    <s v="En ejecución"/>
    <n v="0.3"/>
    <n v="0.1"/>
    <n v="33.333333330000002"/>
    <n v="0.1"/>
    <n v="33.333333330000002"/>
    <n v="2.7"/>
    <n v="0"/>
    <n v="0"/>
    <n v="0"/>
    <n v="0"/>
    <n v="5"/>
    <n v="0"/>
    <n v="0"/>
    <n v="0"/>
    <n v="0"/>
    <n v="2"/>
    <n v="0"/>
    <n v="0"/>
    <n v="0"/>
    <n v="0"/>
    <n v="10"/>
    <n v="0.1"/>
    <n v="1"/>
    <n v="0.1"/>
    <n v="1"/>
    <n v="11.92"/>
    <n v="0"/>
    <n v="0"/>
    <n v="263.3"/>
    <n v="0"/>
    <n v="0"/>
    <n v="1128.9000000000001"/>
    <n v="0"/>
    <n v="0"/>
    <n v="843.3"/>
    <n v="0"/>
    <n v="0"/>
    <n v="11.92"/>
    <n v="0"/>
    <n v="0"/>
    <n v="255.06151312602927"/>
    <n v="0"/>
    <n v="0"/>
    <n v="1061.7256780739399"/>
    <n v="0"/>
    <n v="0"/>
    <n v="770.01950031240438"/>
    <n v="0"/>
    <n v="0"/>
    <n v="2098.7266915123737"/>
    <n v="0"/>
    <n v="0"/>
  </r>
  <r>
    <n v="17"/>
    <x v="0"/>
    <s v="BCS"/>
    <n v="2024"/>
    <s v="30/09/2024 (Terminado)"/>
    <s v="0122"/>
    <x v="12"/>
    <s v="SDIS"/>
    <s v="008"/>
    <s v="Sector Integración social"/>
    <x v="1"/>
    <x v="1"/>
    <s v="12"/>
    <x v="8"/>
    <s v="008047"/>
    <x v="128"/>
    <n v="2"/>
    <s v="Fortalecer 1 Modelo(s) para personas de los sectores sociales LGBTI, sus familias y redes de apoyo, que ofrezca respuestas integradoras promoviendo su participación en igualdad de condiciones."/>
    <s v="Creciente "/>
    <s v="En ejecución"/>
    <n v="0.16"/>
    <n v="0.06"/>
    <n v="37.5"/>
    <n v="0.06"/>
    <n v="37.5"/>
    <n v="0.44"/>
    <n v="0"/>
    <n v="0"/>
    <n v="0"/>
    <n v="0"/>
    <n v="0.72"/>
    <n v="0"/>
    <n v="0"/>
    <n v="0"/>
    <n v="0"/>
    <n v="1"/>
    <n v="0"/>
    <n v="0"/>
    <n v="0"/>
    <n v="0"/>
    <n v="0"/>
    <n v="0"/>
    <n v="0"/>
    <n v="0"/>
    <n v="0"/>
    <n v="291.51"/>
    <n v="145.06"/>
    <n v="6.42"/>
    <n v="1467.9"/>
    <n v="0"/>
    <n v="0"/>
    <n v="1467.57"/>
    <n v="0"/>
    <n v="0"/>
    <n v="1096.29"/>
    <n v="0"/>
    <n v="0"/>
    <n v="291.51"/>
    <n v="145.06"/>
    <n v="6.42"/>
    <n v="1421.9703574542284"/>
    <n v="0"/>
    <n v="0"/>
    <n v="1380.2433814961219"/>
    <n v="0"/>
    <n v="0"/>
    <n v="1001.0253504061257"/>
    <n v="0"/>
    <n v="0"/>
    <n v="4094.7490893564759"/>
    <n v="145.06"/>
    <n v="6.42"/>
  </r>
  <r>
    <n v="17"/>
    <x v="0"/>
    <s v="BCS"/>
    <n v="2024"/>
    <s v="30/09/2024 (Terminado)"/>
    <s v="0122"/>
    <x v="12"/>
    <s v="SDIS"/>
    <s v="008"/>
    <s v="Sector Integración social"/>
    <x v="1"/>
    <x v="1"/>
    <s v="12"/>
    <x v="8"/>
    <s v="008047"/>
    <x v="128"/>
    <n v="3"/>
    <s v="Brindar 41250 Atención(es) a personas de los sectores sociales LGBTI, sus familias y redes de apoyo, promoviendo la prevención de la violencia por actos de discriminación y la inclusión social y productiva."/>
    <s v="Suma"/>
    <s v="En ejecución"/>
    <n v="5906"/>
    <n v="7562"/>
    <n v="128.03928210000001"/>
    <n v="7562"/>
    <n v="128.03928210000001"/>
    <n v="9900"/>
    <n v="0"/>
    <n v="0"/>
    <n v="0"/>
    <n v="0"/>
    <n v="12656"/>
    <n v="0"/>
    <n v="0"/>
    <n v="0"/>
    <n v="0"/>
    <n v="12788"/>
    <n v="0"/>
    <n v="0"/>
    <n v="0"/>
    <n v="0"/>
    <n v="41250"/>
    <n v="7562"/>
    <n v="18.33212121"/>
    <n v="7562"/>
    <n v="18.33212121"/>
    <n v="608.48"/>
    <n v="152.05000000000001"/>
    <n v="0"/>
    <n v="3527.06"/>
    <n v="0"/>
    <n v="0"/>
    <n v="1166.53"/>
    <n v="0"/>
    <n v="0"/>
    <n v="871.41"/>
    <n v="0"/>
    <n v="0"/>
    <n v="608.48"/>
    <n v="152.05000000000001"/>
    <n v="0"/>
    <n v="3416.7005715392811"/>
    <n v="0"/>
    <n v="0"/>
    <n v="1097.1165340097377"/>
    <n v="0"/>
    <n v="0"/>
    <n v="795.68681698948444"/>
    <n v="0"/>
    <n v="0"/>
    <n v="5917.9839225385031"/>
    <n v="152.05000000000001"/>
    <n v="0"/>
  </r>
  <r>
    <n v="17"/>
    <x v="0"/>
    <s v="BCS"/>
    <n v="2024"/>
    <s v="30/09/2024 (Terminado)"/>
    <s v="0122"/>
    <x v="12"/>
    <s v="SDIS"/>
    <s v="008"/>
    <s v="Sector Integración social"/>
    <x v="1"/>
    <x v="1"/>
    <s v="12"/>
    <x v="8"/>
    <s v="008047"/>
    <x v="128"/>
    <n v="4"/>
    <s v="Implementar 2 Plan(es) para la puesta en funcionamiento de las nuevas Casas LGBTI para  las personas de los sectores sociales LGBTI, sus familias y redes de apoyo, fomentando su bienestar e inclusión social."/>
    <s v="Suma"/>
    <s v="En ejecución"/>
    <n v="0"/>
    <n v="0"/>
    <n v="0"/>
    <n v="0"/>
    <n v="0"/>
    <n v="0"/>
    <n v="0"/>
    <n v="0"/>
    <n v="0"/>
    <n v="0"/>
    <n v="1"/>
    <n v="0"/>
    <n v="0"/>
    <n v="0"/>
    <n v="0"/>
    <n v="1"/>
    <n v="0"/>
    <n v="0"/>
    <n v="0"/>
    <n v="0"/>
    <n v="2"/>
    <n v="0"/>
    <n v="0"/>
    <n v="0"/>
    <n v="0"/>
    <n v="0"/>
    <n v="0"/>
    <n v="0"/>
    <n v="0"/>
    <n v="0"/>
    <n v="0"/>
    <n v="1078"/>
    <n v="0"/>
    <n v="0"/>
    <n v="2222"/>
    <n v="0"/>
    <n v="0"/>
    <n v="0"/>
    <n v="0"/>
    <n v="0"/>
    <n v="0"/>
    <n v="0"/>
    <n v="0"/>
    <n v="1013.8544432312049"/>
    <n v="0"/>
    <n v="0"/>
    <n v="2028.9141820160826"/>
    <n v="0"/>
    <n v="0"/>
    <n v="3042.7686252472877"/>
    <n v="0"/>
    <n v="0"/>
  </r>
  <r>
    <n v="17"/>
    <x v="0"/>
    <s v="BCS"/>
    <n v="2024"/>
    <s v="30/09/2024 (Terminado)"/>
    <s v="0122"/>
    <x v="12"/>
    <s v="SDIS"/>
    <s v="008"/>
    <s v="Sector Integración social"/>
    <x v="1"/>
    <x v="1"/>
    <s v="12"/>
    <x v="8"/>
    <s v="008047"/>
    <x v="128"/>
    <n v="5"/>
    <s v="Realizar el 100 Porciento de acciones requeridas para la corrección del documento de identificación de personas trans y no binarias de acuerdo con su construcción identitaria."/>
    <s v="Constante "/>
    <s v="En ejecución"/>
    <n v="100"/>
    <n v="56"/>
    <n v="56"/>
    <n v="56"/>
    <n v="56"/>
    <n v="100"/>
    <n v="0"/>
    <n v="0"/>
    <n v="0"/>
    <n v="0"/>
    <n v="100"/>
    <n v="0"/>
    <n v="0"/>
    <n v="0"/>
    <n v="0"/>
    <n v="100"/>
    <n v="0"/>
    <n v="0"/>
    <n v="0"/>
    <n v="0"/>
    <n v="0"/>
    <n v="0"/>
    <n v="0"/>
    <n v="0"/>
    <n v="0"/>
    <n v="26.39"/>
    <n v="11.52"/>
    <n v="0"/>
    <n v="239.01"/>
    <n v="0"/>
    <n v="0"/>
    <n v="125"/>
    <n v="0"/>
    <n v="0"/>
    <n v="153"/>
    <n v="0"/>
    <n v="0"/>
    <n v="26.39"/>
    <n v="11.52"/>
    <n v="0"/>
    <n v="231.53153153153153"/>
    <n v="0"/>
    <n v="0"/>
    <n v="117.56197161771856"/>
    <n v="0"/>
    <n v="0"/>
    <n v="139.70471190299759"/>
    <n v="0"/>
    <n v="0"/>
    <n v="515.18821505224764"/>
    <n v="11.52"/>
    <n v="0"/>
  </r>
  <r>
    <n v="17"/>
    <x v="0"/>
    <s v="BCS"/>
    <n v="2024"/>
    <s v="30/09/2024 (Terminado)"/>
    <s v="0122"/>
    <x v="12"/>
    <s v="SDIS"/>
    <s v="008"/>
    <s v="Sector Integración social"/>
    <x v="1"/>
    <x v="1"/>
    <s v="12"/>
    <x v="8"/>
    <s v="008047"/>
    <x v="128"/>
    <n v="6"/>
    <s v="Atender integralmente al 100 Porciento de los niños y niñas con medida de ubicación institucional en los Centros Proteger, en el marco del proceso del restablecimiento de derechos."/>
    <s v="Constante "/>
    <s v="En ejecución"/>
    <n v="100"/>
    <n v="100"/>
    <n v="100"/>
    <n v="100"/>
    <n v="100"/>
    <n v="100"/>
    <n v="0"/>
    <n v="0"/>
    <n v="0"/>
    <n v="0"/>
    <n v="100"/>
    <n v="0"/>
    <n v="0"/>
    <n v="0"/>
    <n v="0"/>
    <n v="100"/>
    <n v="0"/>
    <n v="0"/>
    <n v="0"/>
    <n v="0"/>
    <n v="0"/>
    <n v="0"/>
    <n v="0"/>
    <n v="0"/>
    <n v="0"/>
    <n v="2598.09"/>
    <n v="603.12"/>
    <n v="0"/>
    <n v="6738.49"/>
    <n v="0"/>
    <n v="0"/>
    <n v="3261.5"/>
    <n v="0"/>
    <n v="0"/>
    <n v="3406"/>
    <n v="0"/>
    <n v="0"/>
    <n v="2598.09"/>
    <n v="603.12"/>
    <n v="0"/>
    <n v="6527.6470018405498"/>
    <n v="0"/>
    <n v="0"/>
    <n v="3067.4269634495126"/>
    <n v="0"/>
    <n v="0"/>
    <n v="3110.0277695530053"/>
    <n v="0"/>
    <n v="0"/>
    <n v="15303.191734843067"/>
    <n v="603.12"/>
    <n v="0"/>
  </r>
  <r>
    <n v="17"/>
    <x v="0"/>
    <s v="BCS"/>
    <n v="2024"/>
    <s v="30/09/2024 (Terminado)"/>
    <s v="0122"/>
    <x v="12"/>
    <s v="SDIS"/>
    <s v="008"/>
    <s v="Sector Integración social"/>
    <x v="1"/>
    <x v="1"/>
    <s v="12"/>
    <x v="8"/>
    <s v="008047"/>
    <x v="128"/>
    <n v="7"/>
    <s v="Gestionar el 100 Porciento de las acciones para el cumplimiento del plan distrital de prevención de violencias en el contexto familiar y abuso sexual a niños, niñas y adolescentes, en articulación con los diferentes sectores públicos y privados del distrito."/>
    <s v="Constante "/>
    <s v="En ejecución"/>
    <n v="100"/>
    <n v="43"/>
    <n v="43"/>
    <n v="43"/>
    <n v="43"/>
    <n v="100"/>
    <n v="0"/>
    <n v="0"/>
    <n v="0"/>
    <n v="0"/>
    <n v="100"/>
    <n v="0"/>
    <n v="0"/>
    <n v="0"/>
    <n v="0"/>
    <n v="100"/>
    <n v="0"/>
    <n v="0"/>
    <n v="0"/>
    <n v="0"/>
    <n v="0"/>
    <n v="0"/>
    <n v="0"/>
    <n v="0"/>
    <n v="0"/>
    <n v="84.65"/>
    <n v="39.22"/>
    <n v="0"/>
    <n v="2546.91"/>
    <n v="0"/>
    <n v="0"/>
    <n v="1304.5999999999999"/>
    <n v="0"/>
    <n v="0"/>
    <n v="1362.4"/>
    <n v="0"/>
    <n v="0"/>
    <n v="84.65"/>
    <n v="39.22"/>
    <n v="0"/>
    <n v="2467.2188317349605"/>
    <n v="0"/>
    <n v="0"/>
    <n v="1226.970785379805"/>
    <n v="0"/>
    <n v="0"/>
    <n v="1244.0111078212021"/>
    <n v="0"/>
    <n v="0"/>
    <n v="5022.8507249359682"/>
    <n v="39.22"/>
    <n v="0"/>
  </r>
  <r>
    <n v="17"/>
    <x v="0"/>
    <s v="BCS"/>
    <n v="2024"/>
    <s v="30/09/2024 (Terminado)"/>
    <s v="0122"/>
    <x v="12"/>
    <s v="SDIS"/>
    <s v="008"/>
    <s v="Sector Integración social"/>
    <x v="1"/>
    <x v="1"/>
    <s v="12"/>
    <x v="8"/>
    <s v="008047"/>
    <x v="128"/>
    <n v="8"/>
    <s v="Implementar 1 Modelo(s) de Atención Integral a las Familias - MAIF"/>
    <s v="Creciente "/>
    <s v="En ejecución"/>
    <n v="0.16"/>
    <n v="0.06"/>
    <n v="37.5"/>
    <n v="0.06"/>
    <n v="37.5"/>
    <n v="0.44"/>
    <n v="0"/>
    <n v="0"/>
    <n v="0"/>
    <n v="0"/>
    <n v="0.72"/>
    <n v="0"/>
    <n v="0"/>
    <n v="0"/>
    <n v="0"/>
    <n v="1"/>
    <n v="0"/>
    <n v="0"/>
    <n v="0"/>
    <n v="0"/>
    <n v="0"/>
    <n v="0"/>
    <n v="0"/>
    <n v="0"/>
    <n v="0"/>
    <n v="136.05000000000001"/>
    <n v="76.739999999999995"/>
    <n v="2.36"/>
    <n v="4176.3599999999997"/>
    <n v="0"/>
    <n v="0"/>
    <n v="1956.9"/>
    <n v="0"/>
    <n v="0"/>
    <n v="2043.6"/>
    <n v="0"/>
    <n v="0"/>
    <n v="136.05000000000001"/>
    <n v="76.739999999999995"/>
    <n v="2.36"/>
    <n v="4045.6843940714907"/>
    <n v="0"/>
    <n v="0"/>
    <n v="1840.4561780697077"/>
    <n v="0"/>
    <n v="0"/>
    <n v="1866.016661731803"/>
    <n v="0"/>
    <n v="0"/>
    <n v="7888.2072338730013"/>
    <n v="76.739999999999995"/>
    <n v="2.36"/>
  </r>
  <r>
    <n v="17"/>
    <x v="0"/>
    <s v="BCS"/>
    <n v="2024"/>
    <s v="30/09/2024 (Terminado)"/>
    <s v="0122"/>
    <x v="12"/>
    <s v="SDIS"/>
    <s v="008"/>
    <s v="Sector Integración social"/>
    <x v="1"/>
    <x v="1"/>
    <s v="12"/>
    <x v="8"/>
    <s v="008047"/>
    <x v="128"/>
    <n v="9"/>
    <s v="Desarrollar  15 Plan(es) de adaptación para la incorporación del enfoque poblacional - diferencial de discapacidad en los servicios sociales priorizados de la SDIS, para la inclusión de las personas con discapacidad."/>
    <s v="Suma"/>
    <s v="En ejecución"/>
    <n v="0.5"/>
    <n v="0.28000000000000003"/>
    <n v="56"/>
    <n v="0.28000000000000003"/>
    <n v="56"/>
    <n v="5.5"/>
    <n v="0"/>
    <n v="0"/>
    <n v="0"/>
    <n v="0"/>
    <n v="6"/>
    <n v="0"/>
    <n v="0"/>
    <n v="0"/>
    <n v="0"/>
    <n v="3"/>
    <n v="0"/>
    <n v="0"/>
    <n v="0"/>
    <n v="0"/>
    <n v="15"/>
    <n v="0.28000000000000003"/>
    <n v="1.8666666670000001"/>
    <n v="0.28000000000000003"/>
    <n v="1.8666666670000001"/>
    <n v="9.2899999999999991"/>
    <n v="0"/>
    <n v="0"/>
    <n v="436.7"/>
    <n v="0"/>
    <n v="0"/>
    <n v="467"/>
    <n v="0"/>
    <n v="0"/>
    <n v="365.25"/>
    <n v="0"/>
    <n v="0"/>
    <n v="9.2899999999999991"/>
    <n v="0"/>
    <n v="0"/>
    <n v="423.03593916497141"/>
    <n v="0"/>
    <n v="0"/>
    <n v="439.21152596379653"/>
    <n v="0"/>
    <n v="0"/>
    <n v="333.51075831745015"/>
    <n v="0"/>
    <n v="0"/>
    <n v="1205.0482234462181"/>
    <n v="0"/>
    <n v="0"/>
  </r>
  <r>
    <n v="17"/>
    <x v="0"/>
    <s v="BCS"/>
    <n v="2024"/>
    <s v="30/09/2024 (Terminado)"/>
    <s v="0122"/>
    <x v="12"/>
    <s v="SDIS"/>
    <s v="008"/>
    <s v="Sector Integración social"/>
    <x v="1"/>
    <x v="1"/>
    <s v="12"/>
    <x v="8"/>
    <s v="008047"/>
    <x v="128"/>
    <n v="10"/>
    <s v="Fortalecer 1 Modelo(s) de inclusión para personas con discapacidad, sus familias y sus personas cuidadoras, que ofrezca respuestas integradoras promoviendo su participación en igualdad de condiciones."/>
    <s v="Creciente "/>
    <s v="En ejecución"/>
    <n v="0.16"/>
    <n v="0.04"/>
    <n v="25"/>
    <n v="0.04"/>
    <n v="25"/>
    <n v="0.44"/>
    <n v="0"/>
    <n v="0"/>
    <n v="0"/>
    <n v="0"/>
    <n v="0.72"/>
    <n v="0"/>
    <n v="0"/>
    <n v="0"/>
    <n v="0"/>
    <n v="1"/>
    <n v="0"/>
    <n v="0"/>
    <n v="0"/>
    <n v="0"/>
    <n v="0"/>
    <n v="0"/>
    <n v="0"/>
    <n v="0"/>
    <n v="0"/>
    <n v="210.29"/>
    <n v="0"/>
    <n v="0"/>
    <n v="4786.1899999999996"/>
    <n v="0"/>
    <n v="0"/>
    <n v="32272.5"/>
    <n v="0"/>
    <n v="0"/>
    <n v="33428.1"/>
    <n v="0"/>
    <n v="0"/>
    <n v="210.29"/>
    <n v="0"/>
    <n v="0"/>
    <n v="4636.433207400949"/>
    <n v="0"/>
    <n v="0"/>
    <n v="30352.149832262578"/>
    <n v="0"/>
    <n v="0"/>
    <n v="30523.288104343748"/>
    <n v="0"/>
    <n v="0"/>
    <n v="65722.161144007274"/>
    <n v="0"/>
    <n v="0"/>
  </r>
  <r>
    <n v="17"/>
    <x v="0"/>
    <s v="BCS"/>
    <n v="2024"/>
    <s v="30/09/2024 (Terminado)"/>
    <s v="0122"/>
    <x v="12"/>
    <s v="SDIS"/>
    <s v="008"/>
    <s v="Sector Integración social"/>
    <x v="1"/>
    <x v="1"/>
    <s v="12"/>
    <x v="8"/>
    <s v="008047"/>
    <x v="128"/>
    <n v="11"/>
    <s v="Vincular a 10000 Persona(s) con discapacidad, sus familias y sus personas cuidadoras en los servicios sociales en el marco de procesos de inclusión."/>
    <s v="Creciente "/>
    <s v="En ejecución"/>
    <n v="3750"/>
    <n v="3424"/>
    <n v="91.306666669999998"/>
    <n v="3424"/>
    <n v="91.306666669999998"/>
    <n v="6120"/>
    <n v="0"/>
    <n v="0"/>
    <n v="0"/>
    <n v="0"/>
    <n v="8100"/>
    <n v="0"/>
    <n v="0"/>
    <n v="0"/>
    <n v="0"/>
    <n v="10000"/>
    <n v="0"/>
    <n v="0"/>
    <n v="0"/>
    <n v="0"/>
    <n v="0"/>
    <n v="0"/>
    <n v="0"/>
    <n v="0"/>
    <n v="0"/>
    <n v="42628.78"/>
    <n v="23898.9"/>
    <n v="2503.67"/>
    <n v="79899.55"/>
    <n v="0"/>
    <n v="0"/>
    <n v="75302.5"/>
    <n v="0"/>
    <n v="0"/>
    <n v="77998.899999999994"/>
    <n v="0"/>
    <n v="0"/>
    <n v="42628.78"/>
    <n v="23898.9"/>
    <n v="2503.67"/>
    <n v="77399.544705996319"/>
    <n v="0"/>
    <n v="0"/>
    <n v="70821.682941946012"/>
    <n v="0"/>
    <n v="0"/>
    <n v="71221.005576802083"/>
    <n v="0"/>
    <n v="0"/>
    <n v="262071.01322474441"/>
    <n v="23898.9"/>
    <n v="2503.67"/>
  </r>
  <r>
    <n v="17"/>
    <x v="0"/>
    <s v="BCS"/>
    <n v="2024"/>
    <s v="30/09/2024 (Terminado)"/>
    <s v="0125"/>
    <x v="13"/>
    <s v="DASCD"/>
    <s v="001"/>
    <s v="Sector Gestión pública"/>
    <x v="0"/>
    <x v="0"/>
    <s v="34"/>
    <x v="31"/>
    <s v="007891"/>
    <x v="129"/>
    <n v="1"/>
    <s v="Implementar  100 Porciento de las acciones de adecuación y sostenibilidad del Modelo Integrado de Planeación y Gestión (MIPG) para mejorar la prestación de servicios a la ciudadanía y grupos de valor del DASCD"/>
    <s v="Constante "/>
    <s v="En ejecución"/>
    <n v="100"/>
    <n v="100"/>
    <n v="100"/>
    <n v="46.9"/>
    <n v="46.9"/>
    <n v="100"/>
    <n v="0"/>
    <n v="0"/>
    <n v="0"/>
    <n v="0"/>
    <n v="100"/>
    <n v="0"/>
    <n v="0"/>
    <n v="0"/>
    <n v="0"/>
    <n v="100"/>
    <n v="0"/>
    <n v="0"/>
    <n v="0"/>
    <n v="0"/>
    <n v="0"/>
    <n v="0"/>
    <n v="0"/>
    <n v="0"/>
    <n v="0"/>
    <n v="257.16000000000003"/>
    <n v="197.09"/>
    <n v="15.42"/>
    <n v="414"/>
    <n v="0"/>
    <n v="0"/>
    <n v="458.72"/>
    <n v="0"/>
    <n v="0"/>
    <n v="428.08"/>
    <n v="0"/>
    <n v="0"/>
    <n v="257.16000000000003"/>
    <n v="197.09"/>
    <n v="15.42"/>
    <n v="401.04620749782038"/>
    <n v="0"/>
    <n v="0"/>
    <n v="431.42422096383888"/>
    <n v="0"/>
    <n v="0"/>
    <n v="390.88100046689675"/>
    <n v="0"/>
    <n v="0"/>
    <n v="1480.5114289285559"/>
    <n v="197.09"/>
    <n v="15.42"/>
  </r>
  <r>
    <n v="17"/>
    <x v="0"/>
    <s v="BCS"/>
    <n v="2024"/>
    <s v="30/09/2024 (Terminado)"/>
    <s v="0125"/>
    <x v="13"/>
    <s v="DASCD"/>
    <s v="001"/>
    <s v="Sector Gestión pública"/>
    <x v="0"/>
    <x v="0"/>
    <s v="34"/>
    <x v="31"/>
    <s v="007891"/>
    <x v="129"/>
    <n v="2"/>
    <s v="Desarrollar  1 Plataforma(s) que integre y optimice los procedimientos y servicios del proceso de Gestión del Talento Humano del DASCD"/>
    <s v="Creciente "/>
    <s v="En ejecución"/>
    <n v="0.05"/>
    <n v="0.05"/>
    <n v="100"/>
    <n v="0"/>
    <n v="0"/>
    <n v="0.35"/>
    <n v="0"/>
    <n v="0"/>
    <n v="0"/>
    <n v="0"/>
    <n v="0.7"/>
    <n v="0"/>
    <n v="0"/>
    <n v="0"/>
    <n v="0"/>
    <n v="1"/>
    <n v="0"/>
    <n v="0"/>
    <n v="0"/>
    <n v="0"/>
    <n v="0"/>
    <n v="0"/>
    <n v="0"/>
    <n v="0"/>
    <n v="0"/>
    <n v="36.58"/>
    <n v="18.600000000000001"/>
    <n v="0"/>
    <n v="58.9"/>
    <n v="0"/>
    <n v="0"/>
    <n v="108.55"/>
    <n v="0"/>
    <n v="0"/>
    <n v="84.14"/>
    <n v="0"/>
    <n v="0"/>
    <n v="36.58"/>
    <n v="18.600000000000001"/>
    <n v="0"/>
    <n v="57.057057057057058"/>
    <n v="0"/>
    <n v="0"/>
    <n v="102.09081615282679"/>
    <n v="0"/>
    <n v="0"/>
    <n v="76.828460519726917"/>
    <n v="0"/>
    <n v="0"/>
    <n v="272.55633372961074"/>
    <n v="18.600000000000001"/>
    <n v="0"/>
  </r>
  <r>
    <n v="17"/>
    <x v="0"/>
    <s v="BCS"/>
    <n v="2024"/>
    <s v="30/09/2024 (Terminado)"/>
    <s v="0125"/>
    <x v="13"/>
    <s v="DASCD"/>
    <s v="001"/>
    <s v="Sector Gestión pública"/>
    <x v="0"/>
    <x v="0"/>
    <s v="34"/>
    <x v="31"/>
    <s v="007891"/>
    <x v="129"/>
    <n v="3"/>
    <s v="Adecuar 7 Procedimiento(s) del proceso Gestión Documental a través de medios electrónicos y digitales."/>
    <s v="Suma"/>
    <s v="En ejecución"/>
    <n v="1"/>
    <n v="1"/>
    <n v="100"/>
    <n v="0.52"/>
    <n v="52"/>
    <n v="2"/>
    <n v="0"/>
    <n v="0"/>
    <n v="0"/>
    <n v="0"/>
    <n v="2"/>
    <n v="0"/>
    <n v="0"/>
    <n v="0"/>
    <n v="0"/>
    <n v="2"/>
    <n v="0"/>
    <n v="0"/>
    <n v="0"/>
    <n v="0"/>
    <n v="7"/>
    <n v="1"/>
    <n v="14.28571429"/>
    <n v="0.52"/>
    <n v="7.4285714289999998"/>
    <n v="36.58"/>
    <n v="0"/>
    <n v="0"/>
    <n v="58.9"/>
    <n v="0"/>
    <n v="0"/>
    <n v="87.39"/>
    <n v="0"/>
    <n v="0"/>
    <n v="88.51"/>
    <n v="0"/>
    <n v="0"/>
    <n v="36.58"/>
    <n v="0"/>
    <n v="0"/>
    <n v="57.057057057057058"/>
    <n v="0"/>
    <n v="0"/>
    <n v="82.1899255973794"/>
    <n v="0"/>
    <n v="0"/>
    <n v="80.81871928453802"/>
    <n v="0"/>
    <n v="0"/>
    <n v="256.64570193897447"/>
    <n v="0"/>
    <n v="0"/>
  </r>
  <r>
    <n v="17"/>
    <x v="0"/>
    <s v="BCS"/>
    <n v="2024"/>
    <s v="30/09/2024 (Terminado)"/>
    <s v="0125"/>
    <x v="13"/>
    <s v="DASCD"/>
    <s v="001"/>
    <s v="Sector Gestión pública"/>
    <x v="0"/>
    <x v="0"/>
    <s v="34"/>
    <x v="31"/>
    <s v="007891"/>
    <x v="129"/>
    <n v="4"/>
    <s v="Renovar 70 Porciento de la infraestructura tecnológica de la entidad para garantizar un entorno operativo eficiente y efectivo."/>
    <s v="Creciente "/>
    <s v="En ejecución"/>
    <n v="2"/>
    <n v="2"/>
    <n v="100"/>
    <n v="0.8"/>
    <n v="40"/>
    <n v="25"/>
    <n v="0"/>
    <n v="0"/>
    <n v="0"/>
    <n v="0"/>
    <n v="49"/>
    <n v="0"/>
    <n v="0"/>
    <n v="0"/>
    <n v="0"/>
    <n v="70"/>
    <n v="0"/>
    <n v="0"/>
    <n v="0"/>
    <n v="0"/>
    <n v="0"/>
    <n v="0"/>
    <n v="0"/>
    <n v="0"/>
    <n v="0"/>
    <n v="32.119999999999997"/>
    <n v="0"/>
    <n v="0"/>
    <n v="124.32"/>
    <n v="0"/>
    <n v="0"/>
    <n v="227.31"/>
    <n v="0"/>
    <n v="0"/>
    <n v="197.23"/>
    <n v="0"/>
    <n v="0"/>
    <n v="32.119999999999997"/>
    <n v="0"/>
    <n v="0"/>
    <n v="120.43010752688171"/>
    <n v="0"/>
    <n v="0"/>
    <n v="213.78409414738886"/>
    <n v="0"/>
    <n v="0"/>
    <n v="180.09124397796219"/>
    <n v="0"/>
    <n v="0"/>
    <n v="546.42544565223272"/>
    <n v="0"/>
    <n v="0"/>
  </r>
  <r>
    <n v="17"/>
    <x v="0"/>
    <s v="BCS"/>
    <n v="2024"/>
    <s v="30/09/2024 (Terminado)"/>
    <s v="0125"/>
    <x v="13"/>
    <s v="DASCD"/>
    <s v="001"/>
    <s v="Sector Gestión pública"/>
    <x v="0"/>
    <x v="0"/>
    <s v="34"/>
    <x v="31"/>
    <s v="007891"/>
    <x v="129"/>
    <n v="5"/>
    <s v="Desarrollar y optimizar 7 Módulo(s) para fortalecer el aplicativo Gestiona 360 del DASCD adoptando nuevas tecnologías_x0009__x0009_."/>
    <s v="Suma"/>
    <s v="En ejecución"/>
    <n v="1"/>
    <n v="1"/>
    <n v="100"/>
    <n v="0.55000000000000004"/>
    <n v="55"/>
    <n v="2"/>
    <n v="0"/>
    <n v="0"/>
    <n v="0"/>
    <n v="0"/>
    <n v="2"/>
    <n v="0"/>
    <n v="0"/>
    <n v="0"/>
    <n v="0"/>
    <n v="2"/>
    <n v="0"/>
    <n v="0"/>
    <n v="0"/>
    <n v="0"/>
    <n v="7"/>
    <n v="1"/>
    <n v="14.28571429"/>
    <n v="0.55000000000000004"/>
    <n v="7.8571428570000004"/>
    <n v="63.6"/>
    <n v="63.6"/>
    <n v="0"/>
    <n v="104.08"/>
    <n v="0"/>
    <n v="0"/>
    <n v="174.78"/>
    <n v="0"/>
    <n v="0"/>
    <n v="168.28"/>
    <n v="0"/>
    <n v="0"/>
    <n v="63.6"/>
    <n v="63.6"/>
    <n v="0"/>
    <n v="100.8234040492105"/>
    <n v="0"/>
    <n v="0"/>
    <n v="164.3798511947588"/>
    <n v="0"/>
    <n v="0"/>
    <n v="153.65692103945383"/>
    <n v="0"/>
    <n v="0"/>
    <n v="482.4601762834231"/>
    <n v="63.6"/>
    <n v="0"/>
  </r>
  <r>
    <n v="17"/>
    <x v="0"/>
    <s v="BCS"/>
    <n v="2024"/>
    <s v="30/09/2024 (Terminado)"/>
    <s v="0125"/>
    <x v="13"/>
    <s v="DASCD"/>
    <s v="001"/>
    <s v="Sector Gestión pública"/>
    <x v="0"/>
    <x v="0"/>
    <s v="34"/>
    <x v="31"/>
    <s v="007891"/>
    <x v="129"/>
    <n v="6"/>
    <s v="Implementar 1 Estrategia(s) para fomentar la transparencia, participación ciudadana, y mejora del servicio a la ciudadanía y a los grupos de valor del DASCD."/>
    <s v="Creciente "/>
    <s v="En ejecución"/>
    <n v="0.15"/>
    <n v="0.15"/>
    <n v="100"/>
    <n v="7.0000000000000007E-2"/>
    <n v="46.666666669999998"/>
    <n v="0.5"/>
    <n v="0"/>
    <n v="0"/>
    <n v="0"/>
    <n v="0"/>
    <n v="0.75"/>
    <n v="0"/>
    <n v="0"/>
    <n v="0"/>
    <n v="0"/>
    <n v="1"/>
    <n v="0"/>
    <n v="0"/>
    <n v="0"/>
    <n v="0"/>
    <n v="0"/>
    <n v="0"/>
    <n v="0"/>
    <n v="0"/>
    <n v="0"/>
    <n v="104.04"/>
    <n v="82.02"/>
    <n v="5.87"/>
    <n v="275.54000000000002"/>
    <n v="0"/>
    <n v="0"/>
    <n v="312.7"/>
    <n v="0"/>
    <n v="0"/>
    <n v="316.56"/>
    <n v="0"/>
    <n v="0"/>
    <n v="104.04"/>
    <n v="82.02"/>
    <n v="5.87"/>
    <n v="266.91853143466051"/>
    <n v="0"/>
    <n v="0"/>
    <n v="294.09302819888472"/>
    <n v="0"/>
    <n v="0"/>
    <n v="289.05178823537852"/>
    <n v="0"/>
    <n v="0"/>
    <n v="954.10334786892372"/>
    <n v="82.02"/>
    <n v="5.87"/>
  </r>
  <r>
    <n v="17"/>
    <x v="0"/>
    <s v="BCS"/>
    <n v="2024"/>
    <s v="30/09/2024 (Terminado)"/>
    <s v="0125"/>
    <x v="13"/>
    <s v="DASCD"/>
    <s v="001"/>
    <s v="Sector Gestión pública"/>
    <x v="0"/>
    <x v="0"/>
    <s v="34"/>
    <x v="31"/>
    <s v="007971"/>
    <x v="130"/>
    <n v="1"/>
    <s v="Elaborar 4 Instrumento(s) con lineamientos jurídicos en temas de empleo público y/o temas de competencia del DASCD dirigidos a las entidades y/o organismos Distritales, para fortalecer su gestión de Talento Humano."/>
    <s v="Suma"/>
    <s v="En ejecución"/>
    <n v="1"/>
    <n v="1"/>
    <n v="100"/>
    <n v="0.06"/>
    <n v="6"/>
    <n v="1"/>
    <n v="0"/>
    <n v="0"/>
    <n v="0"/>
    <n v="0"/>
    <n v="1"/>
    <n v="0"/>
    <n v="0"/>
    <n v="0"/>
    <n v="0"/>
    <n v="1"/>
    <n v="0"/>
    <n v="0"/>
    <n v="0"/>
    <n v="0"/>
    <n v="4"/>
    <n v="1"/>
    <n v="25"/>
    <n v="0.06"/>
    <n v="1.5"/>
    <n v="20"/>
    <n v="0"/>
    <n v="0"/>
    <n v="92.96"/>
    <n v="0"/>
    <n v="0"/>
    <n v="103.97"/>
    <n v="0"/>
    <n v="0"/>
    <n v="107.09"/>
    <n v="0"/>
    <n v="0"/>
    <n v="20"/>
    <n v="0"/>
    <n v="0"/>
    <n v="90.051341664244887"/>
    <n v="0"/>
    <n v="0"/>
    <n v="97.783345512753584"/>
    <n v="0"/>
    <n v="0"/>
    <n v="97.784167305176553"/>
    <n v="0"/>
    <n v="0"/>
    <n v="305.61885448217504"/>
    <n v="0"/>
    <n v="0"/>
  </r>
  <r>
    <n v="17"/>
    <x v="0"/>
    <s v="BCS"/>
    <n v="2024"/>
    <s v="30/09/2024 (Terminado)"/>
    <s v="0125"/>
    <x v="13"/>
    <s v="DASCD"/>
    <s v="001"/>
    <s v="Sector Gestión pública"/>
    <x v="0"/>
    <x v="0"/>
    <s v="34"/>
    <x v="31"/>
    <s v="007971"/>
    <x v="130"/>
    <n v="2"/>
    <s v="Implementar el 100 Porciento del plan integral de fortalecimiento del trabajo decente y digno en el Distrito Capital con el objetivo de generar confianza en la ciudadanía."/>
    <s v="Creciente "/>
    <s v="En ejecución"/>
    <n v="33.5"/>
    <n v="35.5"/>
    <n v="105.9701493"/>
    <n v="17.2"/>
    <n v="51.343283579999998"/>
    <n v="60.6"/>
    <n v="0"/>
    <n v="0"/>
    <n v="0"/>
    <n v="0"/>
    <n v="81.3"/>
    <n v="0"/>
    <n v="0"/>
    <n v="0"/>
    <n v="0"/>
    <n v="100"/>
    <n v="0"/>
    <n v="0"/>
    <n v="0"/>
    <n v="0"/>
    <n v="0"/>
    <n v="0"/>
    <n v="0"/>
    <n v="0"/>
    <n v="0"/>
    <n v="137.69999999999999"/>
    <n v="112.92"/>
    <n v="0.92"/>
    <n v="300.5"/>
    <n v="0"/>
    <n v="0"/>
    <n v="168.05"/>
    <n v="0"/>
    <n v="0"/>
    <n v="173.09"/>
    <n v="0"/>
    <n v="0"/>
    <n v="137.69999999999999"/>
    <n v="112.92"/>
    <n v="0.92"/>
    <n v="291.09754916206532"/>
    <n v="0"/>
    <n v="0"/>
    <n v="158.05031464286085"/>
    <n v="0"/>
    <n v="0"/>
    <n v="158.04894498882257"/>
    <n v="0"/>
    <n v="0"/>
    <n v="744.89680879374873"/>
    <n v="112.92"/>
    <n v="0.92"/>
  </r>
  <r>
    <n v="17"/>
    <x v="0"/>
    <s v="BCS"/>
    <n v="2024"/>
    <s v="30/09/2024 (Terminado)"/>
    <s v="0125"/>
    <x v="13"/>
    <s v="DASCD"/>
    <s v="001"/>
    <s v="Sector Gestión pública"/>
    <x v="0"/>
    <x v="0"/>
    <s v="34"/>
    <x v="31"/>
    <s v="007971"/>
    <x v="130"/>
    <n v="3"/>
    <s v="Diseñar e implementar 1 Estrategia(s) para fomentar los mecanismos de democratización para el ingreso a las entidades y organismos distritales."/>
    <s v="Creciente "/>
    <s v="En ejecución"/>
    <n v="0.36"/>
    <n v="0.33"/>
    <n v="91.666666669999998"/>
    <n v="0.22"/>
    <n v="61.111111110000003"/>
    <n v="0.59"/>
    <n v="0"/>
    <n v="0"/>
    <n v="0"/>
    <n v="0"/>
    <n v="0.8"/>
    <n v="0"/>
    <n v="0"/>
    <n v="0"/>
    <n v="0"/>
    <n v="1"/>
    <n v="0"/>
    <n v="0"/>
    <n v="0"/>
    <n v="0"/>
    <n v="0"/>
    <n v="0"/>
    <n v="0"/>
    <n v="0"/>
    <n v="0"/>
    <n v="35.200000000000003"/>
    <n v="35.200000000000003"/>
    <n v="0"/>
    <n v="74.81"/>
    <n v="0"/>
    <n v="0"/>
    <n v="87.41"/>
    <n v="0"/>
    <n v="0"/>
    <n v="90.03"/>
    <n v="0"/>
    <n v="0"/>
    <n v="35.200000000000003"/>
    <n v="35.200000000000003"/>
    <n v="0"/>
    <n v="72.46924343698538"/>
    <n v="0"/>
    <n v="0"/>
    <n v="82.208735512838231"/>
    <n v="0"/>
    <n v="0"/>
    <n v="82.206635376646233"/>
    <n v="0"/>
    <n v="0"/>
    <n v="272.08461432646982"/>
    <n v="35.200000000000003"/>
    <n v="0"/>
  </r>
  <r>
    <n v="17"/>
    <x v="0"/>
    <s v="BCS"/>
    <n v="2024"/>
    <s v="30/09/2024 (Terminado)"/>
    <s v="0125"/>
    <x v="13"/>
    <s v="DASCD"/>
    <s v="001"/>
    <s v="Sector Gestión pública"/>
    <x v="0"/>
    <x v="0"/>
    <s v="34"/>
    <x v="31"/>
    <s v="007971"/>
    <x v="130"/>
    <n v="4"/>
    <s v="Fortalecer las capacidades de 30000 Servidor(es) en programas de capacitación, con un enfoque en el desarrollo de habilidades en inteligencia artificial, analítica de datos y otras tecnologías emergentes a través del Aula del Saber Distrital."/>
    <s v="Suma"/>
    <s v="En ejecución"/>
    <n v="3000"/>
    <n v="3000"/>
    <n v="100"/>
    <n v="3000"/>
    <n v="100"/>
    <n v="8400"/>
    <n v="0"/>
    <n v="0"/>
    <n v="0"/>
    <n v="0"/>
    <n v="8800"/>
    <n v="0"/>
    <n v="0"/>
    <n v="0"/>
    <n v="0"/>
    <n v="9800"/>
    <n v="0"/>
    <n v="0"/>
    <n v="0"/>
    <n v="0"/>
    <n v="30000"/>
    <n v="3000"/>
    <n v="10"/>
    <n v="3000"/>
    <n v="10"/>
    <n v="198.45"/>
    <n v="62.22"/>
    <n v="0"/>
    <n v="344.99"/>
    <n v="0"/>
    <n v="0"/>
    <n v="841.16"/>
    <n v="0"/>
    <n v="0"/>
    <n v="755.58"/>
    <n v="0"/>
    <n v="0"/>
    <n v="198.45"/>
    <n v="62.22"/>
    <n v="0"/>
    <n v="334.19548580838904"/>
    <n v="0"/>
    <n v="0"/>
    <n v="791.10742436768112"/>
    <n v="0"/>
    <n v="0"/>
    <n v="689.92213215468576"/>
    <n v="0"/>
    <n v="0"/>
    <n v="2013.6750423307558"/>
    <n v="62.22"/>
    <n v="0"/>
  </r>
  <r>
    <n v="17"/>
    <x v="0"/>
    <s v="BCS"/>
    <n v="2024"/>
    <s v="30/09/2024 (Terminado)"/>
    <s v="0125"/>
    <x v="13"/>
    <s v="DASCD"/>
    <s v="001"/>
    <s v="Sector Gestión pública"/>
    <x v="0"/>
    <x v="0"/>
    <s v="34"/>
    <x v="31"/>
    <s v="007971"/>
    <x v="130"/>
    <n v="5"/>
    <s v="Beneficiar 59000 Servidor(es) distritales y/o familiares de los programas de Bien-estar con enfoque poblacional-diferencial y de género en el marco del Modelo de Bienestar para la Felicidad Laboral reconociendo su diversidad y pluralidad."/>
    <s v="Suma"/>
    <s v="En ejecución"/>
    <n v="4000"/>
    <n v="4000"/>
    <n v="100"/>
    <n v="2805"/>
    <n v="70.125"/>
    <n v="18400"/>
    <n v="0"/>
    <n v="0"/>
    <n v="0"/>
    <n v="0"/>
    <n v="18300"/>
    <n v="0"/>
    <n v="0"/>
    <n v="0"/>
    <n v="0"/>
    <n v="18300"/>
    <n v="0"/>
    <n v="0"/>
    <n v="0"/>
    <n v="0"/>
    <n v="59000"/>
    <n v="4000"/>
    <n v="6.7796610169999996"/>
    <n v="2805"/>
    <n v="4.7542372879999997"/>
    <n v="1038.54"/>
    <n v="926.53"/>
    <n v="32.020000000000003"/>
    <n v="1299.8599999999999"/>
    <n v="0"/>
    <n v="0"/>
    <n v="1646.69"/>
    <n v="0"/>
    <n v="0"/>
    <n v="1585.27"/>
    <n v="0"/>
    <n v="0"/>
    <n v="1038.54"/>
    <n v="926.53"/>
    <n v="32.020000000000003"/>
    <n v="1259.1882204785429"/>
    <n v="0"/>
    <n v="0"/>
    <n v="1548.7049843454479"/>
    <n v="0"/>
    <n v="0"/>
    <n v="1447.5143048265686"/>
    <n v="0"/>
    <n v="0"/>
    <n v="5293.9475096505594"/>
    <n v="926.53"/>
    <n v="32.020000000000003"/>
  </r>
  <r>
    <n v="17"/>
    <x v="0"/>
    <s v="BCS"/>
    <n v="2024"/>
    <s v="30/09/2024 (Terminado)"/>
    <s v="0125"/>
    <x v="13"/>
    <s v="DASCD"/>
    <s v="001"/>
    <s v="Sector Gestión pública"/>
    <x v="0"/>
    <x v="0"/>
    <s v="34"/>
    <x v="31"/>
    <s v="007971"/>
    <x v="130"/>
    <n v="6"/>
    <s v="Implementar 1 Batería(s) de Instrumentos de Gestión Integral del Talento Humano para el Distrito Capital, basado en la digitalización y automatización de los procesos administrativos, con el fin de optimizar la eficiencia y eficacia en la gestión del talento humano distrital."/>
    <s v="Creciente "/>
    <s v="En ejecución"/>
    <n v="0.1"/>
    <n v="0.1"/>
    <n v="100"/>
    <n v="0.04"/>
    <n v="40"/>
    <n v="0.5"/>
    <n v="0"/>
    <n v="0"/>
    <n v="0"/>
    <n v="0"/>
    <n v="0.9"/>
    <n v="0"/>
    <n v="0"/>
    <n v="0"/>
    <n v="0"/>
    <n v="1"/>
    <n v="0"/>
    <n v="0"/>
    <n v="0"/>
    <n v="0"/>
    <n v="0"/>
    <n v="0"/>
    <n v="0"/>
    <n v="0"/>
    <n v="0"/>
    <n v="76.599999999999994"/>
    <n v="49.8"/>
    <n v="9.35"/>
    <n v="227.78"/>
    <n v="0"/>
    <n v="0"/>
    <n v="270.85000000000002"/>
    <n v="0"/>
    <n v="0"/>
    <n v="278.97000000000003"/>
    <n v="0"/>
    <n v="0"/>
    <n v="76.599999999999994"/>
    <n v="49.8"/>
    <n v="9.35"/>
    <n v="220.65291097549164"/>
    <n v="0"/>
    <n v="0"/>
    <n v="254.73328010127261"/>
    <n v="0"/>
    <n v="0"/>
    <n v="254.72825803646563"/>
    <n v="0"/>
    <n v="0"/>
    <n v="806.71444911322988"/>
    <n v="49.8"/>
    <n v="9.35"/>
  </r>
  <r>
    <n v="17"/>
    <x v="0"/>
    <s v="BCS"/>
    <n v="2024"/>
    <s v="30/09/2024 (Terminado)"/>
    <s v="0125"/>
    <x v="13"/>
    <s v="DASCD"/>
    <s v="001"/>
    <s v="Sector Gestión pública"/>
    <x v="0"/>
    <x v="0"/>
    <s v="34"/>
    <x v="31"/>
    <s v="007971"/>
    <x v="130"/>
    <n v="7"/>
    <s v="Implementar 1 Sistema(s) del Talento Humano Distrital como un modelo de Arquitectura Empresarial para la identificación, recolección, manejo, analítica y generación de información de la gestión del Talento Humano con enfoque diferencial, poblacional y de género."/>
    <s v="Creciente "/>
    <s v="En ejecución"/>
    <n v="0.1"/>
    <n v="0.1"/>
    <n v="100"/>
    <n v="0.03"/>
    <n v="30"/>
    <n v="0.35"/>
    <n v="0"/>
    <n v="0"/>
    <n v="0"/>
    <n v="0"/>
    <n v="0.65"/>
    <n v="0"/>
    <n v="0"/>
    <n v="0"/>
    <n v="0"/>
    <n v="1"/>
    <n v="0"/>
    <n v="0"/>
    <n v="0"/>
    <n v="0"/>
    <n v="0"/>
    <n v="0"/>
    <n v="0"/>
    <n v="0"/>
    <n v="0"/>
    <n v="136.52000000000001"/>
    <n v="113.52"/>
    <n v="14.19"/>
    <n v="534.19000000000005"/>
    <n v="0"/>
    <n v="0"/>
    <n v="663.31"/>
    <n v="0"/>
    <n v="0"/>
    <n v="572.39"/>
    <n v="0"/>
    <n v="0"/>
    <n v="136.52000000000001"/>
    <n v="113.52"/>
    <n v="14.19"/>
    <n v="517.47554005618531"/>
    <n v="0"/>
    <n v="0"/>
    <n v="623.8402511499911"/>
    <n v="0"/>
    <n v="0"/>
    <n v="522.650849974881"/>
    <n v="0"/>
    <n v="0"/>
    <n v="1800.4866411810576"/>
    <n v="113.52"/>
    <n v="14.19"/>
  </r>
  <r>
    <n v="17"/>
    <x v="0"/>
    <s v="BCS"/>
    <n v="2024"/>
    <s v="30/09/2024 (Terminado)"/>
    <s v="0125"/>
    <x v="13"/>
    <s v="DASCD"/>
    <s v="001"/>
    <s v="Sector Gestión pública"/>
    <x v="0"/>
    <x v="0"/>
    <s v="34"/>
    <x v="31"/>
    <s v="007971"/>
    <x v="130"/>
    <n v="8"/>
    <s v="Optimizar 1 Sistema(s) del Empleo y la Administración Pública (SIDEAP 3.0) mediante la adopción de microservicios y nuevas tecnologías que permitan interoperar y mejorar la prestación de servicios a la ciudadanía y grupos de valor del DASCD."/>
    <s v="Creciente "/>
    <s v="En ejecución"/>
    <n v="0.17"/>
    <n v="0.16"/>
    <n v="94.117647059999996"/>
    <n v="0.09"/>
    <n v="52.941176470000002"/>
    <n v="0.5"/>
    <n v="0"/>
    <n v="0"/>
    <n v="0"/>
    <n v="0"/>
    <n v="0.77"/>
    <n v="0"/>
    <n v="0"/>
    <n v="0"/>
    <n v="0"/>
    <n v="1"/>
    <n v="0"/>
    <n v="0"/>
    <n v="0"/>
    <n v="0"/>
    <n v="0"/>
    <n v="0"/>
    <n v="0"/>
    <n v="0"/>
    <n v="0"/>
    <n v="375"/>
    <n v="300.32"/>
    <n v="17.3"/>
    <n v="805.73"/>
    <n v="0"/>
    <n v="0"/>
    <n v="970.94"/>
    <n v="0"/>
    <n v="0"/>
    <n v="889.25"/>
    <n v="0"/>
    <n v="0"/>
    <n v="375"/>
    <n v="300.32"/>
    <n v="17.3"/>
    <n v="780.51922890632568"/>
    <n v="0"/>
    <n v="0"/>
    <n v="913.16496578006138"/>
    <n v="0"/>
    <n v="0"/>
    <n v="811.97656901791242"/>
    <n v="0"/>
    <n v="0"/>
    <n v="2880.6607637042994"/>
    <n v="300.32"/>
    <n v="17.3"/>
  </r>
  <r>
    <n v="17"/>
    <x v="0"/>
    <s v="BCS"/>
    <n v="2024"/>
    <s v="30/09/2024 (Terminado)"/>
    <s v="0126"/>
    <x v="14"/>
    <s v="SDA"/>
    <s v="010"/>
    <s v="Sector Ambiente"/>
    <x v="4"/>
    <x v="4"/>
    <s v="25"/>
    <x v="32"/>
    <s v="007961"/>
    <x v="131"/>
    <n v="1"/>
    <s v="Vincular a 1600000 Persona(s) que participan en las estrategias de educación ambiental"/>
    <s v="Suma"/>
    <s v="En ejecución"/>
    <n v="250000"/>
    <n v="0"/>
    <n v="0"/>
    <n v="0"/>
    <n v="0"/>
    <n v="450000"/>
    <n v="0"/>
    <n v="0"/>
    <n v="0"/>
    <n v="0"/>
    <n v="450000"/>
    <n v="0"/>
    <n v="0"/>
    <n v="0"/>
    <n v="0"/>
    <n v="450000"/>
    <n v="0"/>
    <n v="0"/>
    <n v="0"/>
    <n v="0"/>
    <n v="1600000"/>
    <n v="0"/>
    <n v="0"/>
    <n v="0"/>
    <n v="0"/>
    <n v="1254.6500000000001"/>
    <n v="0"/>
    <n v="0"/>
    <n v="3153.21"/>
    <n v="0"/>
    <n v="0"/>
    <n v="2495.3200000000002"/>
    <n v="0"/>
    <n v="0"/>
    <n v="3305.82"/>
    <n v="0"/>
    <n v="0"/>
    <n v="1254.6500000000001"/>
    <n v="0"/>
    <n v="0"/>
    <n v="3054.5480964835806"/>
    <n v="0"/>
    <n v="0"/>
    <n v="2346.837912137004"/>
    <n v="0"/>
    <n v="0"/>
    <n v="3018.553141850768"/>
    <n v="0"/>
    <n v="0"/>
    <n v="9674.5891504713509"/>
    <n v="0"/>
    <n v="0"/>
  </r>
  <r>
    <n v="17"/>
    <x v="0"/>
    <s v="BCS"/>
    <n v="2024"/>
    <s v="30/09/2024 (Terminado)"/>
    <s v="0126"/>
    <x v="14"/>
    <s v="SDA"/>
    <s v="010"/>
    <s v="Sector Ambiente"/>
    <x v="4"/>
    <x v="4"/>
    <s v="25"/>
    <x v="32"/>
    <s v="007961"/>
    <x v="131"/>
    <n v="2"/>
    <s v="Vincular a 40000 Persona(s) que reciben las estrategias de comunicación"/>
    <s v="Suma"/>
    <s v="En ejecución"/>
    <n v="5000"/>
    <n v="0"/>
    <n v="0"/>
    <n v="0"/>
    <n v="0"/>
    <n v="10000"/>
    <n v="0"/>
    <n v="0"/>
    <n v="0"/>
    <n v="0"/>
    <n v="10000"/>
    <n v="0"/>
    <n v="0"/>
    <n v="0"/>
    <n v="0"/>
    <n v="15000"/>
    <n v="0"/>
    <n v="0"/>
    <n v="0"/>
    <n v="0"/>
    <n v="40000"/>
    <n v="0"/>
    <n v="0"/>
    <n v="0"/>
    <n v="0"/>
    <n v="1303.07"/>
    <n v="0"/>
    <n v="0"/>
    <n v="1677.75"/>
    <n v="0"/>
    <n v="0"/>
    <n v="2095.75"/>
    <n v="0"/>
    <n v="0"/>
    <n v="3077.59"/>
    <n v="0"/>
    <n v="0"/>
    <n v="1303.07"/>
    <n v="0"/>
    <n v="0"/>
    <n v="1625.2542865446092"/>
    <n v="0"/>
    <n v="0"/>
    <n v="1971.0440161426693"/>
    <n v="0"/>
    <n v="0"/>
    <n v="2810.1557144153358"/>
    <n v="0"/>
    <n v="0"/>
    <n v="7709.5240171026144"/>
    <n v="0"/>
    <n v="0"/>
  </r>
  <r>
    <n v="17"/>
    <x v="0"/>
    <s v="BCS"/>
    <n v="2024"/>
    <s v="30/09/2024 (Terminado)"/>
    <s v="0126"/>
    <x v="14"/>
    <s v="SDA"/>
    <s v="010"/>
    <s v="Sector Ambiente"/>
    <x v="4"/>
    <x v="4"/>
    <s v="25"/>
    <x v="32"/>
    <s v="007961"/>
    <x v="131"/>
    <n v="3"/>
    <s v="Realizar 850 Proceso(s) de participación ciudadana realizados con organizaciones ambientales y comunidad en general en las 20 localidades."/>
    <s v="Suma"/>
    <s v="En ejecución"/>
    <n v="50"/>
    <n v="0"/>
    <n v="0"/>
    <n v="0"/>
    <n v="0"/>
    <n v="250"/>
    <n v="0"/>
    <n v="0"/>
    <n v="0"/>
    <n v="0"/>
    <n v="250"/>
    <n v="0"/>
    <n v="0"/>
    <n v="0"/>
    <n v="0"/>
    <n v="300"/>
    <n v="0"/>
    <n v="0"/>
    <n v="0"/>
    <n v="0"/>
    <n v="850"/>
    <n v="0"/>
    <n v="0"/>
    <n v="0"/>
    <n v="0"/>
    <n v="1407.16"/>
    <n v="0"/>
    <n v="0"/>
    <n v="2888.85"/>
    <n v="0"/>
    <n v="0"/>
    <n v="1657.37"/>
    <n v="0"/>
    <n v="0"/>
    <n v="2417.33"/>
    <n v="0"/>
    <n v="0"/>
    <n v="1407.16"/>
    <n v="0"/>
    <n v="0"/>
    <n v="2798.4597500726532"/>
    <n v="0"/>
    <n v="0"/>
    <n v="1558.7494792004657"/>
    <n v="0"/>
    <n v="0"/>
    <n v="2207.2705308789095"/>
    <n v="0"/>
    <n v="0"/>
    <n v="7971.6397601520275"/>
    <n v="0"/>
    <n v="0"/>
  </r>
  <r>
    <n v="17"/>
    <x v="0"/>
    <s v="BCS"/>
    <n v="2024"/>
    <s v="30/09/2024 (Terminado)"/>
    <s v="0126"/>
    <x v="14"/>
    <s v="SDA"/>
    <s v="010"/>
    <s v="Sector Ambiente"/>
    <x v="4"/>
    <x v="4"/>
    <s v="25"/>
    <x v="32"/>
    <s v="007961"/>
    <x v="131"/>
    <n v="4"/>
    <s v="Desarrollar 4 Informe(s) del proceso de implementación de la actualización del modelo de servicio al ciudadano de la Secretaría Distrital de Ambiente con énfasis en educación ambiental y participación ciudadana"/>
    <s v="Suma"/>
    <s v="En ejecución"/>
    <n v="1"/>
    <n v="0"/>
    <n v="0"/>
    <n v="0"/>
    <n v="0"/>
    <n v="1"/>
    <n v="0"/>
    <n v="0"/>
    <n v="0"/>
    <n v="0"/>
    <n v="1"/>
    <n v="0"/>
    <n v="0"/>
    <n v="0"/>
    <n v="0"/>
    <n v="1"/>
    <n v="0"/>
    <n v="0"/>
    <n v="0"/>
    <n v="0"/>
    <n v="4"/>
    <n v="0"/>
    <n v="0"/>
    <n v="0"/>
    <n v="0"/>
    <n v="1850.72"/>
    <n v="0"/>
    <n v="0"/>
    <n v="5004.32"/>
    <n v="0"/>
    <n v="0"/>
    <n v="2369.89"/>
    <n v="0"/>
    <n v="0"/>
    <n v="2513.5700000000002"/>
    <n v="0"/>
    <n v="0"/>
    <n v="1850.72"/>
    <n v="0"/>
    <n v="0"/>
    <n v="4847.7380606412862"/>
    <n v="0"/>
    <n v="0"/>
    <n v="2228.8715273369203"/>
    <n v="0"/>
    <n v="0"/>
    <n v="2295.1475339739718"/>
    <n v="0"/>
    <n v="0"/>
    <n v="11222.477121952179"/>
    <n v="0"/>
    <n v="0"/>
  </r>
  <r>
    <n v="17"/>
    <x v="0"/>
    <s v="BCS"/>
    <n v="2024"/>
    <s v="30/09/2024 (Terminado)"/>
    <s v="0126"/>
    <x v="14"/>
    <s v="SDA"/>
    <s v="010"/>
    <s v="Sector Ambiente"/>
    <x v="0"/>
    <x v="0"/>
    <s v="33"/>
    <x v="0"/>
    <s v="007977"/>
    <x v="132"/>
    <n v="1"/>
    <s v="Adoptar 1 Decreto(s) Único Sectorial"/>
    <s v="Suma"/>
    <s v="En ejecución"/>
    <n v="0.2"/>
    <n v="0"/>
    <n v="0"/>
    <n v="0"/>
    <n v="0"/>
    <n v="0.35"/>
    <n v="0"/>
    <n v="0"/>
    <n v="0"/>
    <n v="0"/>
    <n v="0.35"/>
    <n v="0"/>
    <n v="0"/>
    <n v="0"/>
    <n v="0"/>
    <n v="0.1"/>
    <n v="0"/>
    <n v="0"/>
    <n v="0"/>
    <n v="0"/>
    <n v="1"/>
    <n v="0"/>
    <n v="0"/>
    <n v="0"/>
    <n v="0"/>
    <n v="125.53"/>
    <n v="0"/>
    <n v="0"/>
    <n v="303.16000000000003"/>
    <n v="0"/>
    <n v="0"/>
    <n v="335.03"/>
    <n v="0"/>
    <n v="0"/>
    <n v="671.69"/>
    <n v="0"/>
    <n v="0"/>
    <n v="125.53"/>
    <n v="0"/>
    <n v="0"/>
    <n v="293.67431948077115"/>
    <n v="0"/>
    <n v="0"/>
    <n v="315.09429880867395"/>
    <n v="0"/>
    <n v="0"/>
    <n v="613.32194730800302"/>
    <n v="0"/>
    <n v="0"/>
    <n v="1347.6205655974481"/>
    <n v="0"/>
    <n v="0"/>
  </r>
  <r>
    <n v="17"/>
    <x v="0"/>
    <s v="BCS"/>
    <n v="2024"/>
    <s v="30/09/2024 (Terminado)"/>
    <s v="0126"/>
    <x v="14"/>
    <s v="SDA"/>
    <s v="010"/>
    <s v="Sector Ambiente"/>
    <x v="0"/>
    <x v="0"/>
    <s v="33"/>
    <x v="0"/>
    <s v="007977"/>
    <x v="132"/>
    <n v="2"/>
    <s v="Realizar seguimiento 100 Porciento de los proyectos de actos administrativos de carácter ambiental incluidos en la Agenda Regulatoria"/>
    <s v="Constante "/>
    <s v="En ejecución"/>
    <n v="100"/>
    <n v="0"/>
    <n v="0"/>
    <n v="0"/>
    <n v="0"/>
    <n v="100"/>
    <n v="0"/>
    <n v="0"/>
    <n v="0"/>
    <n v="0"/>
    <n v="100"/>
    <n v="0"/>
    <n v="0"/>
    <n v="0"/>
    <n v="0"/>
    <n v="100"/>
    <n v="0"/>
    <n v="0"/>
    <n v="0"/>
    <n v="0"/>
    <n v="0"/>
    <n v="0"/>
    <n v="0"/>
    <n v="0"/>
    <n v="0"/>
    <n v="62.93"/>
    <n v="0"/>
    <n v="0"/>
    <n v="217.62"/>
    <n v="0"/>
    <n v="0"/>
    <n v="335.03"/>
    <n v="0"/>
    <n v="0"/>
    <n v="671.69"/>
    <n v="0"/>
    <n v="0"/>
    <n v="62.93"/>
    <n v="0"/>
    <n v="0"/>
    <n v="210.81081081081081"/>
    <n v="0"/>
    <n v="0"/>
    <n v="315.09429880867395"/>
    <n v="0"/>
    <n v="0"/>
    <n v="613.32194730800302"/>
    <n v="0"/>
    <n v="0"/>
    <n v="1202.1570569274877"/>
    <n v="0"/>
    <n v="0"/>
  </r>
  <r>
    <n v="17"/>
    <x v="0"/>
    <s v="BCS"/>
    <n v="2024"/>
    <s v="30/09/2024 (Terminado)"/>
    <s v="0126"/>
    <x v="14"/>
    <s v="SDA"/>
    <s v="010"/>
    <s v="Sector Ambiente"/>
    <x v="0"/>
    <x v="0"/>
    <s v="33"/>
    <x v="0"/>
    <s v="007977"/>
    <x v="132"/>
    <n v="3"/>
    <s v="Emitir 100 Porciento de los conceptos jurídicos y asesorías en materia legal ambiental"/>
    <s v="Constante "/>
    <s v="En ejecución"/>
    <n v="100"/>
    <n v="0"/>
    <n v="0"/>
    <n v="0"/>
    <n v="0"/>
    <n v="100"/>
    <n v="0"/>
    <n v="0"/>
    <n v="0"/>
    <n v="0"/>
    <n v="100"/>
    <n v="0"/>
    <n v="0"/>
    <n v="0"/>
    <n v="0"/>
    <n v="100"/>
    <n v="0"/>
    <n v="0"/>
    <n v="0"/>
    <n v="0"/>
    <n v="0"/>
    <n v="0"/>
    <n v="0"/>
    <n v="0"/>
    <n v="0"/>
    <n v="94.23"/>
    <n v="0"/>
    <n v="0"/>
    <n v="255.52"/>
    <n v="0"/>
    <n v="0"/>
    <n v="335.03"/>
    <n v="0"/>
    <n v="0"/>
    <n v="671.69"/>
    <n v="0"/>
    <n v="0"/>
    <n v="94.23"/>
    <n v="0"/>
    <n v="0"/>
    <n v="247.52494429913787"/>
    <n v="0"/>
    <n v="0"/>
    <n v="315.09429880867395"/>
    <n v="0"/>
    <n v="0"/>
    <n v="613.32194730800302"/>
    <n v="0"/>
    <n v="0"/>
    <n v="1270.1711904158149"/>
    <n v="0"/>
    <n v="0"/>
  </r>
  <r>
    <n v="17"/>
    <x v="0"/>
    <s v="BCS"/>
    <n v="2024"/>
    <s v="30/09/2024 (Terminado)"/>
    <s v="0126"/>
    <x v="14"/>
    <s v="SDA"/>
    <s v="010"/>
    <s v="Sector Ambiente"/>
    <x v="0"/>
    <x v="0"/>
    <s v="33"/>
    <x v="0"/>
    <s v="007977"/>
    <x v="132"/>
    <n v="4"/>
    <s v="Atender el 100 Porciento de los procesos judiciales, contencioso administrativos, constitucionales y extrajudiciales, en los que la SDA es parte o interviene como autoridad ambiental."/>
    <s v="Constante "/>
    <s v="En ejecución"/>
    <n v="100"/>
    <n v="0"/>
    <n v="0"/>
    <n v="0"/>
    <n v="0"/>
    <n v="100"/>
    <n v="0"/>
    <n v="0"/>
    <n v="0"/>
    <n v="0"/>
    <n v="100"/>
    <n v="0"/>
    <n v="0"/>
    <n v="0"/>
    <n v="0"/>
    <n v="100"/>
    <n v="0"/>
    <n v="0"/>
    <n v="0"/>
    <n v="0"/>
    <n v="0"/>
    <n v="0"/>
    <n v="0"/>
    <n v="0"/>
    <n v="0"/>
    <n v="121.65"/>
    <n v="0"/>
    <n v="0"/>
    <n v="526.05999999999995"/>
    <n v="0"/>
    <n v="0"/>
    <n v="469.5"/>
    <n v="0"/>
    <n v="0"/>
    <n v="934.96"/>
    <n v="0"/>
    <n v="0"/>
    <n v="121.65"/>
    <n v="0"/>
    <n v="0"/>
    <n v="509.59992250314826"/>
    <n v="0"/>
    <n v="0"/>
    <n v="441.56276539615089"/>
    <n v="0"/>
    <n v="0"/>
    <n v="853.71449307729824"/>
    <n v="0"/>
    <n v="0"/>
    <n v="1926.5271809765973"/>
    <n v="0"/>
    <n v="0"/>
  </r>
  <r>
    <n v="17"/>
    <x v="0"/>
    <s v="BCS"/>
    <n v="2024"/>
    <s v="30/09/2024 (Terminado)"/>
    <s v="0126"/>
    <x v="14"/>
    <s v="SDA"/>
    <s v="010"/>
    <s v="Sector Ambiente"/>
    <x v="0"/>
    <x v="0"/>
    <s v="33"/>
    <x v="0"/>
    <s v="007977"/>
    <x v="132"/>
    <n v="5"/>
    <s v="Implementar 2 Política(s) relacionadas con  Prevención del Daño Antijurídico y  de Defensa Judicial "/>
    <s v="Suma"/>
    <s v="En ejecución"/>
    <n v="0.2"/>
    <n v="0"/>
    <n v="0"/>
    <n v="0"/>
    <n v="0"/>
    <n v="0.8"/>
    <n v="0"/>
    <n v="0"/>
    <n v="0"/>
    <n v="0"/>
    <n v="0.8"/>
    <n v="0"/>
    <n v="0"/>
    <n v="0"/>
    <n v="0"/>
    <n v="0.2"/>
    <n v="0"/>
    <n v="0"/>
    <n v="0"/>
    <n v="0"/>
    <n v="2"/>
    <n v="0"/>
    <n v="0"/>
    <n v="0"/>
    <n v="0"/>
    <n v="121.65"/>
    <n v="0"/>
    <n v="0"/>
    <n v="446.95"/>
    <n v="0"/>
    <n v="0"/>
    <n v="469.5"/>
    <n v="0"/>
    <n v="0"/>
    <n v="675.7"/>
    <n v="0"/>
    <n v="0"/>
    <n v="121.65"/>
    <n v="0"/>
    <n v="0"/>
    <n v="432.96522328780395"/>
    <n v="0"/>
    <n v="0"/>
    <n v="441.56276539615089"/>
    <n v="0"/>
    <n v="0"/>
    <n v="616.98348910363063"/>
    <n v="0"/>
    <n v="0"/>
    <n v="1613.1614777875855"/>
    <n v="0"/>
    <n v="0"/>
  </r>
  <r>
    <n v="17"/>
    <x v="0"/>
    <s v="BCS"/>
    <n v="2024"/>
    <s v="30/09/2024 (Terminado)"/>
    <s v="0126"/>
    <x v="14"/>
    <s v="SDA"/>
    <s v="010"/>
    <s v="Sector Ambiente"/>
    <x v="0"/>
    <x v="0"/>
    <s v="33"/>
    <x v="0"/>
    <s v="007977"/>
    <x v="132"/>
    <n v="6"/>
    <s v="Realizar 100 Porciento de Inspección, Vigilancia y Control a ESAL de carácter ambiental "/>
    <s v="Constante "/>
    <s v="En ejecución"/>
    <n v="100"/>
    <n v="0"/>
    <n v="0"/>
    <n v="0"/>
    <n v="0"/>
    <n v="100"/>
    <n v="0"/>
    <n v="0"/>
    <n v="0"/>
    <n v="0"/>
    <n v="100"/>
    <n v="0"/>
    <n v="0"/>
    <n v="0"/>
    <n v="0"/>
    <n v="100"/>
    <n v="0"/>
    <n v="0"/>
    <n v="0"/>
    <n v="0"/>
    <n v="0"/>
    <n v="0"/>
    <n v="0"/>
    <n v="0"/>
    <n v="0"/>
    <n v="36.03"/>
    <n v="0"/>
    <n v="0"/>
    <n v="135.44999999999999"/>
    <n v="0"/>
    <n v="0"/>
    <n v="137.5"/>
    <n v="0"/>
    <n v="0"/>
    <n v="260.33999999999997"/>
    <n v="0"/>
    <n v="0"/>
    <n v="36.03"/>
    <n v="0"/>
    <n v="0"/>
    <n v="131.21185701830862"/>
    <n v="0"/>
    <n v="0"/>
    <n v="129.31816877949041"/>
    <n v="0"/>
    <n v="0"/>
    <n v="237.71715488121822"/>
    <n v="0"/>
    <n v="0"/>
    <n v="534.27718067901719"/>
    <n v="0"/>
    <n v="0"/>
  </r>
  <r>
    <n v="17"/>
    <x v="0"/>
    <s v="BCS"/>
    <n v="2024"/>
    <s v="30/09/2024 (Terminado)"/>
    <s v="0126"/>
    <x v="14"/>
    <s v="SDA"/>
    <s v="010"/>
    <s v="Sector Ambiente"/>
    <x v="0"/>
    <x v="0"/>
    <s v="33"/>
    <x v="0"/>
    <s v="007977"/>
    <x v="132"/>
    <n v="7"/>
    <s v="Atender el  100 Porciento de los fallos policivos de segunda instancia de competencia de la SDA."/>
    <s v="Constante "/>
    <s v="En ejecución"/>
    <n v="100"/>
    <n v="0"/>
    <n v="0"/>
    <n v="0"/>
    <n v="0"/>
    <n v="100"/>
    <n v="0"/>
    <n v="0"/>
    <n v="0"/>
    <n v="0"/>
    <n v="100"/>
    <n v="0"/>
    <n v="0"/>
    <n v="0"/>
    <n v="0"/>
    <n v="100"/>
    <n v="0"/>
    <n v="0"/>
    <n v="0"/>
    <n v="0"/>
    <n v="0"/>
    <n v="0"/>
    <n v="0"/>
    <n v="0"/>
    <n v="0"/>
    <n v="36.03"/>
    <n v="0"/>
    <n v="0"/>
    <n v="127.12"/>
    <n v="0"/>
    <n v="0"/>
    <n v="137.5"/>
    <n v="0"/>
    <n v="0"/>
    <n v="260.33999999999997"/>
    <n v="0"/>
    <n v="0"/>
    <n v="36.03"/>
    <n v="0"/>
    <n v="0"/>
    <n v="123.14249733604572"/>
    <n v="0"/>
    <n v="0"/>
    <n v="129.31816877949041"/>
    <n v="0"/>
    <n v="0"/>
    <n v="237.71715488121822"/>
    <n v="0"/>
    <n v="0"/>
    <n v="526.20782099675432"/>
    <n v="0"/>
    <n v="0"/>
  </r>
  <r>
    <n v="17"/>
    <x v="0"/>
    <s v="BCS"/>
    <n v="2024"/>
    <s v="30/09/2024 (Terminado)"/>
    <s v="0126"/>
    <x v="14"/>
    <s v="SDA"/>
    <s v="010"/>
    <s v="Sector Ambiente"/>
    <x v="0"/>
    <x v="0"/>
    <s v="33"/>
    <x v="0"/>
    <s v="008007"/>
    <x v="133"/>
    <n v="1"/>
    <s v="Fortalecer el 100 Porciento de la gestión del talento humano de la SDA."/>
    <s v="Suma"/>
    <s v="En ejecución"/>
    <n v="9"/>
    <n v="9"/>
    <n v="100"/>
    <n v="1.37"/>
    <n v="15.222222220000001"/>
    <n v="22"/>
    <n v="0"/>
    <n v="0"/>
    <n v="0"/>
    <n v="0"/>
    <n v="23"/>
    <n v="0"/>
    <n v="0"/>
    <n v="0"/>
    <n v="0"/>
    <n v="46"/>
    <n v="0"/>
    <n v="0"/>
    <n v="0"/>
    <n v="0"/>
    <n v="100"/>
    <n v="9"/>
    <n v="9"/>
    <n v="1.37"/>
    <n v="1.37"/>
    <n v="491.3"/>
    <n v="74.42"/>
    <n v="2.16"/>
    <n v="1575.03"/>
    <n v="0"/>
    <n v="0"/>
    <n v="1764"/>
    <n v="0"/>
    <n v="0"/>
    <n v="1940"/>
    <n v="0"/>
    <n v="0"/>
    <n v="491.3"/>
    <n v="74.42"/>
    <n v="2.16"/>
    <n v="1525.7483289741353"/>
    <n v="0"/>
    <n v="0"/>
    <n v="1659.0345434692445"/>
    <n v="0"/>
    <n v="0"/>
    <n v="1771.4192228223224"/>
    <n v="0"/>
    <n v="0"/>
    <n v="5447.5020952657014"/>
    <n v="74.42"/>
    <n v="2.16"/>
  </r>
  <r>
    <n v="17"/>
    <x v="0"/>
    <s v="BCS"/>
    <n v="2024"/>
    <s v="30/09/2024 (Terminado)"/>
    <s v="0126"/>
    <x v="14"/>
    <s v="SDA"/>
    <s v="010"/>
    <s v="Sector Ambiente"/>
    <x v="0"/>
    <x v="0"/>
    <s v="33"/>
    <x v="0"/>
    <s v="008007"/>
    <x v="133"/>
    <n v="2"/>
    <s v="Contar con el 100 Porciento de los recursos tecnológicos priorizados para la gestión administrativa de la SDA"/>
    <s v="Suma"/>
    <s v="En ejecución"/>
    <n v="0"/>
    <n v="0"/>
    <n v="0"/>
    <n v="0"/>
    <n v="0"/>
    <n v="70"/>
    <n v="0"/>
    <n v="0"/>
    <n v="0"/>
    <n v="0"/>
    <n v="20"/>
    <n v="0"/>
    <n v="0"/>
    <n v="0"/>
    <n v="0"/>
    <n v="10"/>
    <n v="0"/>
    <n v="0"/>
    <n v="0"/>
    <n v="0"/>
    <n v="100"/>
    <n v="0"/>
    <n v="0"/>
    <n v="0"/>
    <n v="0"/>
    <n v="0"/>
    <n v="0"/>
    <n v="0"/>
    <n v="350"/>
    <n v="0"/>
    <n v="0"/>
    <n v="500"/>
    <n v="0"/>
    <n v="0"/>
    <n v="150"/>
    <n v="0"/>
    <n v="0"/>
    <n v="0"/>
    <n v="0"/>
    <n v="0"/>
    <n v="339.04872614550032"/>
    <n v="0"/>
    <n v="0"/>
    <n v="470.24788647087422"/>
    <n v="0"/>
    <n v="0"/>
    <n v="136.96540382646822"/>
    <n v="0"/>
    <n v="0"/>
    <n v="946.26201644284276"/>
    <n v="0"/>
    <n v="0"/>
  </r>
  <r>
    <n v="17"/>
    <x v="0"/>
    <s v="BCS"/>
    <n v="2024"/>
    <s v="30/09/2024 (Terminado)"/>
    <s v="0126"/>
    <x v="14"/>
    <s v="SDA"/>
    <s v="010"/>
    <s v="Sector Ambiente"/>
    <x v="0"/>
    <x v="0"/>
    <s v="33"/>
    <x v="0"/>
    <s v="008007"/>
    <x v="133"/>
    <n v="3"/>
    <s v="Realizar el 100 Porciento de las acciones programadas para el fortalecimiento de la gestión y desempeño ambiental en la SDA."/>
    <s v="Suma"/>
    <s v="En ejecución"/>
    <n v="5"/>
    <n v="5"/>
    <n v="100"/>
    <n v="0.5"/>
    <n v="10"/>
    <n v="44"/>
    <n v="0"/>
    <n v="0"/>
    <n v="0"/>
    <n v="0"/>
    <n v="39"/>
    <n v="0"/>
    <n v="0"/>
    <n v="0"/>
    <n v="0"/>
    <n v="12"/>
    <n v="0"/>
    <n v="0"/>
    <n v="0"/>
    <n v="0"/>
    <n v="100"/>
    <n v="5"/>
    <n v="5"/>
    <n v="0.5"/>
    <n v="0.5"/>
    <n v="115"/>
    <n v="0"/>
    <n v="0"/>
    <n v="49"/>
    <n v="0"/>
    <n v="0"/>
    <n v="785"/>
    <n v="0"/>
    <n v="0"/>
    <n v="233"/>
    <n v="0"/>
    <n v="0"/>
    <n v="115"/>
    <n v="0"/>
    <n v="0"/>
    <n v="47.466821660370044"/>
    <n v="0"/>
    <n v="0"/>
    <n v="738.28918175927254"/>
    <n v="0"/>
    <n v="0"/>
    <n v="212.75292727711397"/>
    <n v="0"/>
    <n v="0"/>
    <n v="1113.5089306967566"/>
    <n v="0"/>
    <n v="0"/>
  </r>
  <r>
    <n v="17"/>
    <x v="0"/>
    <s v="BCS"/>
    <n v="2024"/>
    <s v="30/09/2024 (Terminado)"/>
    <s v="0126"/>
    <x v="14"/>
    <s v="SDA"/>
    <s v="010"/>
    <s v="Sector Ambiente"/>
    <x v="0"/>
    <x v="0"/>
    <s v="33"/>
    <x v="0"/>
    <s v="008007"/>
    <x v="133"/>
    <n v="4"/>
    <s v="Ejecutar el 100 Porciento de las actividades para implementación del Sistema de Gestión Documental"/>
    <s v="Suma"/>
    <s v="En ejecución"/>
    <n v="9"/>
    <n v="9"/>
    <n v="100"/>
    <n v="3.16"/>
    <n v="35.111111110000003"/>
    <n v="21"/>
    <n v="0"/>
    <n v="0"/>
    <n v="0"/>
    <n v="0"/>
    <n v="23"/>
    <n v="0"/>
    <n v="0"/>
    <n v="0"/>
    <n v="0"/>
    <n v="47"/>
    <n v="0"/>
    <n v="0"/>
    <n v="0"/>
    <n v="0"/>
    <n v="100"/>
    <n v="9"/>
    <n v="9"/>
    <n v="3.16"/>
    <n v="3.16"/>
    <n v="800"/>
    <n v="246.29"/>
    <n v="2.16"/>
    <n v="2755.96"/>
    <n v="0"/>
    <n v="0"/>
    <n v="1615"/>
    <n v="0"/>
    <n v="0"/>
    <n v="1776"/>
    <n v="0"/>
    <n v="0"/>
    <n v="800"/>
    <n v="246.29"/>
    <n v="2.16"/>
    <n v="2669.7277923084375"/>
    <n v="0"/>
    <n v="0"/>
    <n v="1518.9006733009239"/>
    <n v="0"/>
    <n v="0"/>
    <n v="1621.6703813053839"/>
    <n v="0"/>
    <n v="0"/>
    <n v="6610.2988469147449"/>
    <n v="246.29"/>
    <n v="2.16"/>
  </r>
  <r>
    <n v="17"/>
    <x v="0"/>
    <s v="BCS"/>
    <n v="2024"/>
    <s v="30/09/2024 (Terminado)"/>
    <s v="0126"/>
    <x v="14"/>
    <s v="SDA"/>
    <s v="010"/>
    <s v="Sector Ambiente"/>
    <x v="0"/>
    <x v="0"/>
    <s v="33"/>
    <x v="0"/>
    <s v="008007"/>
    <x v="133"/>
    <n v="5"/>
    <s v="Cumplir el 100 Porciento con los estándares establecidos y la normatividad vigente  en materia de control interno y control interno disciplinario"/>
    <s v="Suma"/>
    <s v="En ejecución"/>
    <n v="5"/>
    <n v="5"/>
    <n v="100"/>
    <n v="2"/>
    <n v="40"/>
    <n v="22"/>
    <n v="0"/>
    <n v="0"/>
    <n v="0"/>
    <n v="0"/>
    <n v="25"/>
    <n v="0"/>
    <n v="0"/>
    <n v="0"/>
    <n v="0"/>
    <n v="48"/>
    <n v="0"/>
    <n v="0"/>
    <n v="0"/>
    <n v="0"/>
    <n v="100"/>
    <n v="5"/>
    <n v="5"/>
    <n v="2"/>
    <n v="2"/>
    <n v="261.77999999999997"/>
    <n v="173.33"/>
    <n v="16.010000000000002"/>
    <n v="1202.44"/>
    <n v="0"/>
    <n v="0"/>
    <n v="1084"/>
    <n v="0"/>
    <n v="0"/>
    <n v="898"/>
    <n v="0"/>
    <n v="0"/>
    <n v="261.77999999999997"/>
    <n v="173.33"/>
    <n v="16.010000000000002"/>
    <n v="1164.8164293325585"/>
    <n v="0"/>
    <n v="0"/>
    <n v="1019.4974178688553"/>
    <n v="0"/>
    <n v="0"/>
    <n v="819.96621757445644"/>
    <n v="0"/>
    <n v="0"/>
    <n v="3266.0600647758706"/>
    <n v="173.33"/>
    <n v="16.010000000000002"/>
  </r>
  <r>
    <n v="17"/>
    <x v="0"/>
    <s v="BCS"/>
    <n v="2024"/>
    <s v="30/09/2024 (Terminado)"/>
    <s v="0126"/>
    <x v="14"/>
    <s v="SDA"/>
    <s v="010"/>
    <s v="Sector Ambiente"/>
    <x v="0"/>
    <x v="0"/>
    <s v="33"/>
    <x v="0"/>
    <s v="008007"/>
    <x v="133"/>
    <n v="6"/>
    <s v="Realizar el 100 Porciento de las actividades de construcción de obras necesarias para el funcionamiento de la entidad y sector"/>
    <s v="Suma"/>
    <s v="En ejecución"/>
    <n v="80"/>
    <n v="80"/>
    <n v="100"/>
    <n v="24"/>
    <n v="30"/>
    <n v="20"/>
    <n v="0"/>
    <n v="0"/>
    <n v="0"/>
    <n v="0"/>
    <n v="0"/>
    <n v="0"/>
    <n v="0"/>
    <n v="0"/>
    <n v="0"/>
    <n v="0"/>
    <n v="0"/>
    <n v="0"/>
    <n v="0"/>
    <n v="0"/>
    <n v="100"/>
    <n v="80"/>
    <n v="80"/>
    <n v="24"/>
    <n v="24"/>
    <n v="9630"/>
    <n v="0"/>
    <n v="0"/>
    <n v="108.69"/>
    <n v="0"/>
    <n v="0"/>
    <n v="0"/>
    <n v="0"/>
    <n v="0"/>
    <n v="0"/>
    <n v="0"/>
    <n v="0"/>
    <n v="9630"/>
    <n v="0"/>
    <n v="0"/>
    <n v="105.28916012786981"/>
    <n v="0"/>
    <n v="0"/>
    <n v="0"/>
    <n v="0"/>
    <n v="0"/>
    <n v="0"/>
    <n v="0"/>
    <n v="0"/>
    <n v="9735.2891601278698"/>
    <n v="0"/>
    <n v="0"/>
  </r>
  <r>
    <n v="17"/>
    <x v="0"/>
    <s v="BCS"/>
    <n v="2024"/>
    <s v="30/09/2024 (Terminado)"/>
    <s v="0126"/>
    <x v="14"/>
    <s v="SDA"/>
    <s v="010"/>
    <s v="Sector Ambiente"/>
    <x v="0"/>
    <x v="0"/>
    <s v="33"/>
    <x v="0"/>
    <s v="008007"/>
    <x v="133"/>
    <n v="7"/>
    <s v="Garantizar el  100 Porciento de los espacios requeridos para el funcionamiento de la SDA"/>
    <s v="Suma"/>
    <s v="En ejecución"/>
    <n v="10"/>
    <n v="10"/>
    <n v="100"/>
    <n v="3"/>
    <n v="30"/>
    <n v="75"/>
    <n v="0"/>
    <n v="0"/>
    <n v="0"/>
    <n v="0"/>
    <n v="15"/>
    <n v="0"/>
    <n v="0"/>
    <n v="0"/>
    <n v="0"/>
    <n v="0"/>
    <n v="0"/>
    <n v="0"/>
    <n v="0"/>
    <n v="0"/>
    <n v="100"/>
    <n v="10"/>
    <n v="10"/>
    <n v="3"/>
    <n v="3"/>
    <n v="42.98"/>
    <n v="35"/>
    <n v="0"/>
    <n v="80.540000000000006"/>
    <n v="0"/>
    <n v="0"/>
    <n v="90"/>
    <n v="0"/>
    <n v="0"/>
    <n v="0"/>
    <n v="0"/>
    <n v="0"/>
    <n v="42.98"/>
    <n v="35"/>
    <n v="0"/>
    <n v="78.01995543931028"/>
    <n v="0"/>
    <n v="0"/>
    <n v="84.644619564757363"/>
    <n v="0"/>
    <n v="0"/>
    <n v="0"/>
    <n v="0"/>
    <n v="0"/>
    <n v="205.64457500406763"/>
    <n v="35"/>
    <n v="0"/>
  </r>
  <r>
    <n v="17"/>
    <x v="0"/>
    <s v="BCS"/>
    <n v="2024"/>
    <s v="30/09/2024 (Terminado)"/>
    <s v="0126"/>
    <x v="14"/>
    <s v="SDA"/>
    <s v="010"/>
    <s v="Sector Ambiente"/>
    <x v="0"/>
    <x v="0"/>
    <s v="33"/>
    <x v="0"/>
    <s v="008007"/>
    <x v="133"/>
    <n v="8"/>
    <s v="Realizar el  100 Porciento de las actividades de mantenimiento programadas a la infraestructura física priorizada del sector ambiente"/>
    <s v="Suma"/>
    <s v="En ejecución"/>
    <n v="9"/>
    <n v="9"/>
    <n v="100"/>
    <n v="2.4300000000000002"/>
    <n v="27"/>
    <n v="20"/>
    <n v="0"/>
    <n v="0"/>
    <n v="0"/>
    <n v="0"/>
    <n v="22"/>
    <n v="0"/>
    <n v="0"/>
    <n v="0"/>
    <n v="0"/>
    <n v="49"/>
    <n v="0"/>
    <n v="0"/>
    <n v="0"/>
    <n v="0"/>
    <n v="100"/>
    <n v="9"/>
    <n v="9"/>
    <n v="2.4300000000000002"/>
    <n v="2.4300000000000002"/>
    <n v="372.69"/>
    <n v="165.57"/>
    <n v="0"/>
    <n v="588.42999999999995"/>
    <n v="0"/>
    <n v="0"/>
    <n v="1511"/>
    <n v="0"/>
    <n v="0"/>
    <n v="1642"/>
    <n v="0"/>
    <n v="0"/>
    <n v="372.69"/>
    <n v="165.57"/>
    <n v="0"/>
    <n v="570.01840550227644"/>
    <n v="0"/>
    <n v="0"/>
    <n v="1421.089112914982"/>
    <n v="0"/>
    <n v="0"/>
    <n v="1499.3146205537389"/>
    <n v="0"/>
    <n v="0"/>
    <n v="3863.112138970997"/>
    <n v="165.57"/>
    <n v="0"/>
  </r>
  <r>
    <n v="17"/>
    <x v="0"/>
    <s v="BCS"/>
    <n v="2024"/>
    <s v="30/09/2024 (Terminado)"/>
    <s v="0126"/>
    <x v="14"/>
    <s v="SDA"/>
    <s v="010"/>
    <s v="Sector Ambiente"/>
    <x v="4"/>
    <x v="4"/>
    <s v="28"/>
    <x v="33"/>
    <s v="008011"/>
    <x v="134"/>
    <n v="1"/>
    <s v="Ejecutar el 100 Porciento de las actuaciones de control y seguimiento a la EEP para evidenciar las actividades ilegales o no autorizadas que causan impactos negativos a la EEP"/>
    <s v="Suma"/>
    <s v="En ejecución"/>
    <n v="12"/>
    <n v="12"/>
    <n v="100"/>
    <n v="4.6900000000000004"/>
    <n v="39.083333330000002"/>
    <n v="28"/>
    <n v="0"/>
    <n v="0"/>
    <n v="0"/>
    <n v="0"/>
    <n v="30"/>
    <n v="0"/>
    <n v="0"/>
    <n v="0"/>
    <n v="0"/>
    <n v="30"/>
    <n v="0"/>
    <n v="0"/>
    <n v="0"/>
    <n v="0"/>
    <n v="100"/>
    <n v="12"/>
    <n v="12"/>
    <n v="4.6900000000000004"/>
    <n v="4.6900000000000004"/>
    <n v="549.99"/>
    <n v="282.61"/>
    <n v="1.45"/>
    <n v="1301.8599999999999"/>
    <n v="0"/>
    <n v="0"/>
    <n v="1786.98"/>
    <n v="0"/>
    <n v="0"/>
    <n v="1807.53"/>
    <n v="0"/>
    <n v="0"/>
    <n v="549.99"/>
    <n v="282.61"/>
    <n v="1.45"/>
    <n v="1261.125641770803"/>
    <n v="0"/>
    <n v="0"/>
    <n v="1680.6471363314458"/>
    <n v="0"/>
    <n v="0"/>
    <n v="1650.4605091897074"/>
    <n v="0"/>
    <n v="0"/>
    <n v="5142.2232872919558"/>
    <n v="282.61"/>
    <n v="1.45"/>
  </r>
  <r>
    <n v="17"/>
    <x v="0"/>
    <s v="BCS"/>
    <n v="2024"/>
    <s v="30/09/2024 (Terminado)"/>
    <s v="0126"/>
    <x v="14"/>
    <s v="SDA"/>
    <s v="010"/>
    <s v="Sector Ambiente"/>
    <x v="4"/>
    <x v="4"/>
    <s v="28"/>
    <x v="33"/>
    <s v="008011"/>
    <x v="134"/>
    <n v="2"/>
    <s v="Ejecutar el 100 Porciento de las actuaciones de control sobre las concentraciones límites máximas establecidas en los vertimientos a la red de alcantarillado público de la ciudad"/>
    <s v="Suma"/>
    <s v="En ejecución"/>
    <n v="12"/>
    <n v="12"/>
    <n v="100"/>
    <n v="3.7"/>
    <n v="30.833333329999999"/>
    <n v="28"/>
    <n v="0"/>
    <n v="0"/>
    <n v="0"/>
    <n v="0"/>
    <n v="30"/>
    <n v="0"/>
    <n v="0"/>
    <n v="0"/>
    <n v="0"/>
    <n v="30"/>
    <n v="0"/>
    <n v="0"/>
    <n v="0"/>
    <n v="0"/>
    <n v="100"/>
    <n v="12"/>
    <n v="12"/>
    <n v="3.7"/>
    <n v="3.7"/>
    <n v="956.82"/>
    <n v="331.37"/>
    <n v="5.46"/>
    <n v="2728.82"/>
    <n v="0"/>
    <n v="0"/>
    <n v="3120.67"/>
    <n v="0"/>
    <n v="0"/>
    <n v="3718.56"/>
    <n v="0"/>
    <n v="0"/>
    <n v="956.82"/>
    <n v="331.37"/>
    <n v="5.46"/>
    <n v="2643.4369853724693"/>
    <n v="0"/>
    <n v="0"/>
    <n v="2934.9769437461264"/>
    <n v="0"/>
    <n v="0"/>
    <n v="3395.4271470196777"/>
    <n v="0"/>
    <n v="0"/>
    <n v="9930.6610761382744"/>
    <n v="331.37"/>
    <n v="5.46"/>
  </r>
  <r>
    <n v="17"/>
    <x v="0"/>
    <s v="BCS"/>
    <n v="2024"/>
    <s v="30/09/2024 (Terminado)"/>
    <s v="0126"/>
    <x v="14"/>
    <s v="SDA"/>
    <s v="010"/>
    <s v="Sector Ambiente"/>
    <x v="4"/>
    <x v="4"/>
    <s v="28"/>
    <x v="33"/>
    <s v="008011"/>
    <x v="134"/>
    <n v="3"/>
    <s v="Ejecutar el 100 Porciento de las actuaciones de evaluación, control y seguimiento sobre los usuarios que realizan aprovechamiento y/o afectación al recurso hídrico subterráneo y superficial"/>
    <s v="Suma"/>
    <s v="En ejecución"/>
    <n v="12"/>
    <n v="12"/>
    <n v="100"/>
    <n v="2.2000000000000002"/>
    <n v="18.333333329999999"/>
    <n v="28"/>
    <n v="0"/>
    <n v="0"/>
    <n v="0"/>
    <n v="0"/>
    <n v="30"/>
    <n v="0"/>
    <n v="0"/>
    <n v="0"/>
    <n v="0"/>
    <n v="30"/>
    <n v="0"/>
    <n v="0"/>
    <n v="0"/>
    <n v="0"/>
    <n v="100"/>
    <n v="12"/>
    <n v="12"/>
    <n v="2.2000000000000002"/>
    <n v="2.2000000000000002"/>
    <n v="1321.26"/>
    <n v="665.42"/>
    <n v="23.67"/>
    <n v="2998.89"/>
    <n v="0"/>
    <n v="0"/>
    <n v="4180.0200000000004"/>
    <n v="0"/>
    <n v="0"/>
    <n v="4974.33"/>
    <n v="0"/>
    <n v="0"/>
    <n v="1321.26"/>
    <n v="665.42"/>
    <n v="23.67"/>
    <n v="2905.0566695727985"/>
    <n v="0"/>
    <n v="0"/>
    <n v="3931.291140811968"/>
    <n v="0"/>
    <n v="0"/>
    <n v="4542.0741147741046"/>
    <n v="0"/>
    <n v="0"/>
    <n v="12699.681925158871"/>
    <n v="665.42"/>
    <n v="23.67"/>
  </r>
  <r>
    <n v="17"/>
    <x v="0"/>
    <s v="BCS"/>
    <n v="2024"/>
    <s v="30/09/2024 (Terminado)"/>
    <s v="0126"/>
    <x v="14"/>
    <s v="SDA"/>
    <s v="010"/>
    <s v="Sector Ambiente"/>
    <x v="4"/>
    <x v="4"/>
    <s v="28"/>
    <x v="33"/>
    <s v="008011"/>
    <x v="134"/>
    <n v="4"/>
    <s v="Ejecutar el 100 Porciento de las actuaciones asociadas con el monitoreo periódico del recurso hídrico en el Distrito Capital y sus factores de impacto"/>
    <s v="Suma"/>
    <s v="En ejecución"/>
    <n v="12"/>
    <n v="12"/>
    <n v="100"/>
    <n v="7.3"/>
    <n v="60.833333330000002"/>
    <n v="28"/>
    <n v="0"/>
    <n v="0"/>
    <n v="0"/>
    <n v="0"/>
    <n v="30"/>
    <n v="0"/>
    <n v="0"/>
    <n v="0"/>
    <n v="0"/>
    <n v="30"/>
    <n v="0"/>
    <n v="0"/>
    <n v="0"/>
    <n v="0"/>
    <n v="100"/>
    <n v="12"/>
    <n v="12"/>
    <n v="7.3"/>
    <n v="7.3"/>
    <n v="2154.4"/>
    <n v="243.48"/>
    <n v="2.73"/>
    <n v="3416.61"/>
    <n v="0"/>
    <n v="0"/>
    <n v="7129.22"/>
    <n v="0"/>
    <n v="0"/>
    <n v="6734.3"/>
    <n v="0"/>
    <n v="0"/>
    <n v="2154.4"/>
    <n v="243.48"/>
    <n v="2.73"/>
    <n v="3309.7064806742228"/>
    <n v="0"/>
    <n v="0"/>
    <n v="6705.0012743717725"/>
    <n v="0"/>
    <n v="0"/>
    <n v="6149.1074599239"/>
    <n v="0"/>
    <n v="0"/>
    <n v="18318.215214969896"/>
    <n v="243.48"/>
    <n v="2.73"/>
  </r>
  <r>
    <n v="17"/>
    <x v="0"/>
    <s v="BCS"/>
    <n v="2024"/>
    <s v="30/09/2024 (Terminado)"/>
    <s v="0126"/>
    <x v="14"/>
    <s v="SDA"/>
    <s v="010"/>
    <s v="Sector Ambiente"/>
    <x v="4"/>
    <x v="4"/>
    <s v="28"/>
    <x v="33"/>
    <s v="008011"/>
    <x v="134"/>
    <n v="5"/>
    <s v="Desarrollar el 100 Porciento de las actuaciones de planificación para la gestión integral del recurso hídrico, definidas para cada una de las vigencias"/>
    <s v="Suma"/>
    <s v="En ejecución"/>
    <n v="12"/>
    <n v="12"/>
    <n v="100"/>
    <n v="5"/>
    <n v="41.666666669999998"/>
    <n v="28"/>
    <n v="0"/>
    <n v="0"/>
    <n v="0"/>
    <n v="0"/>
    <n v="30"/>
    <n v="0"/>
    <n v="0"/>
    <n v="0"/>
    <n v="0"/>
    <n v="30"/>
    <n v="0"/>
    <n v="0"/>
    <n v="0"/>
    <n v="0"/>
    <n v="100"/>
    <n v="12"/>
    <n v="12"/>
    <n v="5"/>
    <n v="5"/>
    <n v="208.12"/>
    <n v="69.22"/>
    <n v="0"/>
    <n v="683.82"/>
    <n v="0"/>
    <n v="0"/>
    <n v="3598.04"/>
    <n v="0"/>
    <n v="0"/>
    <n v="3614"/>
    <n v="0"/>
    <n v="0"/>
    <n v="208.12"/>
    <n v="69.22"/>
    <n v="0"/>
    <n v="662.4237140366173"/>
    <n v="0"/>
    <n v="0"/>
    <n v="3383.9414108753285"/>
    <n v="0"/>
    <n v="0"/>
    <n v="3299.9531295257079"/>
    <n v="0"/>
    <n v="0"/>
    <n v="7554.4382544376531"/>
    <n v="69.22"/>
    <n v="0"/>
  </r>
  <r>
    <n v="17"/>
    <x v="0"/>
    <s v="BCS"/>
    <n v="2024"/>
    <s v="30/09/2024 (Terminado)"/>
    <s v="0126"/>
    <x v="14"/>
    <s v="SDA"/>
    <s v="010"/>
    <s v="Sector Ambiente"/>
    <x v="4"/>
    <x v="4"/>
    <s v="28"/>
    <x v="33"/>
    <s v="008011"/>
    <x v="134"/>
    <n v="6"/>
    <s v="Ejecutar el 100 Porciento de las actuaciones de evaluación y el seguimiento a los permisos de ocupación de cauce."/>
    <s v="Suma"/>
    <s v="En ejecución"/>
    <n v="12"/>
    <n v="12"/>
    <n v="100"/>
    <n v="6"/>
    <n v="50"/>
    <n v="28"/>
    <n v="0"/>
    <n v="0"/>
    <n v="0"/>
    <n v="0"/>
    <n v="30"/>
    <n v="0"/>
    <n v="0"/>
    <n v="0"/>
    <n v="0"/>
    <n v="30"/>
    <n v="0"/>
    <n v="0"/>
    <n v="0"/>
    <n v="0"/>
    <n v="100"/>
    <n v="12"/>
    <n v="12"/>
    <n v="6"/>
    <n v="6"/>
    <n v="376.19"/>
    <n v="168.12"/>
    <n v="4.43"/>
    <n v="1661.14"/>
    <n v="0"/>
    <n v="0"/>
    <n v="1942.21"/>
    <n v="0"/>
    <n v="0"/>
    <n v="2165.34"/>
    <n v="0"/>
    <n v="0"/>
    <n v="376.19"/>
    <n v="168.12"/>
    <n v="4.43"/>
    <n v="1609.1640027123899"/>
    <n v="0"/>
    <n v="0"/>
    <n v="1826.6402951651935"/>
    <n v="0"/>
    <n v="0"/>
    <n v="1977.177783477365"/>
    <n v="0"/>
    <n v="0"/>
    <n v="5789.1720813549482"/>
    <n v="168.12"/>
    <n v="4.43"/>
  </r>
  <r>
    <n v="17"/>
    <x v="0"/>
    <s v="BCS"/>
    <n v="2024"/>
    <s v="30/09/2024 (Terminado)"/>
    <s v="0126"/>
    <x v="14"/>
    <s v="SDA"/>
    <s v="010"/>
    <s v="Sector Ambiente"/>
    <x v="4"/>
    <x v="4"/>
    <s v="28"/>
    <x v="33"/>
    <s v="008011"/>
    <x v="134"/>
    <n v="7"/>
    <s v="Realizar el 100 Porciento de las actuaciones de evaluación, control y seguimiento a predios identificados como sitios potencialmente contaminados, sitios contaminados o con pasivos ambientales en el DC"/>
    <s v="Suma"/>
    <s v="En ejecución"/>
    <n v="12"/>
    <n v="12"/>
    <n v="100"/>
    <n v="4.8"/>
    <n v="40"/>
    <n v="28"/>
    <n v="0"/>
    <n v="0"/>
    <n v="0"/>
    <n v="0"/>
    <n v="30"/>
    <n v="0"/>
    <n v="0"/>
    <n v="0"/>
    <n v="0"/>
    <n v="30"/>
    <n v="0"/>
    <n v="0"/>
    <n v="0"/>
    <n v="0"/>
    <n v="100"/>
    <n v="12"/>
    <n v="12"/>
    <n v="4.8"/>
    <n v="4.8"/>
    <n v="553"/>
    <n v="341.91"/>
    <n v="10.17"/>
    <n v="1374.93"/>
    <n v="0"/>
    <n v="0"/>
    <n v="2773.88"/>
    <n v="0"/>
    <n v="0"/>
    <n v="3335.53"/>
    <n v="0"/>
    <n v="0"/>
    <n v="553"/>
    <n v="341.91"/>
    <n v="10.17"/>
    <n v="1331.9093286835223"/>
    <n v="0"/>
    <n v="0"/>
    <n v="2608.8224146476573"/>
    <n v="0"/>
    <n v="0"/>
    <n v="3045.6814228353305"/>
    <n v="0"/>
    <n v="0"/>
    <n v="7539.4131661665106"/>
    <n v="341.91"/>
    <n v="10.17"/>
  </r>
  <r>
    <n v="17"/>
    <x v="0"/>
    <s v="BCS"/>
    <n v="2024"/>
    <s v="30/09/2024 (Terminado)"/>
    <s v="0126"/>
    <x v="14"/>
    <s v="SDA"/>
    <s v="010"/>
    <s v="Sector Ambiente"/>
    <x v="4"/>
    <x v="4"/>
    <s v="28"/>
    <x v="33"/>
    <s v="008011"/>
    <x v="134"/>
    <n v="8"/>
    <s v="Realizar el 100 Porciento de las actuaciones de evaluación, control y seguimiento a usuarios que realizan o realizaron almacenamiento, distribución y/o transporte de hidrocarburos líquidos en el DC"/>
    <s v="Suma"/>
    <s v="En ejecución"/>
    <n v="12"/>
    <n v="12"/>
    <n v="100"/>
    <n v="5"/>
    <n v="41.666666669999998"/>
    <n v="28"/>
    <n v="0"/>
    <n v="0"/>
    <n v="0"/>
    <n v="0"/>
    <n v="30"/>
    <n v="0"/>
    <n v="0"/>
    <n v="0"/>
    <n v="0"/>
    <n v="30"/>
    <n v="0"/>
    <n v="0"/>
    <n v="0"/>
    <n v="0"/>
    <n v="100"/>
    <n v="12"/>
    <n v="12"/>
    <n v="5"/>
    <n v="5"/>
    <n v="370"/>
    <n v="270.70999999999998"/>
    <n v="11.72"/>
    <n v="922.64"/>
    <n v="0"/>
    <n v="0"/>
    <n v="2871.36"/>
    <n v="0"/>
    <n v="0"/>
    <n v="3441.74"/>
    <n v="0"/>
    <n v="0"/>
    <n v="370"/>
    <n v="270.70999999999998"/>
    <n v="11.72"/>
    <n v="893.77119054538412"/>
    <n v="0"/>
    <n v="0"/>
    <n v="2700.5019425940191"/>
    <n v="0"/>
    <n v="0"/>
    <n v="3142.6620597713913"/>
    <n v="0"/>
    <n v="0"/>
    <n v="7106.9351929107943"/>
    <n v="270.70999999999998"/>
    <n v="11.72"/>
  </r>
  <r>
    <n v="17"/>
    <x v="0"/>
    <s v="BCS"/>
    <n v="2024"/>
    <s v="30/09/2024 (Terminado)"/>
    <s v="0126"/>
    <x v="14"/>
    <s v="SDA"/>
    <s v="010"/>
    <s v="Sector Ambiente"/>
    <x v="4"/>
    <x v="4"/>
    <s v="28"/>
    <x v="33"/>
    <s v="008011"/>
    <x v="134"/>
    <n v="9"/>
    <s v="Realizar el 100 Porciento de las actuaciones de evaluación, control y seguimiento ambiental a predios afectados por actividad extractiva de minerales en el perímetro urbano del DC"/>
    <s v="Suma"/>
    <s v="En ejecución"/>
    <n v="12"/>
    <n v="12"/>
    <n v="100"/>
    <n v="1"/>
    <n v="8.3333333330000006"/>
    <n v="28"/>
    <n v="0"/>
    <n v="0"/>
    <n v="0"/>
    <n v="0"/>
    <n v="30"/>
    <n v="0"/>
    <n v="0"/>
    <n v="0"/>
    <n v="0"/>
    <n v="30"/>
    <n v="0"/>
    <n v="0"/>
    <n v="0"/>
    <n v="0"/>
    <n v="100"/>
    <n v="12"/>
    <n v="12"/>
    <n v="1"/>
    <n v="1"/>
    <n v="244.81"/>
    <n v="4.95"/>
    <n v="0"/>
    <n v="627.04999999999995"/>
    <n v="0"/>
    <n v="0"/>
    <n v="1404.58"/>
    <n v="0"/>
    <n v="0"/>
    <n v="1636.91"/>
    <n v="0"/>
    <n v="0"/>
    <n v="244.81"/>
    <n v="4.95"/>
    <n v="0"/>
    <n v="607.43001065581711"/>
    <n v="0"/>
    <n v="0"/>
    <n v="1321.001552758521"/>
    <n v="0"/>
    <n v="0"/>
    <n v="1494.6669278505608"/>
    <n v="0"/>
    <n v="0"/>
    <n v="3667.9084912648987"/>
    <n v="4.95"/>
    <n v="0"/>
  </r>
  <r>
    <n v="17"/>
    <x v="0"/>
    <s v="BCS"/>
    <n v="2024"/>
    <s v="30/09/2024 (Terminado)"/>
    <s v="0126"/>
    <x v="14"/>
    <s v="SDA"/>
    <s v="010"/>
    <s v="Sector Ambiente"/>
    <x v="4"/>
    <x v="4"/>
    <s v="28"/>
    <x v="33"/>
    <s v="008011"/>
    <x v="134"/>
    <n v="10"/>
    <s v="Desarrollar 4 Documento(s) que establezcan los lineamientos para la gestión integral del recurso suelo."/>
    <s v="Suma"/>
    <s v="En ejecución"/>
    <n v="0"/>
    <n v="0"/>
    <n v="0"/>
    <n v="0"/>
    <n v="0"/>
    <n v="1"/>
    <n v="0"/>
    <n v="0"/>
    <n v="0"/>
    <n v="0"/>
    <n v="2"/>
    <n v="0"/>
    <n v="0"/>
    <n v="0"/>
    <n v="0"/>
    <n v="1"/>
    <n v="0"/>
    <n v="0"/>
    <n v="0"/>
    <n v="0"/>
    <n v="4"/>
    <n v="0"/>
    <n v="0"/>
    <n v="0"/>
    <n v="0"/>
    <n v="0"/>
    <n v="0"/>
    <n v="0"/>
    <n v="479.77"/>
    <n v="0"/>
    <n v="0"/>
    <n v="3928.69"/>
    <n v="0"/>
    <n v="0"/>
    <n v="3331.35"/>
    <n v="0"/>
    <n v="0"/>
    <n v="0"/>
    <n v="0"/>
    <n v="0"/>
    <n v="464.75830669379053"/>
    <n v="0"/>
    <n v="0"/>
    <n v="3694.9163381985181"/>
    <n v="0"/>
    <n v="0"/>
    <n v="3041.8646535820326"/>
    <n v="0"/>
    <n v="0"/>
    <n v="7201.5392984743412"/>
    <n v="0"/>
    <n v="0"/>
  </r>
  <r>
    <n v="17"/>
    <x v="0"/>
    <s v="BCS"/>
    <n v="2024"/>
    <s v="30/09/2024 (Terminado)"/>
    <s v="0126"/>
    <x v="14"/>
    <s v="SDA"/>
    <s v="010"/>
    <s v="Sector Ambiente"/>
    <x v="4"/>
    <x v="4"/>
    <s v="28"/>
    <x v="33"/>
    <s v="008011"/>
    <x v="134"/>
    <n v="11"/>
    <s v="Realizar 49412 Actuación(es) de evaluación, control, seguimiento y prevención ejecutadas sobre los recursos flora y fauna silvestre en Bogotá D.C."/>
    <s v="Suma"/>
    <s v="En ejecución"/>
    <n v="2772"/>
    <n v="2772"/>
    <n v="100"/>
    <n v="1379"/>
    <n v="49.747474750000002"/>
    <n v="14840"/>
    <n v="0"/>
    <n v="0"/>
    <n v="0"/>
    <n v="0"/>
    <n v="15900"/>
    <n v="0"/>
    <n v="0"/>
    <n v="0"/>
    <n v="0"/>
    <n v="15900"/>
    <n v="0"/>
    <n v="0"/>
    <n v="0"/>
    <n v="0"/>
    <n v="49412"/>
    <n v="2772"/>
    <n v="5.6099732859999998"/>
    <n v="1379"/>
    <n v="2.7908200440000002"/>
    <n v="546.52"/>
    <n v="379.56"/>
    <n v="14.26"/>
    <n v="2381.6"/>
    <n v="0"/>
    <n v="0"/>
    <n v="2567.09"/>
    <n v="0"/>
    <n v="0"/>
    <n v="4673.79"/>
    <n v="0"/>
    <n v="0"/>
    <n v="546.52"/>
    <n v="379.56"/>
    <n v="14.26"/>
    <n v="2307.0812748232102"/>
    <n v="0"/>
    <n v="0"/>
    <n v="2414.3372937610334"/>
    <n v="0"/>
    <n v="0"/>
    <n v="4267.6502316673932"/>
    <n v="0"/>
    <n v="0"/>
    <n v="9535.5888002516367"/>
    <n v="379.56"/>
    <n v="14.26"/>
  </r>
  <r>
    <n v="17"/>
    <x v="0"/>
    <s v="BCS"/>
    <n v="2024"/>
    <s v="30/09/2024 (Terminado)"/>
    <s v="0126"/>
    <x v="14"/>
    <s v="SDA"/>
    <s v="010"/>
    <s v="Sector Ambiente"/>
    <x v="4"/>
    <x v="4"/>
    <s v="28"/>
    <x v="33"/>
    <s v="008011"/>
    <x v="134"/>
    <n v="12"/>
    <s v="Realizar 107417 Actuación(es) de evaluación, control, seguimiento y prevención ejecutadas sobre el arbolado urbano"/>
    <s v="Suma"/>
    <s v="En ejecución"/>
    <n v="6217"/>
    <n v="6217"/>
    <n v="100"/>
    <n v="1719"/>
    <n v="27.649991960000001"/>
    <n v="32200"/>
    <n v="0"/>
    <n v="0"/>
    <n v="0"/>
    <n v="0"/>
    <n v="34500"/>
    <n v="0"/>
    <n v="0"/>
    <n v="0"/>
    <n v="0"/>
    <n v="34500"/>
    <n v="0"/>
    <n v="0"/>
    <n v="0"/>
    <n v="0"/>
    <n v="107417"/>
    <n v="6217"/>
    <n v="5.7877244760000002"/>
    <n v="1719"/>
    <n v="1.6003053519999999"/>
    <n v="2189.2800000000002"/>
    <n v="1117.47"/>
    <n v="15.17"/>
    <n v="7737.74"/>
    <n v="0"/>
    <n v="0"/>
    <n v="5986.37"/>
    <n v="0"/>
    <n v="0"/>
    <n v="11566.06"/>
    <n v="0"/>
    <n v="0"/>
    <n v="2189.2800000000002"/>
    <n v="1117.47"/>
    <n v="15.17"/>
    <n v="7495.6311149859539"/>
    <n v="0"/>
    <n v="0"/>
    <n v="5630.1556802652949"/>
    <n v="0"/>
    <n v="0"/>
    <n v="10561.000523874407"/>
    <n v="0"/>
    <n v="0"/>
    <n v="25876.067319125657"/>
    <n v="1117.47"/>
    <n v="15.17"/>
  </r>
  <r>
    <n v="17"/>
    <x v="0"/>
    <s v="BCS"/>
    <n v="2024"/>
    <s v="30/09/2024 (Terminado)"/>
    <s v="0126"/>
    <x v="14"/>
    <s v="SDA"/>
    <s v="010"/>
    <s v="Sector Ambiente"/>
    <x v="4"/>
    <x v="4"/>
    <s v="28"/>
    <x v="33"/>
    <s v="008011"/>
    <x v="134"/>
    <n v="13"/>
    <s v="Atender 24800 Animales silvestres vivos recuperados por la autoridad ambiental"/>
    <s v="Suma"/>
    <s v="En ejecución"/>
    <n v="3200"/>
    <n v="3200"/>
    <n v="100"/>
    <n v="1428"/>
    <n v="44.625"/>
    <n v="7200"/>
    <n v="0"/>
    <n v="0"/>
    <n v="0"/>
    <n v="0"/>
    <n v="7200"/>
    <n v="0"/>
    <n v="0"/>
    <n v="0"/>
    <n v="0"/>
    <n v="7200"/>
    <n v="0"/>
    <n v="0"/>
    <n v="0"/>
    <n v="0"/>
    <n v="24800"/>
    <n v="3200"/>
    <n v="12.90322581"/>
    <n v="1428"/>
    <n v="5.7580645160000001"/>
    <n v="2369.56"/>
    <n v="55.3"/>
    <n v="0"/>
    <n v="4653.3"/>
    <n v="0"/>
    <n v="0"/>
    <n v="3794.45"/>
    <n v="0"/>
    <n v="0"/>
    <n v="5823.75"/>
    <n v="0"/>
    <n v="0"/>
    <n v="2369.56"/>
    <n v="55.3"/>
    <n v="0"/>
    <n v="4507.7012496367333"/>
    <n v="0"/>
    <n v="0"/>
    <n v="3568.6641856388173"/>
    <n v="0"/>
    <n v="0"/>
    <n v="5317.6818035626293"/>
    <n v="0"/>
    <n v="0"/>
    <n v="15763.60723883818"/>
    <n v="55.3"/>
    <n v="0"/>
  </r>
  <r>
    <n v="17"/>
    <x v="0"/>
    <s v="BCS"/>
    <n v="2024"/>
    <s v="30/09/2024 (Terminado)"/>
    <s v="0126"/>
    <x v="14"/>
    <s v="SDA"/>
    <s v="010"/>
    <s v="Sector Ambiente"/>
    <x v="4"/>
    <x v="4"/>
    <s v="28"/>
    <x v="33"/>
    <s v="008011"/>
    <x v="134"/>
    <n v="14"/>
    <s v="Realizar 25200 Actuación(es) de control y seguimiento a los usuarios de la cadena de gestión de los residuos peligrosos, especiales y de manejo diferenciado"/>
    <s v="Suma"/>
    <s v="En ejecución"/>
    <n v="3000"/>
    <n v="3000"/>
    <n v="100"/>
    <n v="872"/>
    <n v="29.06666667"/>
    <n v="6950"/>
    <n v="0"/>
    <n v="0"/>
    <n v="0"/>
    <n v="0"/>
    <n v="7600"/>
    <n v="0"/>
    <n v="0"/>
    <n v="0"/>
    <n v="0"/>
    <n v="7650"/>
    <n v="0"/>
    <n v="0"/>
    <n v="0"/>
    <n v="0"/>
    <n v="25200"/>
    <n v="3000"/>
    <n v="11.9047619"/>
    <n v="872"/>
    <n v="3.4603174600000002"/>
    <n v="1182.67"/>
    <n v="664.97"/>
    <n v="8.2899999999999991"/>
    <n v="4702.5200000000004"/>
    <n v="0"/>
    <n v="0"/>
    <n v="6685.91"/>
    <n v="0"/>
    <n v="0"/>
    <n v="6702.74"/>
    <n v="0"/>
    <n v="0"/>
    <n v="1182.67"/>
    <n v="664.97"/>
    <n v="8.2899999999999991"/>
    <n v="4555.3811876392529"/>
    <n v="0"/>
    <n v="0"/>
    <n v="6288.0700932689651"/>
    <n v="0"/>
    <n v="0"/>
    <n v="6120.289938958811"/>
    <n v="0"/>
    <n v="0"/>
    <n v="18146.411219867026"/>
    <n v="664.97"/>
    <n v="8.2899999999999991"/>
  </r>
  <r>
    <n v="17"/>
    <x v="0"/>
    <s v="BCS"/>
    <n v="2024"/>
    <s v="30/09/2024 (Terminado)"/>
    <s v="0126"/>
    <x v="14"/>
    <s v="SDA"/>
    <s v="010"/>
    <s v="Sector Ambiente"/>
    <x v="4"/>
    <x v="4"/>
    <s v="28"/>
    <x v="33"/>
    <s v="008011"/>
    <x v="134"/>
    <n v="15"/>
    <s v="Realizar 52200 Actuación(es) en el marco del procedimiento sancionatorio ambiental, licenciamiento ambiental y demás instrumentos de manejo y control"/>
    <s v="Suma"/>
    <s v="En ejecución"/>
    <n v="5870"/>
    <n v="5870"/>
    <n v="100"/>
    <n v="290"/>
    <n v="4.9403747869999997"/>
    <n v="15660"/>
    <n v="0"/>
    <n v="0"/>
    <n v="0"/>
    <n v="0"/>
    <n v="13962"/>
    <n v="0"/>
    <n v="0"/>
    <n v="0"/>
    <n v="0"/>
    <n v="16708"/>
    <n v="0"/>
    <n v="0"/>
    <n v="0"/>
    <n v="0"/>
    <n v="52200"/>
    <n v="5870"/>
    <n v="11.24521073"/>
    <n v="290"/>
    <n v="0.55555555560000003"/>
    <n v="3937.53"/>
    <n v="908.73"/>
    <n v="12.7"/>
    <n v="8883.6299999999992"/>
    <n v="0"/>
    <n v="0"/>
    <n v="21727.19"/>
    <n v="0"/>
    <n v="0"/>
    <n v="27474.79"/>
    <n v="0"/>
    <n v="0"/>
    <n v="3937.53"/>
    <n v="908.73"/>
    <n v="12.7"/>
    <n v="8605.6669572798601"/>
    <n v="0"/>
    <n v="0"/>
    <n v="20434.330352902227"/>
    <n v="0"/>
    <n v="0"/>
    <n v="25087.30471598274"/>
    <n v="0"/>
    <n v="0"/>
    <n v="58064.832026164826"/>
    <n v="908.73"/>
    <n v="12.7"/>
  </r>
  <r>
    <n v="17"/>
    <x v="0"/>
    <s v="BCS"/>
    <n v="2024"/>
    <s v="30/09/2024 (Terminado)"/>
    <s v="0126"/>
    <x v="14"/>
    <s v="SDA"/>
    <s v="010"/>
    <s v="Sector Ambiente"/>
    <x v="4"/>
    <x v="4"/>
    <s v="25"/>
    <x v="32"/>
    <s v="008017"/>
    <x v="135"/>
    <n v="1"/>
    <s v="Incluir en 650 Proyecto(s) la incorporación de criterios de ecourbanismo y construcción sostenible"/>
    <s v="Suma"/>
    <s v="En ejecución"/>
    <n v="70"/>
    <n v="0"/>
    <n v="0"/>
    <n v="0"/>
    <n v="0"/>
    <n v="190"/>
    <n v="0"/>
    <n v="0"/>
    <n v="0"/>
    <n v="0"/>
    <n v="190"/>
    <n v="0"/>
    <n v="0"/>
    <n v="0"/>
    <n v="0"/>
    <n v="200"/>
    <n v="0"/>
    <n v="0"/>
    <n v="0"/>
    <n v="0"/>
    <n v="650"/>
    <n v="0"/>
    <n v="0"/>
    <n v="0"/>
    <n v="0"/>
    <n v="411.52"/>
    <n v="0"/>
    <n v="0"/>
    <n v="1777.96"/>
    <n v="0"/>
    <n v="0"/>
    <n v="1725"/>
    <n v="0"/>
    <n v="0"/>
    <n v="1841"/>
    <n v="0"/>
    <n v="0"/>
    <n v="411.52"/>
    <n v="0"/>
    <n v="0"/>
    <n v="1722.3287803932965"/>
    <n v="0"/>
    <n v="0"/>
    <n v="1622.3552083245161"/>
    <n v="0"/>
    <n v="0"/>
    <n v="1681.0220562968534"/>
    <n v="0"/>
    <n v="0"/>
    <n v="5437.2260450146659"/>
    <n v="0"/>
    <n v="0"/>
  </r>
  <r>
    <n v="17"/>
    <x v="0"/>
    <s v="BCS"/>
    <n v="2024"/>
    <s v="30/09/2024 (Terminado)"/>
    <s v="0126"/>
    <x v="14"/>
    <s v="SDA"/>
    <s v="010"/>
    <s v="Sector Ambiente"/>
    <x v="4"/>
    <x v="4"/>
    <s v="25"/>
    <x v="32"/>
    <s v="008017"/>
    <x v="135"/>
    <n v="2"/>
    <s v="Diseñar 1 Estrategia(s) de renovación urbana verde y realizar el seguimiento a los actores involucrados en su implementación"/>
    <s v="Suma"/>
    <s v="En ejecución"/>
    <n v="0.1"/>
    <n v="0"/>
    <n v="0"/>
    <n v="0"/>
    <n v="0"/>
    <n v="0.3"/>
    <n v="0"/>
    <n v="0"/>
    <n v="0"/>
    <n v="0"/>
    <n v="0.3"/>
    <n v="0"/>
    <n v="0"/>
    <n v="0"/>
    <n v="0"/>
    <n v="0.3"/>
    <n v="0"/>
    <n v="0"/>
    <n v="0"/>
    <n v="0"/>
    <n v="1"/>
    <n v="0"/>
    <n v="0"/>
    <n v="0"/>
    <n v="0"/>
    <n v="39.01"/>
    <n v="0"/>
    <n v="0"/>
    <n v="751.61"/>
    <n v="0"/>
    <n v="0"/>
    <n v="600"/>
    <n v="0"/>
    <n v="0"/>
    <n v="600"/>
    <n v="0"/>
    <n v="0"/>
    <n v="39.01"/>
    <n v="0"/>
    <n v="0"/>
    <n v="728.09260873777009"/>
    <n v="0"/>
    <n v="0"/>
    <n v="564.29746376504909"/>
    <n v="0"/>
    <n v="0"/>
    <n v="547.86161530587287"/>
    <n v="0"/>
    <n v="0"/>
    <n v="1879.2616878086919"/>
    <n v="0"/>
    <n v="0"/>
  </r>
  <r>
    <n v="17"/>
    <x v="0"/>
    <s v="BCS"/>
    <n v="2024"/>
    <s v="30/09/2024 (Terminado)"/>
    <s v="0126"/>
    <x v="14"/>
    <s v="SDA"/>
    <s v="010"/>
    <s v="Sector Ambiente"/>
    <x v="4"/>
    <x v="4"/>
    <s v="25"/>
    <x v="32"/>
    <s v="008017"/>
    <x v="135"/>
    <n v="3"/>
    <s v="Promover en 1050 Proyecto(s) la incorporación de criterios de producción y consumo sostenible."/>
    <s v="Suma"/>
    <s v="En ejecución"/>
    <n v="128"/>
    <n v="0"/>
    <n v="0"/>
    <n v="0"/>
    <n v="0"/>
    <n v="307"/>
    <n v="0"/>
    <n v="0"/>
    <n v="0"/>
    <n v="0"/>
    <n v="307"/>
    <n v="0"/>
    <n v="0"/>
    <n v="0"/>
    <n v="0"/>
    <n v="308"/>
    <n v="0"/>
    <n v="0"/>
    <n v="0"/>
    <n v="0"/>
    <n v="1050"/>
    <n v="0"/>
    <n v="0"/>
    <n v="0"/>
    <n v="0"/>
    <n v="2787.17"/>
    <n v="0"/>
    <n v="0"/>
    <n v="3418.92"/>
    <n v="0"/>
    <n v="0"/>
    <n v="5787"/>
    <n v="0"/>
    <n v="0"/>
    <n v="5999"/>
    <n v="0"/>
    <n v="0"/>
    <n v="2787.17"/>
    <n v="0"/>
    <n v="0"/>
    <n v="3311.9442022667831"/>
    <n v="0"/>
    <n v="0"/>
    <n v="5442.6490380138985"/>
    <n v="0"/>
    <n v="0"/>
    <n v="5477.7030503665528"/>
    <n v="0"/>
    <n v="0"/>
    <n v="17019.466290647233"/>
    <n v="0"/>
    <n v="0"/>
  </r>
  <r>
    <n v="17"/>
    <x v="0"/>
    <s v="BCS"/>
    <n v="2024"/>
    <s v="30/09/2024 (Terminado)"/>
    <s v="0126"/>
    <x v="14"/>
    <s v="SDA"/>
    <s v="010"/>
    <s v="Sector Ambiente"/>
    <x v="4"/>
    <x v="4"/>
    <s v="23"/>
    <x v="24"/>
    <s v="008054"/>
    <x v="136"/>
    <n v="1"/>
    <s v="Formular y/o Actualizar 11 Instrumento(s) de planeación ambiental priorizados."/>
    <s v="Suma"/>
    <s v="En ejecución"/>
    <n v="1"/>
    <n v="0"/>
    <n v="0"/>
    <n v="0"/>
    <n v="0"/>
    <n v="4"/>
    <n v="0"/>
    <n v="0"/>
    <n v="0"/>
    <n v="0"/>
    <n v="3"/>
    <n v="0"/>
    <n v="0"/>
    <n v="0"/>
    <n v="0"/>
    <n v="3"/>
    <n v="0"/>
    <n v="0"/>
    <n v="0"/>
    <n v="0"/>
    <n v="11"/>
    <n v="0"/>
    <n v="0"/>
    <n v="0"/>
    <n v="0"/>
    <n v="146.6"/>
    <n v="0"/>
    <n v="0"/>
    <n v="1423.21"/>
    <n v="0"/>
    <n v="0"/>
    <n v="828.84"/>
    <n v="0"/>
    <n v="0"/>
    <n v="1482.92"/>
    <n v="0"/>
    <n v="0"/>
    <n v="146.6"/>
    <n v="0"/>
    <n v="0"/>
    <n v="1378.6786786786788"/>
    <n v="0"/>
    <n v="0"/>
    <n v="779.52051644503888"/>
    <n v="0"/>
    <n v="0"/>
    <n v="1354.0582442823086"/>
    <n v="0"/>
    <n v="0"/>
    <n v="3658.8574394060261"/>
    <n v="0"/>
    <n v="0"/>
  </r>
  <r>
    <n v="17"/>
    <x v="0"/>
    <s v="BCS"/>
    <n v="2024"/>
    <s v="30/09/2024 (Terminado)"/>
    <s v="0126"/>
    <x v="14"/>
    <s v="SDA"/>
    <s v="010"/>
    <s v="Sector Ambiente"/>
    <x v="4"/>
    <x v="4"/>
    <s v="23"/>
    <x v="24"/>
    <s v="008054"/>
    <x v="136"/>
    <n v="2"/>
    <s v="Realizar el Seguimiento a  14 Instrumento(s) de planeación ambiental priorizados"/>
    <s v="Suma"/>
    <s v="En ejecución"/>
    <n v="3"/>
    <n v="0"/>
    <n v="0"/>
    <n v="0"/>
    <n v="0"/>
    <n v="2"/>
    <n v="0"/>
    <n v="0"/>
    <n v="0"/>
    <n v="0"/>
    <n v="5"/>
    <n v="0"/>
    <n v="0"/>
    <n v="0"/>
    <n v="0"/>
    <n v="4"/>
    <n v="0"/>
    <n v="0"/>
    <n v="0"/>
    <n v="0"/>
    <n v="14"/>
    <n v="0"/>
    <n v="0"/>
    <n v="0"/>
    <n v="0"/>
    <n v="587.41"/>
    <n v="0"/>
    <n v="0"/>
    <n v="1162.1199999999999"/>
    <n v="0"/>
    <n v="0"/>
    <n v="1243.26"/>
    <n v="0"/>
    <n v="0"/>
    <n v="2179.44"/>
    <n v="0"/>
    <n v="0"/>
    <n v="587.41"/>
    <n v="0"/>
    <n v="0"/>
    <n v="1125.7580160805967"/>
    <n v="0"/>
    <n v="0"/>
    <n v="1169.2807746675583"/>
    <n v="0"/>
    <n v="0"/>
    <n v="1990.0525314370527"/>
    <n v="0"/>
    <n v="0"/>
    <n v="4872.5013221852078"/>
    <n v="0"/>
    <n v="0"/>
  </r>
  <r>
    <n v="17"/>
    <x v="0"/>
    <s v="BCS"/>
    <n v="2024"/>
    <s v="30/09/2024 (Terminado)"/>
    <s v="0126"/>
    <x v="14"/>
    <s v="SDA"/>
    <s v="010"/>
    <s v="Sector Ambiente"/>
    <x v="4"/>
    <x v="4"/>
    <s v="23"/>
    <x v="24"/>
    <s v="008054"/>
    <x v="136"/>
    <n v="3"/>
    <s v="Fortalecer 11 Mecanismo(s) los mecanismos de coordinación interinstitucional a nivel distrital y regional para optimizar la planeación, ejecución y el seguimiento de las inversiones asociadas al ejercicio de autoridad y de gestión ambiental de la SDA."/>
    <s v="Suma"/>
    <s v="En ejecución"/>
    <n v="2"/>
    <n v="0"/>
    <n v="0"/>
    <n v="0"/>
    <n v="0"/>
    <n v="3"/>
    <n v="0"/>
    <n v="0"/>
    <n v="0"/>
    <n v="0"/>
    <n v="3"/>
    <n v="0"/>
    <n v="0"/>
    <n v="0"/>
    <n v="0"/>
    <n v="3"/>
    <n v="0"/>
    <n v="0"/>
    <n v="0"/>
    <n v="0"/>
    <n v="11"/>
    <n v="0"/>
    <n v="0"/>
    <n v="0"/>
    <n v="0"/>
    <n v="616.19000000000005"/>
    <n v="0"/>
    <n v="0"/>
    <n v="1759.37"/>
    <n v="0"/>
    <n v="0"/>
    <n v="1915.71"/>
    <n v="0"/>
    <n v="0"/>
    <n v="4200.07"/>
    <n v="0"/>
    <n v="0"/>
    <n v="616.19000000000005"/>
    <n v="0"/>
    <n v="0"/>
    <n v="1704.3204494817396"/>
    <n v="0"/>
    <n v="0"/>
    <n v="1801.7171571822371"/>
    <n v="0"/>
    <n v="0"/>
    <n v="3835.0952243295624"/>
    <n v="0"/>
    <n v="0"/>
    <n v="7957.3228309935394"/>
    <n v="0"/>
    <n v="0"/>
  </r>
  <r>
    <n v="17"/>
    <x v="0"/>
    <s v="BCS"/>
    <n v="2024"/>
    <s v="30/09/2024 (Terminado)"/>
    <s v="0126"/>
    <x v="14"/>
    <s v="SDA"/>
    <s v="010"/>
    <s v="Sector Ambiente"/>
    <x v="4"/>
    <x v="4"/>
    <s v="23"/>
    <x v="24"/>
    <s v="008054"/>
    <x v="136"/>
    <n v="4"/>
    <s v="Realizar 84 Acción(es) para fortalecer la gestión de la información ambiental ."/>
    <s v="Suma"/>
    <s v="En ejecución"/>
    <n v="12"/>
    <n v="0"/>
    <n v="0"/>
    <n v="0"/>
    <n v="0"/>
    <n v="24"/>
    <n v="0"/>
    <n v="0"/>
    <n v="0"/>
    <n v="0"/>
    <n v="24"/>
    <n v="0"/>
    <n v="0"/>
    <n v="0"/>
    <n v="0"/>
    <n v="24"/>
    <n v="0"/>
    <n v="0"/>
    <n v="0"/>
    <n v="0"/>
    <n v="84"/>
    <n v="0"/>
    <n v="0"/>
    <n v="0"/>
    <n v="0"/>
    <n v="570.5"/>
    <n v="0"/>
    <n v="0"/>
    <n v="734.14"/>
    <n v="0"/>
    <n v="0"/>
    <n v="1197.6600000000001"/>
    <n v="0"/>
    <n v="0"/>
    <n v="1770.84"/>
    <n v="0"/>
    <n v="0"/>
    <n v="570.5"/>
    <n v="0"/>
    <n v="0"/>
    <n v="711.16923374987891"/>
    <n v="0"/>
    <n v="0"/>
    <n v="1126.3941674214145"/>
    <n v="0"/>
    <n v="0"/>
    <n v="1616.9587714137533"/>
    <n v="0"/>
    <n v="0"/>
    <n v="4025.022172585047"/>
    <n v="0"/>
    <n v="0"/>
  </r>
  <r>
    <n v="17"/>
    <x v="0"/>
    <s v="BCS"/>
    <n v="2024"/>
    <s v="30/09/2024 (Terminado)"/>
    <s v="0126"/>
    <x v="14"/>
    <s v="SDA"/>
    <s v="010"/>
    <s v="Sector Ambiente"/>
    <x v="4"/>
    <x v="4"/>
    <s v="23"/>
    <x v="24"/>
    <s v="008054"/>
    <x v="136"/>
    <n v="5"/>
    <s v="Fortalecer 5 Informe(s) la capacidad de análisis, modelamiento y generación de información ambiental"/>
    <s v="Suma"/>
    <s v="En ejecución"/>
    <n v="1"/>
    <n v="0"/>
    <n v="0"/>
    <n v="0"/>
    <n v="0"/>
    <n v="1"/>
    <n v="0"/>
    <n v="0"/>
    <n v="0"/>
    <n v="0"/>
    <n v="2"/>
    <n v="0"/>
    <n v="0"/>
    <n v="0"/>
    <n v="0"/>
    <n v="1"/>
    <n v="0"/>
    <n v="0"/>
    <n v="0"/>
    <n v="0"/>
    <n v="5"/>
    <n v="0"/>
    <n v="0"/>
    <n v="0"/>
    <n v="0"/>
    <n v="213.73"/>
    <n v="0"/>
    <n v="0"/>
    <n v="1368.64"/>
    <n v="0"/>
    <n v="0"/>
    <n v="2266.6"/>
    <n v="0"/>
    <n v="0"/>
    <n v="2374.1999999999998"/>
    <n v="0"/>
    <n v="0"/>
    <n v="213.73"/>
    <n v="0"/>
    <n v="0"/>
    <n v="1325.8161387193645"/>
    <n v="0"/>
    <n v="0"/>
    <n v="2131.7277189497672"/>
    <n v="0"/>
    <n v="0"/>
    <n v="2167.8884117653388"/>
    <n v="0"/>
    <n v="0"/>
    <n v="5839.1622694344705"/>
    <n v="0"/>
    <n v="0"/>
  </r>
  <r>
    <n v="17"/>
    <x v="0"/>
    <s v="BCS"/>
    <n v="2024"/>
    <s v="30/09/2024 (Terminado)"/>
    <s v="0126"/>
    <x v="14"/>
    <s v="SDA"/>
    <s v="010"/>
    <s v="Sector Ambiente"/>
    <x v="4"/>
    <x v="4"/>
    <s v="23"/>
    <x v="24"/>
    <s v="008054"/>
    <x v="136"/>
    <n v="6"/>
    <s v="Realizar 100 Porciento el acompañamiento, gestión, monitoreo y seguimiento al cumplimiento de las políticas de desempeño institucional del MIPG"/>
    <s v="Constante "/>
    <s v="En ejecución"/>
    <n v="100"/>
    <n v="0"/>
    <n v="0"/>
    <n v="0"/>
    <n v="0"/>
    <n v="100"/>
    <n v="0"/>
    <n v="0"/>
    <n v="0"/>
    <n v="0"/>
    <n v="100"/>
    <n v="0"/>
    <n v="0"/>
    <n v="0"/>
    <n v="0"/>
    <n v="100"/>
    <n v="0"/>
    <n v="0"/>
    <n v="0"/>
    <n v="0"/>
    <n v="0"/>
    <n v="0"/>
    <n v="0"/>
    <n v="0"/>
    <n v="0"/>
    <n v="91.05"/>
    <n v="0"/>
    <n v="0"/>
    <n v="480.34"/>
    <n v="0"/>
    <n v="0"/>
    <n v="765.76"/>
    <n v="0"/>
    <n v="0"/>
    <n v="947.98"/>
    <n v="0"/>
    <n v="0"/>
    <n v="91.05"/>
    <n v="0"/>
    <n v="0"/>
    <n v="465.31047176208466"/>
    <n v="0"/>
    <n v="0"/>
    <n v="720.1940430878733"/>
    <n v="0"/>
    <n v="0"/>
    <n v="865.60309012943571"/>
    <n v="0"/>
    <n v="0"/>
    <n v="2142.1576049793939"/>
    <n v="0"/>
    <n v="0"/>
  </r>
  <r>
    <n v="17"/>
    <x v="0"/>
    <s v="BCS"/>
    <n v="2024"/>
    <s v="30/09/2024 (Terminado)"/>
    <s v="0126"/>
    <x v="14"/>
    <s v="SDA"/>
    <s v="010"/>
    <s v="Sector Ambiente"/>
    <x v="4"/>
    <x v="4"/>
    <s v="23"/>
    <x v="24"/>
    <s v="008054"/>
    <x v="136"/>
    <n v="7"/>
    <s v="Realizar 43 Acción(es) de acompañamiento y seguimiento integral a nivel técnico y financiero para la gestión de proyectos de la entidad."/>
    <s v="Suma"/>
    <s v="En ejecución"/>
    <n v="4"/>
    <n v="0"/>
    <n v="0"/>
    <n v="0"/>
    <n v="0"/>
    <n v="13"/>
    <n v="0"/>
    <n v="0"/>
    <n v="0"/>
    <n v="0"/>
    <n v="13"/>
    <n v="0"/>
    <n v="0"/>
    <n v="0"/>
    <n v="0"/>
    <n v="13"/>
    <n v="0"/>
    <n v="0"/>
    <n v="0"/>
    <n v="0"/>
    <n v="43"/>
    <n v="0"/>
    <n v="0"/>
    <n v="0"/>
    <n v="0"/>
    <n v="443.89"/>
    <n v="0"/>
    <n v="0"/>
    <n v="1477.64"/>
    <n v="0"/>
    <n v="0"/>
    <n v="1173.45"/>
    <n v="0"/>
    <n v="0"/>
    <n v="2027.94"/>
    <n v="0"/>
    <n v="0"/>
    <n v="443.89"/>
    <n v="0"/>
    <n v="0"/>
    <n v="1431.4055991475348"/>
    <n v="0"/>
    <n v="0"/>
    <n v="1103.6247647584948"/>
    <n v="0"/>
    <n v="0"/>
    <n v="1851.7174735723199"/>
    <n v="0"/>
    <n v="0"/>
    <n v="4830.6378374783499"/>
    <n v="0"/>
    <n v="0"/>
  </r>
  <r>
    <n v="17"/>
    <x v="0"/>
    <s v="BCS"/>
    <n v="2024"/>
    <s v="30/09/2024 (Terminado)"/>
    <s v="0126"/>
    <x v="14"/>
    <s v="SDA"/>
    <s v="010"/>
    <s v="Sector Ambiente"/>
    <x v="4"/>
    <x v="4"/>
    <s v="23"/>
    <x v="24"/>
    <s v="008054"/>
    <x v="136"/>
    <n v="8"/>
    <s v="Realizar 7 Acción(es) de actualización, implementación y seguimiento de las estrategias de Cooperación Internacional de la entidad"/>
    <s v="Suma"/>
    <s v="En ejecución"/>
    <n v="1"/>
    <n v="0"/>
    <n v="0"/>
    <n v="0"/>
    <n v="0"/>
    <n v="2"/>
    <n v="0"/>
    <n v="0"/>
    <n v="0"/>
    <n v="0"/>
    <n v="2"/>
    <n v="0"/>
    <n v="0"/>
    <n v="0"/>
    <n v="0"/>
    <n v="2"/>
    <n v="0"/>
    <n v="0"/>
    <n v="0"/>
    <n v="0"/>
    <n v="7"/>
    <n v="0"/>
    <n v="0"/>
    <n v="0"/>
    <n v="0"/>
    <n v="306.42"/>
    <n v="0"/>
    <n v="0"/>
    <n v="469.33"/>
    <n v="0"/>
    <n v="0"/>
    <n v="469.33"/>
    <n v="0"/>
    <n v="0"/>
    <n v="562.36"/>
    <n v="0"/>
    <n v="0"/>
    <n v="306.42"/>
    <n v="0"/>
    <n v="0"/>
    <n v="454.64496754819334"/>
    <n v="0"/>
    <n v="0"/>
    <n v="441.40288111475081"/>
    <n v="0"/>
    <n v="0"/>
    <n v="513.49242997235115"/>
    <n v="0"/>
    <n v="0"/>
    <n v="1715.9602786352953"/>
    <n v="0"/>
    <n v="0"/>
  </r>
  <r>
    <n v="17"/>
    <x v="0"/>
    <s v="BCS"/>
    <n v="2024"/>
    <s v="30/09/2024 (Terminado)"/>
    <s v="0126"/>
    <x v="14"/>
    <s v="SDA"/>
    <s v="010"/>
    <s v="Sector Ambiente"/>
    <x v="0"/>
    <x v="0"/>
    <s v="33"/>
    <x v="0"/>
    <s v="008061"/>
    <x v="137"/>
    <n v="1"/>
    <s v="Realizar el  100 Porciento de las actividades para fortalecer la gestión de la información y los ciclos de vida de los sistemas de información"/>
    <s v="Suma"/>
    <s v="En ejecución"/>
    <n v="15"/>
    <n v="15"/>
    <n v="100"/>
    <n v="6.75"/>
    <n v="45"/>
    <n v="30"/>
    <n v="0"/>
    <n v="0"/>
    <n v="0"/>
    <n v="0"/>
    <n v="30"/>
    <n v="0"/>
    <n v="0"/>
    <n v="0"/>
    <n v="0"/>
    <n v="25"/>
    <n v="0"/>
    <n v="0"/>
    <n v="0"/>
    <n v="0"/>
    <n v="100"/>
    <n v="15"/>
    <n v="15"/>
    <n v="6.75"/>
    <n v="6.75"/>
    <n v="482.34"/>
    <n v="366.42"/>
    <n v="21.53"/>
    <n v="2842.35"/>
    <n v="0"/>
    <n v="0"/>
    <n v="2645.13"/>
    <n v="0"/>
    <n v="0"/>
    <n v="4700.3999999999996"/>
    <n v="0"/>
    <n v="0"/>
    <n v="482.34"/>
    <n v="366.42"/>
    <n v="21.53"/>
    <n v="2753.4147050276083"/>
    <n v="0"/>
    <n v="0"/>
    <n v="2487.7335838814074"/>
    <n v="0"/>
    <n v="0"/>
    <n v="4291.9478943062077"/>
    <n v="0"/>
    <n v="0"/>
    <n v="10015.436183215224"/>
    <n v="366.42"/>
    <n v="21.53"/>
  </r>
  <r>
    <n v="17"/>
    <x v="0"/>
    <s v="BCS"/>
    <n v="2024"/>
    <s v="30/09/2024 (Terminado)"/>
    <s v="0126"/>
    <x v="14"/>
    <s v="SDA"/>
    <s v="010"/>
    <s v="Sector Ambiente"/>
    <x v="0"/>
    <x v="0"/>
    <s v="33"/>
    <x v="0"/>
    <s v="008061"/>
    <x v="137"/>
    <n v="2"/>
    <s v="Fortalecer en 24 Porciento el índice de gestión de los servicios e infraestructura tecnológica y de la seguridad digital de la Secretaría Distrital de Ambiente"/>
    <s v="Suma"/>
    <s v="En ejecución"/>
    <n v="3"/>
    <n v="3"/>
    <n v="100"/>
    <n v="1.35"/>
    <n v="45"/>
    <n v="8"/>
    <n v="0"/>
    <n v="0"/>
    <n v="0"/>
    <n v="0"/>
    <n v="8"/>
    <n v="0"/>
    <n v="0"/>
    <n v="0"/>
    <n v="0"/>
    <n v="5"/>
    <n v="0"/>
    <n v="0"/>
    <n v="0"/>
    <n v="0"/>
    <n v="24"/>
    <n v="3"/>
    <n v="12.5"/>
    <n v="1.35"/>
    <n v="5.625"/>
    <n v="3438.47"/>
    <n v="1328.76"/>
    <n v="22.67"/>
    <n v="4106.05"/>
    <n v="0"/>
    <n v="0"/>
    <n v="3588.33"/>
    <n v="0"/>
    <n v="0"/>
    <n v="4188.6899999999996"/>
    <n v="0"/>
    <n v="0"/>
    <n v="3438.47"/>
    <n v="1328.76"/>
    <n v="22.67"/>
    <n v="3977.5743485420908"/>
    <n v="0"/>
    <n v="0"/>
    <n v="3374.8091969200641"/>
    <n v="0"/>
    <n v="0"/>
    <n v="3824.7041156925943"/>
    <n v="0"/>
    <n v="0"/>
    <n v="14615.557661154751"/>
    <n v="1328.76"/>
    <n v="22.67"/>
  </r>
  <r>
    <n v="17"/>
    <x v="0"/>
    <s v="BCS"/>
    <n v="2024"/>
    <s v="30/09/2024 (Terminado)"/>
    <s v="0126"/>
    <x v="14"/>
    <s v="SDA"/>
    <s v="010"/>
    <s v="Sector Ambiente"/>
    <x v="0"/>
    <x v="0"/>
    <s v="33"/>
    <x v="0"/>
    <s v="008061"/>
    <x v="137"/>
    <n v="3"/>
    <s v="Fortalecer 100 Porciento la estrategia, el gobierno y aprovechamiento de las TI en la entidad"/>
    <s v="Suma"/>
    <s v="En ejecución"/>
    <n v="20"/>
    <n v="20"/>
    <n v="100"/>
    <n v="10"/>
    <n v="50"/>
    <n v="30"/>
    <n v="0"/>
    <n v="0"/>
    <n v="0"/>
    <n v="0"/>
    <n v="25"/>
    <n v="0"/>
    <n v="0"/>
    <n v="0"/>
    <n v="0"/>
    <n v="25"/>
    <n v="0"/>
    <n v="0"/>
    <n v="0"/>
    <n v="0"/>
    <n v="100"/>
    <n v="20"/>
    <n v="20"/>
    <n v="10"/>
    <n v="10"/>
    <n v="170.56"/>
    <n v="114.17"/>
    <n v="6.12"/>
    <n v="510.68"/>
    <n v="0"/>
    <n v="0"/>
    <n v="288.62"/>
    <n v="0"/>
    <n v="0"/>
    <n v="481.87"/>
    <n v="0"/>
    <n v="0"/>
    <n v="170.56"/>
    <n v="114.17"/>
    <n v="6.12"/>
    <n v="494.70115276566889"/>
    <n v="0"/>
    <n v="0"/>
    <n v="271.44588998644747"/>
    <n v="0"/>
    <n v="0"/>
    <n v="439.9967942790683"/>
    <n v="0"/>
    <n v="0"/>
    <n v="1376.7038370311845"/>
    <n v="114.17"/>
    <n v="6.12"/>
  </r>
  <r>
    <n v="17"/>
    <x v="0"/>
    <s v="BCS"/>
    <n v="2024"/>
    <s v="30/09/2024 (Terminado)"/>
    <s v="0126"/>
    <x v="14"/>
    <s v="SDA"/>
    <s v="010"/>
    <s v="Sector Ambiente"/>
    <x v="4"/>
    <x v="4"/>
    <s v="25"/>
    <x v="32"/>
    <s v="008086"/>
    <x v="138"/>
    <n v="1"/>
    <s v="Formular implementar y hacer seguimiento al 100 Porciento de las actividades definidas en los planes de trabajo de los RDH, PEDM y paisajes sostenibles."/>
    <s v="Constante "/>
    <s v="En ejecución"/>
    <n v="46.96"/>
    <n v="46.96"/>
    <n v="100"/>
    <n v="46.96"/>
    <n v="100"/>
    <n v="100"/>
    <n v="0"/>
    <n v="0"/>
    <n v="0"/>
    <n v="0"/>
    <n v="100"/>
    <n v="0"/>
    <n v="0"/>
    <n v="0"/>
    <n v="0"/>
    <n v="100"/>
    <n v="0"/>
    <n v="0"/>
    <n v="0"/>
    <n v="0"/>
    <n v="0"/>
    <n v="0"/>
    <n v="0"/>
    <n v="0"/>
    <n v="0"/>
    <n v="6960.85"/>
    <n v="1840.84"/>
    <n v="2555.04"/>
    <n v="38980.04"/>
    <n v="0"/>
    <n v="0"/>
    <n v="43863.95"/>
    <n v="0"/>
    <n v="0"/>
    <n v="46128.37"/>
    <n v="0"/>
    <n v="0"/>
    <n v="6960.85"/>
    <n v="1840.84"/>
    <n v="2555.04"/>
    <n v="37760.379734573282"/>
    <n v="0"/>
    <n v="0"/>
    <n v="41253.85955952821"/>
    <n v="0"/>
    <n v="0"/>
    <n v="42119.938832711618"/>
    <n v="0"/>
    <n v="0"/>
    <n v="128095.02812681311"/>
    <n v="1840.84"/>
    <n v="2555.04"/>
  </r>
  <r>
    <n v="17"/>
    <x v="0"/>
    <s v="BCS"/>
    <n v="2024"/>
    <s v="30/09/2024 (Terminado)"/>
    <s v="0126"/>
    <x v="14"/>
    <s v="SDA"/>
    <s v="010"/>
    <s v="Sector Ambiente"/>
    <x v="4"/>
    <x v="4"/>
    <s v="25"/>
    <x v="32"/>
    <s v="008086"/>
    <x v="138"/>
    <n v="2"/>
    <s v="Restaurar, rehabilitar o recuperar 100 Hectárea(s) nuevas alteradas dentro de la estructura ecológica principal y áreas de importancia ecosistémicas."/>
    <s v="Creciente "/>
    <s v="En ejecución"/>
    <n v="5"/>
    <n v="0.42"/>
    <n v="8.4"/>
    <n v="0.42"/>
    <n v="8.4"/>
    <n v="20"/>
    <n v="0"/>
    <n v="0"/>
    <n v="0"/>
    <n v="0"/>
    <n v="65"/>
    <n v="0"/>
    <n v="0"/>
    <n v="0"/>
    <n v="0"/>
    <n v="100"/>
    <n v="0"/>
    <n v="0"/>
    <n v="0"/>
    <n v="0"/>
    <n v="0"/>
    <n v="0"/>
    <n v="0"/>
    <n v="0"/>
    <n v="0"/>
    <n v="545.55999999999995"/>
    <n v="477.09"/>
    <n v="16.850000000000001"/>
    <n v="2487.63"/>
    <n v="0"/>
    <n v="0"/>
    <n v="6143.09"/>
    <n v="0"/>
    <n v="0"/>
    <n v="3335.4"/>
    <n v="0"/>
    <n v="0"/>
    <n v="545.55999999999995"/>
    <n v="477.09"/>
    <n v="16.850000000000001"/>
    <n v="2409.7936646323742"/>
    <n v="0"/>
    <n v="0"/>
    <n v="5777.5501778007256"/>
    <n v="0"/>
    <n v="0"/>
    <n v="3045.5627194853478"/>
    <n v="0"/>
    <n v="0"/>
    <n v="11778.466561918447"/>
    <n v="477.09"/>
    <n v="16.850000000000001"/>
  </r>
  <r>
    <n v="17"/>
    <x v="0"/>
    <s v="BCS"/>
    <n v="2024"/>
    <s v="30/09/2024 (Terminado)"/>
    <s v="0126"/>
    <x v="14"/>
    <s v="SDA"/>
    <s v="010"/>
    <s v="Sector Ambiente"/>
    <x v="4"/>
    <x v="4"/>
    <s v="25"/>
    <x v="32"/>
    <s v="008086"/>
    <x v="138"/>
    <n v="3"/>
    <s v="Generar procesos sostenibles a 600 Hectárea(s) de restauración ecológica en la estructura ecológica principal y áreas de interés ambiental."/>
    <s v="Creciente "/>
    <s v="En ejecución"/>
    <n v="370"/>
    <n v="22.66"/>
    <n v="6.1243243239999998"/>
    <n v="22.66"/>
    <n v="6.1243243239999998"/>
    <n v="570"/>
    <n v="0"/>
    <n v="0"/>
    <n v="0"/>
    <n v="0"/>
    <n v="580"/>
    <n v="0"/>
    <n v="0"/>
    <n v="0"/>
    <n v="0"/>
    <n v="600"/>
    <n v="0"/>
    <n v="0"/>
    <n v="0"/>
    <n v="0"/>
    <n v="0"/>
    <n v="0"/>
    <n v="0"/>
    <n v="0"/>
    <n v="0"/>
    <n v="3904.43"/>
    <n v="552.72"/>
    <n v="42.53"/>
    <n v="25200.28"/>
    <n v="0"/>
    <n v="0"/>
    <n v="26526.65"/>
    <n v="0"/>
    <n v="0"/>
    <n v="26718.97"/>
    <n v="0"/>
    <n v="0"/>
    <n v="3904.43"/>
    <n v="552.72"/>
    <n v="42.53"/>
    <n v="24411.779521456941"/>
    <n v="0"/>
    <n v="0"/>
    <n v="24948.202195305235"/>
    <n v="0"/>
    <n v="0"/>
    <n v="24397.163439181932"/>
    <n v="0"/>
    <n v="0"/>
    <n v="77661.575155944098"/>
    <n v="552.72"/>
    <n v="42.53"/>
  </r>
  <r>
    <n v="17"/>
    <x v="0"/>
    <s v="BCS"/>
    <n v="2024"/>
    <s v="30/09/2024 (Terminado)"/>
    <s v="0126"/>
    <x v="14"/>
    <s v="SDA"/>
    <s v="010"/>
    <s v="Sector Ambiente"/>
    <x v="4"/>
    <x v="4"/>
    <s v="25"/>
    <x v="32"/>
    <s v="008086"/>
    <x v="138"/>
    <n v="4"/>
    <s v="Intervenir 2500 Hectárea(s) de conectores ecosistémicos para aumentar la conectividad de los elementos de la Estructura Ecológica Principal"/>
    <s v="Suma"/>
    <s v="En ejecución"/>
    <n v="10"/>
    <n v="40.61"/>
    <n v="406.1"/>
    <n v="40.61"/>
    <n v="406.1"/>
    <n v="490"/>
    <n v="0"/>
    <n v="0"/>
    <n v="0"/>
    <n v="0"/>
    <n v="1000"/>
    <n v="0"/>
    <n v="0"/>
    <n v="0"/>
    <n v="0"/>
    <n v="1000"/>
    <n v="0"/>
    <n v="0"/>
    <n v="0"/>
    <n v="0"/>
    <n v="2500"/>
    <n v="40.61"/>
    <n v="1.6244000000000001"/>
    <n v="40.61"/>
    <n v="1.6244000000000001"/>
    <n v="1361.88"/>
    <n v="1030.55"/>
    <n v="85.4"/>
    <n v="3564.24"/>
    <n v="0"/>
    <n v="0"/>
    <n v="4401.93"/>
    <n v="0"/>
    <n v="0"/>
    <n v="4495.8"/>
    <n v="0"/>
    <n v="0"/>
    <n v="1361.88"/>
    <n v="1030.55"/>
    <n v="85.4"/>
    <n v="3452.7172333623944"/>
    <n v="0"/>
    <n v="0"/>
    <n v="4139.9965577854709"/>
    <n v="0"/>
    <n v="0"/>
    <n v="4105.1270834869056"/>
    <n v="0"/>
    <n v="0"/>
    <n v="13059.720874634771"/>
    <n v="1030.55"/>
    <n v="85.4"/>
  </r>
  <r>
    <n v="17"/>
    <x v="0"/>
    <s v="BCS"/>
    <n v="2024"/>
    <s v="30/09/2024 (Terminado)"/>
    <s v="0126"/>
    <x v="14"/>
    <s v="SDA"/>
    <s v="010"/>
    <s v="Sector Ambiente"/>
    <x v="4"/>
    <x v="4"/>
    <s v="25"/>
    <x v="32"/>
    <s v="008086"/>
    <x v="138"/>
    <n v="5"/>
    <s v="Implementar 2000 Hectárea(s) de acuerdos de conservación en áreas de la Estructura Ecológica Principal y otras de importancia ecosistémica de Bogotá Región"/>
    <s v="Suma"/>
    <s v="En ejecución"/>
    <n v="40"/>
    <n v="19.7"/>
    <n v="49.25"/>
    <n v="19.7"/>
    <n v="49.25"/>
    <n v="830"/>
    <n v="0"/>
    <n v="0"/>
    <n v="0"/>
    <n v="0"/>
    <n v="830"/>
    <n v="0"/>
    <n v="0"/>
    <n v="0"/>
    <n v="0"/>
    <n v="300"/>
    <n v="0"/>
    <n v="0"/>
    <n v="0"/>
    <n v="0"/>
    <n v="2000"/>
    <n v="19.7"/>
    <n v="0.98499999999999999"/>
    <n v="19.7"/>
    <n v="0.98499999999999999"/>
    <n v="4109.12"/>
    <n v="761.04"/>
    <n v="55.86"/>
    <n v="8426.39"/>
    <n v="0"/>
    <n v="0"/>
    <n v="6858.3"/>
    <n v="0"/>
    <n v="0"/>
    <n v="8341.11"/>
    <n v="0"/>
    <n v="0"/>
    <n v="4109.12"/>
    <n v="761.04"/>
    <n v="55.86"/>
    <n v="8162.7337014433788"/>
    <n v="0"/>
    <n v="0"/>
    <n v="6450.2021595663937"/>
    <n v="0"/>
    <n v="0"/>
    <n v="7616.2899967399499"/>
    <n v="0"/>
    <n v="0"/>
    <n v="26338.345857749722"/>
    <n v="761.04"/>
    <n v="55.86"/>
  </r>
  <r>
    <n v="17"/>
    <x v="0"/>
    <s v="BCS"/>
    <n v="2024"/>
    <s v="30/09/2024 (Terminado)"/>
    <s v="0126"/>
    <x v="14"/>
    <s v="SDA"/>
    <s v="010"/>
    <s v="Sector Ambiente"/>
    <x v="4"/>
    <x v="4"/>
    <s v="25"/>
    <x v="32"/>
    <s v="008086"/>
    <x v="138"/>
    <n v="6"/>
    <s v="Realizar 100 Porciento de los seguimientos a los acuerdos de conservación y de ordenamiento ambiental de fincas OAF suscritos y vigentes"/>
    <s v="Constante "/>
    <s v="En ejecución"/>
    <n v="100"/>
    <n v="100"/>
    <n v="100"/>
    <n v="100"/>
    <n v="100"/>
    <n v="100"/>
    <n v="0"/>
    <n v="0"/>
    <n v="0"/>
    <n v="0"/>
    <n v="100"/>
    <n v="0"/>
    <n v="0"/>
    <n v="0"/>
    <n v="0"/>
    <n v="100"/>
    <n v="0"/>
    <n v="0"/>
    <n v="0"/>
    <n v="0"/>
    <n v="0"/>
    <n v="0"/>
    <n v="0"/>
    <n v="0"/>
    <n v="0"/>
    <n v="258.48"/>
    <n v="80.84"/>
    <n v="0"/>
    <n v="436.89"/>
    <n v="0"/>
    <n v="0"/>
    <n v="7632.05"/>
    <n v="0"/>
    <n v="0"/>
    <n v="12947.25"/>
    <n v="0"/>
    <n v="0"/>
    <n v="258.48"/>
    <n v="80.84"/>
    <n v="0"/>
    <n v="423.21999418773612"/>
    <n v="0"/>
    <n v="0"/>
    <n v="7177.9107638800715"/>
    <n v="0"/>
    <n v="0"/>
    <n v="11822.168831281606"/>
    <n v="0"/>
    <n v="0"/>
    <n v="19681.779589349411"/>
    <n v="80.84"/>
    <n v="0"/>
  </r>
  <r>
    <n v="17"/>
    <x v="0"/>
    <s v="BCS"/>
    <n v="2024"/>
    <s v="30/09/2024 (Terminado)"/>
    <s v="0126"/>
    <x v="14"/>
    <s v="SDA"/>
    <s v="010"/>
    <s v="Sector Ambiente"/>
    <x v="4"/>
    <x v="4"/>
    <s v="25"/>
    <x v="32"/>
    <s v="008086"/>
    <x v="138"/>
    <n v="7"/>
    <s v="Fortalecer 100 Porciento de las capacidades de los habitantes de la Estructura Ecológica Principal de Bogotá Región en temas relacionados con la conservación ambiental."/>
    <s v="Constante "/>
    <s v="En ejecución"/>
    <n v="100"/>
    <n v="100"/>
    <n v="100"/>
    <n v="100"/>
    <n v="100"/>
    <n v="100"/>
    <n v="0"/>
    <n v="0"/>
    <n v="0"/>
    <n v="0"/>
    <n v="100"/>
    <n v="0"/>
    <n v="0"/>
    <n v="0"/>
    <n v="0"/>
    <n v="100"/>
    <n v="0"/>
    <n v="0"/>
    <n v="0"/>
    <n v="0"/>
    <n v="0"/>
    <n v="0"/>
    <n v="0"/>
    <n v="0"/>
    <n v="0"/>
    <n v="111.6"/>
    <n v="39.01"/>
    <n v="0"/>
    <n v="267.98"/>
    <n v="0"/>
    <n v="0"/>
    <n v="385.65"/>
    <n v="0"/>
    <n v="0"/>
    <n v="266.26"/>
    <n v="0"/>
    <n v="0"/>
    <n v="111.6"/>
    <n v="39.01"/>
    <n v="0"/>
    <n v="259.59507894991771"/>
    <n v="0"/>
    <n v="0"/>
    <n v="362.70219483498528"/>
    <n v="0"/>
    <n v="0"/>
    <n v="243.12272281890287"/>
    <n v="0"/>
    <n v="0"/>
    <n v="977.01999660380591"/>
    <n v="39.01"/>
    <n v="0"/>
  </r>
  <r>
    <n v="17"/>
    <x v="0"/>
    <s v="BCS"/>
    <n v="2024"/>
    <s v="30/09/2024 (Terminado)"/>
    <s v="0126"/>
    <x v="14"/>
    <s v="SDA"/>
    <s v="010"/>
    <s v="Sector Ambiente"/>
    <x v="4"/>
    <x v="4"/>
    <s v="25"/>
    <x v="32"/>
    <s v="008086"/>
    <x v="138"/>
    <n v="8"/>
    <s v="Formular ,16 Programa(s) para reducir la vulnerabilidad de riesgos climáticos."/>
    <s v="Suma"/>
    <s v="En ejecución"/>
    <n v="0.16"/>
    <n v="0.02"/>
    <n v="12.5"/>
    <n v="0.02"/>
    <n v="12.5"/>
    <n v="0"/>
    <n v="0"/>
    <n v="0"/>
    <n v="0"/>
    <n v="0"/>
    <n v="0"/>
    <n v="0"/>
    <n v="0"/>
    <n v="0"/>
    <n v="0"/>
    <n v="0"/>
    <n v="0"/>
    <n v="0"/>
    <n v="0"/>
    <n v="0"/>
    <n v="0.16"/>
    <n v="0.02"/>
    <n v="12.5"/>
    <n v="0.02"/>
    <n v="12.5"/>
    <n v="121.6"/>
    <n v="89.94"/>
    <n v="1.1499999999999999"/>
    <n v="0"/>
    <n v="0"/>
    <n v="0"/>
    <n v="0"/>
    <n v="0"/>
    <n v="0"/>
    <n v="0"/>
    <n v="0"/>
    <n v="0"/>
    <n v="121.6"/>
    <n v="89.94"/>
    <n v="1.1499999999999999"/>
    <n v="0"/>
    <n v="0"/>
    <n v="0"/>
    <n v="0"/>
    <n v="0"/>
    <n v="0"/>
    <n v="0"/>
    <n v="0"/>
    <n v="0"/>
    <n v="121.6"/>
    <n v="89.94"/>
    <n v="1.1499999999999999"/>
  </r>
  <r>
    <n v="17"/>
    <x v="0"/>
    <s v="BCS"/>
    <n v="2024"/>
    <s v="30/09/2024 (Terminado)"/>
    <s v="0126"/>
    <x v="14"/>
    <s v="SDA"/>
    <s v="010"/>
    <s v="Sector Ambiente"/>
    <x v="4"/>
    <x v="4"/>
    <s v="25"/>
    <x v="32"/>
    <s v="008086"/>
    <x v="138"/>
    <n v="9"/>
    <s v="Implementar ,84 Programa(s) para reducir la vulnerabilidad de riesgos climáticos."/>
    <s v="Creciente "/>
    <s v="En ejecución"/>
    <n v="0.04"/>
    <n v="0.02"/>
    <n v="50"/>
    <n v="0.02"/>
    <n v="50"/>
    <n v="0.24"/>
    <n v="0"/>
    <n v="0"/>
    <n v="0"/>
    <n v="0"/>
    <n v="0.54"/>
    <n v="0"/>
    <n v="0"/>
    <n v="0"/>
    <n v="0"/>
    <n v="0.84"/>
    <n v="0"/>
    <n v="0"/>
    <n v="0"/>
    <n v="0"/>
    <n v="0"/>
    <n v="0"/>
    <n v="0"/>
    <n v="0"/>
    <n v="0"/>
    <n v="8331.74"/>
    <n v="399.19"/>
    <n v="32.21"/>
    <n v="8002.78"/>
    <n v="0"/>
    <n v="0"/>
    <n v="9300.2199999999993"/>
    <n v="0"/>
    <n v="0"/>
    <n v="15442.6"/>
    <n v="0"/>
    <n v="0"/>
    <n v="8331.74"/>
    <n v="399.19"/>
    <n v="32.21"/>
    <n v="7752.378184636249"/>
    <n v="0"/>
    <n v="0"/>
    <n v="8746.8175974283076"/>
    <n v="0"/>
    <n v="0"/>
    <n v="14100.679634204122"/>
    <n v="0"/>
    <n v="0"/>
    <n v="38931.61541626868"/>
    <n v="399.19"/>
    <n v="32.21"/>
  </r>
  <r>
    <n v="17"/>
    <x v="0"/>
    <s v="BCS"/>
    <n v="2024"/>
    <s v="30/09/2024 (Terminado)"/>
    <s v="0126"/>
    <x v="14"/>
    <s v="SDA"/>
    <s v="010"/>
    <s v="Sector Ambiente"/>
    <x v="4"/>
    <x v="4"/>
    <s v="28"/>
    <x v="33"/>
    <s v="008121"/>
    <x v="139"/>
    <n v="1"/>
    <s v="Realizar 7 Informe(s) de seguimiento a la implementación de la ZUMA BOSA APOGEO y a la declaratoria y seguimiento a la implementación de la nueva ZUMA declarada"/>
    <s v="Suma"/>
    <s v="En ejecución"/>
    <n v="1"/>
    <n v="1"/>
    <n v="100"/>
    <n v="0.5"/>
    <n v="50"/>
    <n v="2"/>
    <n v="0"/>
    <n v="0"/>
    <n v="0"/>
    <n v="0"/>
    <n v="2"/>
    <n v="0"/>
    <n v="0"/>
    <n v="0"/>
    <n v="0"/>
    <n v="2"/>
    <n v="0"/>
    <n v="0"/>
    <n v="0"/>
    <n v="0"/>
    <n v="7"/>
    <n v="1"/>
    <n v="14.28571429"/>
    <n v="0.5"/>
    <n v="7.1428571429999996"/>
    <n v="23.41"/>
    <n v="23.41"/>
    <n v="0"/>
    <n v="442.23"/>
    <n v="0"/>
    <n v="0"/>
    <n v="376.94"/>
    <n v="0"/>
    <n v="0"/>
    <n v="381.61"/>
    <n v="0"/>
    <n v="0"/>
    <n v="23.41"/>
    <n v="23.41"/>
    <n v="0"/>
    <n v="428.39290903807034"/>
    <n v="0"/>
    <n v="0"/>
    <n v="354.5104766526627"/>
    <n v="0"/>
    <n v="0"/>
    <n v="348.44911836145695"/>
    <n v="0"/>
    <n v="0"/>
    <n v="1154.76250405219"/>
    <n v="23.41"/>
    <n v="0"/>
  </r>
  <r>
    <n v="17"/>
    <x v="0"/>
    <s v="BCS"/>
    <n v="2024"/>
    <s v="30/09/2024 (Terminado)"/>
    <s v="0126"/>
    <x v="14"/>
    <s v="SDA"/>
    <s v="010"/>
    <s v="Sector Ambiente"/>
    <x v="4"/>
    <x v="4"/>
    <s v="28"/>
    <x v="33"/>
    <s v="008121"/>
    <x v="139"/>
    <n v="2"/>
    <s v="Elaborar 1 Documento(s) de constitución de 1 fondo para el manejo de los recursos de FonCarga."/>
    <s v="Suma"/>
    <s v="En ejecución"/>
    <n v="1"/>
    <n v="1"/>
    <n v="100"/>
    <n v="0.5"/>
    <n v="50"/>
    <n v="0"/>
    <n v="0"/>
    <n v="0"/>
    <n v="0"/>
    <n v="0"/>
    <n v="0"/>
    <n v="0"/>
    <n v="0"/>
    <n v="0"/>
    <n v="0"/>
    <n v="0"/>
    <n v="0"/>
    <n v="0"/>
    <n v="0"/>
    <n v="0"/>
    <n v="1"/>
    <n v="1"/>
    <n v="100"/>
    <n v="0.5"/>
    <n v="50"/>
    <n v="3132.88"/>
    <n v="0"/>
    <n v="0"/>
    <n v="0"/>
    <n v="0"/>
    <n v="0"/>
    <n v="0"/>
    <n v="0"/>
    <n v="0"/>
    <n v="0"/>
    <n v="0"/>
    <n v="0"/>
    <n v="3132.88"/>
    <n v="0"/>
    <n v="0"/>
    <n v="0"/>
    <n v="0"/>
    <n v="0"/>
    <n v="0"/>
    <n v="0"/>
    <n v="0"/>
    <n v="0"/>
    <n v="0"/>
    <n v="0"/>
    <n v="3132.88"/>
    <n v="0"/>
    <n v="0"/>
  </r>
  <r>
    <n v="17"/>
    <x v="0"/>
    <s v="BCS"/>
    <n v="2024"/>
    <s v="30/09/2024 (Terminado)"/>
    <s v="0126"/>
    <x v="14"/>
    <s v="SDA"/>
    <s v="010"/>
    <s v="Sector Ambiente"/>
    <x v="4"/>
    <x v="4"/>
    <s v="28"/>
    <x v="33"/>
    <s v="008121"/>
    <x v="139"/>
    <n v="3"/>
    <s v="Realizar 6 Informe(s) de seguimiento a la implementación de 1 fondo financiero para la renovación del parque automotor de carga"/>
    <s v="Suma"/>
    <s v="En ejecución"/>
    <n v="0"/>
    <n v="0"/>
    <n v="0"/>
    <n v="0"/>
    <n v="0"/>
    <n v="2"/>
    <n v="0"/>
    <n v="0"/>
    <n v="0"/>
    <n v="0"/>
    <n v="2"/>
    <n v="0"/>
    <n v="0"/>
    <n v="0"/>
    <n v="0"/>
    <n v="2"/>
    <n v="0"/>
    <n v="0"/>
    <n v="0"/>
    <n v="0"/>
    <n v="6"/>
    <n v="0"/>
    <n v="0"/>
    <n v="0"/>
    <n v="0"/>
    <n v="0"/>
    <n v="0"/>
    <n v="0"/>
    <n v="3400.54"/>
    <n v="0"/>
    <n v="0"/>
    <n v="3558.12"/>
    <n v="0"/>
    <n v="0"/>
    <n v="3565.09"/>
    <n v="0"/>
    <n v="0"/>
    <n v="0"/>
    <n v="0"/>
    <n v="0"/>
    <n v="3294.1393005909135"/>
    <n v="0"/>
    <n v="0"/>
    <n v="3346.3968196194942"/>
    <n v="0"/>
    <n v="0"/>
    <n v="3255.2932768513574"/>
    <n v="0"/>
    <n v="0"/>
    <n v="9895.8293970617651"/>
    <n v="0"/>
    <n v="0"/>
  </r>
  <r>
    <n v="17"/>
    <x v="0"/>
    <s v="BCS"/>
    <n v="2024"/>
    <s v="30/09/2024 (Terminado)"/>
    <s v="0126"/>
    <x v="14"/>
    <s v="SDA"/>
    <s v="010"/>
    <s v="Sector Ambiente"/>
    <x v="4"/>
    <x v="4"/>
    <s v="28"/>
    <x v="33"/>
    <s v="008121"/>
    <x v="139"/>
    <n v="4"/>
    <s v="Realizar 7 Informe(s) de seguimiento a la implementación y actualización del Plan Aire"/>
    <s v="Suma"/>
    <s v="En ejecución"/>
    <n v="1"/>
    <n v="1"/>
    <n v="100"/>
    <n v="0.5"/>
    <n v="50"/>
    <n v="2"/>
    <n v="0"/>
    <n v="0"/>
    <n v="0"/>
    <n v="0"/>
    <n v="2"/>
    <n v="0"/>
    <n v="0"/>
    <n v="0"/>
    <n v="0"/>
    <n v="2"/>
    <n v="0"/>
    <n v="0"/>
    <n v="0"/>
    <n v="0"/>
    <n v="7"/>
    <n v="1"/>
    <n v="14.28571429"/>
    <n v="0.5"/>
    <n v="7.1428571429999996"/>
    <n v="364.95"/>
    <n v="257.45"/>
    <n v="18.54"/>
    <n v="1243.3800000000001"/>
    <n v="0"/>
    <n v="0"/>
    <n v="1599.6"/>
    <n v="0"/>
    <n v="0"/>
    <n v="1671.15"/>
    <n v="0"/>
    <n v="0"/>
    <n v="364.95"/>
    <n v="257.45"/>
    <n v="18.54"/>
    <n v="1204.4754431851206"/>
    <n v="0"/>
    <n v="0"/>
    <n v="1504.4170383976209"/>
    <n v="0"/>
    <n v="0"/>
    <n v="1525.9315640306827"/>
    <n v="0"/>
    <n v="0"/>
    <n v="4599.7740456134243"/>
    <n v="257.45"/>
    <n v="18.54"/>
  </r>
  <r>
    <n v="17"/>
    <x v="0"/>
    <s v="BCS"/>
    <n v="2024"/>
    <s v="30/09/2024 (Terminado)"/>
    <s v="0126"/>
    <x v="14"/>
    <s v="SDA"/>
    <s v="010"/>
    <s v="Sector Ambiente"/>
    <x v="4"/>
    <x v="4"/>
    <s v="28"/>
    <x v="33"/>
    <s v="008121"/>
    <x v="139"/>
    <n v="5"/>
    <s v="Realizar 7 Informe(s) de modelación atmosférica"/>
    <s v="Suma"/>
    <s v="En ejecución"/>
    <n v="1"/>
    <n v="1"/>
    <n v="100"/>
    <n v="0.5"/>
    <n v="50"/>
    <n v="2"/>
    <n v="0"/>
    <n v="0"/>
    <n v="0"/>
    <n v="0"/>
    <n v="2"/>
    <n v="0"/>
    <n v="0"/>
    <n v="0"/>
    <n v="0"/>
    <n v="2"/>
    <n v="0"/>
    <n v="0"/>
    <n v="0"/>
    <n v="0"/>
    <n v="7"/>
    <n v="1"/>
    <n v="14.28571429"/>
    <n v="0.5"/>
    <n v="7.1428571429999996"/>
    <n v="101.78"/>
    <n v="77.53"/>
    <n v="5.71"/>
    <n v="369.04"/>
    <n v="0"/>
    <n v="0"/>
    <n v="598.85"/>
    <n v="0"/>
    <n v="0"/>
    <n v="639.87"/>
    <n v="0"/>
    <n v="0"/>
    <n v="101.78"/>
    <n v="77.53"/>
    <n v="5.71"/>
    <n v="357.49297684781556"/>
    <n v="0"/>
    <n v="0"/>
    <n v="563.21589362616612"/>
    <n v="0"/>
    <n v="0"/>
    <n v="584.26701964294818"/>
    <n v="0"/>
    <n v="0"/>
    <n v="1606.75589011693"/>
    <n v="77.53"/>
    <n v="5.71"/>
  </r>
  <r>
    <n v="17"/>
    <x v="0"/>
    <s v="BCS"/>
    <n v="2024"/>
    <s v="30/09/2024 (Terminado)"/>
    <s v="0126"/>
    <x v="14"/>
    <s v="SDA"/>
    <s v="010"/>
    <s v="Sector Ambiente"/>
    <x v="4"/>
    <x v="4"/>
    <s v="28"/>
    <x v="33"/>
    <s v="008121"/>
    <x v="139"/>
    <n v="6"/>
    <s v="Realizar 7 Informe(s) de gestión del Sistema de Alertas Tempranas Ambientales de Bogotá -SATAB aire-"/>
    <s v="Suma"/>
    <s v="En ejecución"/>
    <n v="1"/>
    <n v="1"/>
    <n v="100"/>
    <n v="0.5"/>
    <n v="50"/>
    <n v="2"/>
    <n v="0"/>
    <n v="0"/>
    <n v="0"/>
    <n v="0"/>
    <n v="2"/>
    <n v="0"/>
    <n v="0"/>
    <n v="0"/>
    <n v="0"/>
    <n v="2"/>
    <n v="0"/>
    <n v="0"/>
    <n v="0"/>
    <n v="0"/>
    <n v="7"/>
    <n v="1"/>
    <n v="14.28571429"/>
    <n v="0.5"/>
    <n v="7.1428571429999996"/>
    <n v="478.28"/>
    <n v="131.82"/>
    <n v="16.78"/>
    <n v="461.89"/>
    <n v="0"/>
    <n v="0"/>
    <n v="921.57"/>
    <n v="0"/>
    <n v="0"/>
    <n v="900.24"/>
    <n v="0"/>
    <n v="0"/>
    <n v="478.28"/>
    <n v="131.82"/>
    <n v="16.78"/>
    <n v="447.43776034098613"/>
    <n v="0"/>
    <n v="0"/>
    <n v="866.73268946992721"/>
    <n v="0"/>
    <n v="0"/>
    <n v="822.01156760493177"/>
    <n v="0"/>
    <n v="0"/>
    <n v="2614.4620174158454"/>
    <n v="131.82"/>
    <n v="16.78"/>
  </r>
  <r>
    <n v="17"/>
    <x v="0"/>
    <s v="BCS"/>
    <n v="2024"/>
    <s v="30/09/2024 (Terminado)"/>
    <s v="0126"/>
    <x v="14"/>
    <s v="SDA"/>
    <s v="010"/>
    <s v="Sector Ambiente"/>
    <x v="4"/>
    <x v="4"/>
    <s v="28"/>
    <x v="33"/>
    <s v="008121"/>
    <x v="139"/>
    <n v="7"/>
    <s v="Realizar 7 Informe(s) sobre las acciones de gestión realizadas frente a incendios forestales de la ciudad y la región, y los resultados de la modelación de los mismos incluyendo la estimación de sus impactos en la calidad del aire de Bogotá"/>
    <s v="Suma"/>
    <s v="En ejecución"/>
    <n v="1"/>
    <n v="1"/>
    <n v="100"/>
    <n v="0.5"/>
    <n v="50"/>
    <n v="2"/>
    <n v="0"/>
    <n v="0"/>
    <n v="0"/>
    <n v="0"/>
    <n v="2"/>
    <n v="0"/>
    <n v="0"/>
    <n v="0"/>
    <n v="0"/>
    <n v="2"/>
    <n v="0"/>
    <n v="0"/>
    <n v="0"/>
    <n v="0"/>
    <n v="7"/>
    <n v="1"/>
    <n v="14.28571429"/>
    <n v="0.5"/>
    <n v="7.1428571429999996"/>
    <n v="51.54"/>
    <n v="19.440000000000001"/>
    <n v="0"/>
    <n v="127.07"/>
    <n v="0"/>
    <n v="0"/>
    <n v="224.39"/>
    <n v="0"/>
    <n v="0"/>
    <n v="256.8"/>
    <n v="0"/>
    <n v="0"/>
    <n v="51.54"/>
    <n v="19.440000000000001"/>
    <n v="0"/>
    <n v="123.09406180373922"/>
    <n v="0"/>
    <n v="0"/>
    <n v="211.03784649039892"/>
    <n v="0"/>
    <n v="0"/>
    <n v="234.4847713509136"/>
    <n v="0"/>
    <n v="0"/>
    <n v="620.15667964505178"/>
    <n v="19.440000000000001"/>
    <n v="0"/>
  </r>
  <r>
    <n v="17"/>
    <x v="0"/>
    <s v="BCS"/>
    <n v="2024"/>
    <s v="30/09/2024 (Terminado)"/>
    <s v="0126"/>
    <x v="14"/>
    <s v="SDA"/>
    <s v="010"/>
    <s v="Sector Ambiente"/>
    <x v="4"/>
    <x v="4"/>
    <s v="28"/>
    <x v="33"/>
    <s v="008121"/>
    <x v="139"/>
    <n v="8"/>
    <s v="Realizar 7 Informe(s) sobre las acciones de evaluación, control y seguimiento a las Fuentes Fijas realizadas en el perímetro Urbano de Bogotá"/>
    <s v="Suma"/>
    <s v="En ejecución"/>
    <n v="1"/>
    <n v="1"/>
    <n v="100"/>
    <n v="0.5"/>
    <n v="50"/>
    <n v="2"/>
    <n v="0"/>
    <n v="0"/>
    <n v="0"/>
    <n v="0"/>
    <n v="2"/>
    <n v="0"/>
    <n v="0"/>
    <n v="0"/>
    <n v="0"/>
    <n v="2"/>
    <n v="0"/>
    <n v="0"/>
    <n v="0"/>
    <n v="0"/>
    <n v="7"/>
    <n v="1"/>
    <n v="14.28571429"/>
    <n v="0.5"/>
    <n v="7.1428571429999996"/>
    <n v="258.08999999999997"/>
    <n v="213.12"/>
    <n v="6.38"/>
    <n v="709.24"/>
    <n v="0"/>
    <n v="0"/>
    <n v="1638.12"/>
    <n v="0"/>
    <n v="0"/>
    <n v="1716.79"/>
    <n v="0"/>
    <n v="0"/>
    <n v="258.08999999999997"/>
    <n v="213.12"/>
    <n v="6.38"/>
    <n v="687.04833866124193"/>
    <n v="0"/>
    <n v="0"/>
    <n v="1540.6449355713369"/>
    <n v="0"/>
    <n v="0"/>
    <n v="1567.6055709016159"/>
    <n v="0"/>
    <n v="0"/>
    <n v="4053.388845134195"/>
    <n v="213.12"/>
    <n v="6.38"/>
  </r>
  <r>
    <n v="17"/>
    <x v="0"/>
    <s v="BCS"/>
    <n v="2024"/>
    <s v="30/09/2024 (Terminado)"/>
    <s v="0126"/>
    <x v="14"/>
    <s v="SDA"/>
    <s v="010"/>
    <s v="Sector Ambiente"/>
    <x v="4"/>
    <x v="4"/>
    <s v="28"/>
    <x v="33"/>
    <s v="008121"/>
    <x v="139"/>
    <n v="9"/>
    <s v="Realizar 7 Informe(s) sobre la evaluación control y seguimiento a Fuentes móviles, incluidos los CDA´s"/>
    <s v="Suma"/>
    <s v="En ejecución"/>
    <n v="1"/>
    <n v="1"/>
    <n v="100"/>
    <n v="0.5"/>
    <n v="50"/>
    <n v="2"/>
    <n v="0"/>
    <n v="0"/>
    <n v="0"/>
    <n v="0"/>
    <n v="2"/>
    <n v="0"/>
    <n v="0"/>
    <n v="0"/>
    <n v="0"/>
    <n v="2"/>
    <n v="0"/>
    <n v="0"/>
    <n v="0"/>
    <n v="0"/>
    <n v="7"/>
    <n v="1"/>
    <n v="14.28571429"/>
    <n v="0.5"/>
    <n v="7.1428571429999996"/>
    <n v="438.01"/>
    <n v="318.01"/>
    <n v="19.920000000000002"/>
    <n v="1268.1300000000001"/>
    <n v="0"/>
    <n v="0"/>
    <n v="2315.69"/>
    <n v="0"/>
    <n v="0"/>
    <n v="1930.92"/>
    <n v="0"/>
    <n v="0"/>
    <n v="438.01"/>
    <n v="318.01"/>
    <n v="19.920000000000002"/>
    <n v="1228.4510316768383"/>
    <n v="0"/>
    <n v="0"/>
    <n v="2177.8966564434777"/>
    <n v="0"/>
    <n v="0"/>
    <n v="1763.1282503773602"/>
    <n v="0"/>
    <n v="0"/>
    <n v="5607.4859384976762"/>
    <n v="318.01"/>
    <n v="19.920000000000002"/>
  </r>
  <r>
    <n v="17"/>
    <x v="0"/>
    <s v="BCS"/>
    <n v="2024"/>
    <s v="30/09/2024 (Terminado)"/>
    <s v="0126"/>
    <x v="14"/>
    <s v="SDA"/>
    <s v="010"/>
    <s v="Sector Ambiente"/>
    <x v="4"/>
    <x v="4"/>
    <s v="28"/>
    <x v="33"/>
    <s v="008121"/>
    <x v="139"/>
    <n v="10"/>
    <s v="Realizar 7 Informe(s) sobre evaluación, control y seguimiento de emisión de Ruido en el Perímetro urbano del DC"/>
    <s v="Suma"/>
    <s v="En ejecución"/>
    <n v="1"/>
    <n v="1"/>
    <n v="100"/>
    <n v="0.5"/>
    <n v="50"/>
    <n v="2"/>
    <n v="0"/>
    <n v="0"/>
    <n v="0"/>
    <n v="0"/>
    <n v="2"/>
    <n v="0"/>
    <n v="0"/>
    <n v="0"/>
    <n v="0"/>
    <n v="2"/>
    <n v="0"/>
    <n v="0"/>
    <n v="0"/>
    <n v="0"/>
    <n v="7"/>
    <n v="1"/>
    <n v="14.28571429"/>
    <n v="0.5"/>
    <n v="7.1428571429999996"/>
    <n v="163.58000000000001"/>
    <n v="155.85"/>
    <n v="18.48"/>
    <n v="510.62"/>
    <n v="0"/>
    <n v="0"/>
    <n v="1620.07"/>
    <n v="0"/>
    <n v="0"/>
    <n v="1687.14"/>
    <n v="0"/>
    <n v="0"/>
    <n v="163.58000000000001"/>
    <n v="155.85"/>
    <n v="18.48"/>
    <n v="494.64303012690112"/>
    <n v="0"/>
    <n v="0"/>
    <n v="1523.6689868697383"/>
    <n v="0"/>
    <n v="0"/>
    <n v="1540.5320760785842"/>
    <n v="0"/>
    <n v="0"/>
    <n v="3722.4240930752239"/>
    <n v="155.85"/>
    <n v="18.48"/>
  </r>
  <r>
    <n v="17"/>
    <x v="0"/>
    <s v="BCS"/>
    <n v="2024"/>
    <s v="30/09/2024 (Terminado)"/>
    <s v="0126"/>
    <x v="14"/>
    <s v="SDA"/>
    <s v="010"/>
    <s v="Sector Ambiente"/>
    <x v="4"/>
    <x v="4"/>
    <s v="28"/>
    <x v="33"/>
    <s v="008121"/>
    <x v="139"/>
    <n v="11"/>
    <s v="Realizar 7 Informe(s) sobre formulación e implementación Plan de Calidad Acústica"/>
    <s v="Suma"/>
    <s v="En ejecución"/>
    <n v="1"/>
    <n v="1"/>
    <n v="100"/>
    <n v="0.5"/>
    <n v="50"/>
    <n v="2"/>
    <n v="0"/>
    <n v="0"/>
    <n v="0"/>
    <n v="0"/>
    <n v="2"/>
    <n v="0"/>
    <n v="0"/>
    <n v="0"/>
    <n v="0"/>
    <n v="2"/>
    <n v="0"/>
    <n v="0"/>
    <n v="0"/>
    <n v="0"/>
    <n v="7"/>
    <n v="1"/>
    <n v="14.28571429"/>
    <n v="0.5"/>
    <n v="7.1428571429999996"/>
    <n v="0"/>
    <n v="0"/>
    <n v="0"/>
    <n v="903.75"/>
    <n v="0"/>
    <n v="0"/>
    <n v="366.9"/>
    <n v="0"/>
    <n v="0"/>
    <n v="403.58"/>
    <n v="0"/>
    <n v="0"/>
    <n v="0"/>
    <n v="0"/>
    <n v="0"/>
    <n v="875.47224643998834"/>
    <n v="0"/>
    <n v="0"/>
    <n v="345.06789909232748"/>
    <n v="0"/>
    <n v="0"/>
    <n v="368.50998450857361"/>
    <n v="0"/>
    <n v="0"/>
    <n v="1589.0501300408894"/>
    <n v="0"/>
    <n v="0"/>
  </r>
  <r>
    <n v="17"/>
    <x v="0"/>
    <s v="BCS"/>
    <n v="2024"/>
    <s v="30/09/2024 (Terminado)"/>
    <s v="0126"/>
    <x v="14"/>
    <s v="SDA"/>
    <s v="010"/>
    <s v="Sector Ambiente"/>
    <x v="4"/>
    <x v="4"/>
    <s v="28"/>
    <x v="33"/>
    <s v="008121"/>
    <x v="139"/>
    <n v="12"/>
    <s v="Realizar 7 Informe(s) sobre evaluación, control y seguimiento a Publicidad Exterior Visual"/>
    <s v="Suma"/>
    <s v="En ejecución"/>
    <n v="1"/>
    <n v="1"/>
    <n v="100"/>
    <n v="0.5"/>
    <n v="50"/>
    <n v="2"/>
    <n v="0"/>
    <n v="0"/>
    <n v="0"/>
    <n v="0"/>
    <n v="2"/>
    <n v="0"/>
    <n v="0"/>
    <n v="0"/>
    <n v="0"/>
    <n v="2"/>
    <n v="0"/>
    <n v="0"/>
    <n v="0"/>
    <n v="0"/>
    <n v="7"/>
    <n v="1"/>
    <n v="14.28571429"/>
    <n v="0.5"/>
    <n v="7.1428571429999996"/>
    <n v="846.09"/>
    <n v="595.01"/>
    <n v="43.8"/>
    <n v="2696.31"/>
    <n v="0"/>
    <n v="0"/>
    <n v="4362.84"/>
    <n v="0"/>
    <n v="0"/>
    <n v="3856.73"/>
    <n v="0"/>
    <n v="0"/>
    <n v="846.09"/>
    <n v="595.01"/>
    <n v="43.8"/>
    <n v="2611.9442022667827"/>
    <n v="0"/>
    <n v="0"/>
    <n v="4103.2325780211786"/>
    <n v="0"/>
    <n v="0"/>
    <n v="3521.5905459976989"/>
    <n v="0"/>
    <n v="0"/>
    <n v="11082.857326285661"/>
    <n v="595.01"/>
    <n v="43.8"/>
  </r>
  <r>
    <n v="17"/>
    <x v="0"/>
    <s v="BCS"/>
    <n v="2024"/>
    <s v="30/09/2024 (Terminado)"/>
    <s v="0126"/>
    <x v="14"/>
    <s v="SDA"/>
    <s v="010"/>
    <s v="Sector Ambiente"/>
    <x v="4"/>
    <x v="4"/>
    <s v="28"/>
    <x v="33"/>
    <s v="008121"/>
    <x v="139"/>
    <n v="13"/>
    <s v="Elaborar 4 Documento(s) de actualización y seguimiento normativo sobre Publicidad Exterior Visual"/>
    <s v="Suma"/>
    <s v="En ejecución"/>
    <n v="1"/>
    <n v="1"/>
    <n v="100"/>
    <n v="0.5"/>
    <n v="50"/>
    <n v="1"/>
    <n v="0"/>
    <n v="0"/>
    <n v="0"/>
    <n v="0"/>
    <n v="1"/>
    <n v="0"/>
    <n v="0"/>
    <n v="0"/>
    <n v="0"/>
    <n v="1"/>
    <n v="0"/>
    <n v="0"/>
    <n v="0"/>
    <n v="0"/>
    <n v="4"/>
    <n v="1"/>
    <n v="25"/>
    <n v="0.5"/>
    <n v="12.5"/>
    <n v="19.440000000000001"/>
    <n v="19.440000000000001"/>
    <n v="4.7"/>
    <n v="400"/>
    <n v="0"/>
    <n v="0"/>
    <n v="47.26"/>
    <n v="0"/>
    <n v="0"/>
    <n v="74.349999999999994"/>
    <n v="0"/>
    <n v="0"/>
    <n v="19.440000000000001"/>
    <n v="19.440000000000001"/>
    <n v="4.7"/>
    <n v="387.4842584520004"/>
    <n v="0"/>
    <n v="0"/>
    <n v="44.44783022922703"/>
    <n v="0"/>
    <n v="0"/>
    <n v="67.889185163319411"/>
    <n v="0"/>
    <n v="0"/>
    <n v="519.26127384454685"/>
    <n v="19.440000000000001"/>
    <n v="4.7"/>
  </r>
  <r>
    <n v="17"/>
    <x v="0"/>
    <s v="BCS"/>
    <n v="2024"/>
    <s v="30/09/2024 (Terminado)"/>
    <s v="0126"/>
    <x v="14"/>
    <s v="SDA"/>
    <s v="010"/>
    <s v="Sector Ambiente"/>
    <x v="4"/>
    <x v="4"/>
    <s v="28"/>
    <x v="33"/>
    <s v="008121"/>
    <x v="139"/>
    <n v="14"/>
    <s v="Realizar 59 Informe(s) de Calidad del Aire"/>
    <s v="Suma"/>
    <s v="En ejecución"/>
    <n v="8"/>
    <n v="8"/>
    <n v="100"/>
    <n v="4"/>
    <n v="50"/>
    <n v="17"/>
    <n v="0"/>
    <n v="0"/>
    <n v="0"/>
    <n v="0"/>
    <n v="17"/>
    <n v="0"/>
    <n v="0"/>
    <n v="0"/>
    <n v="0"/>
    <n v="17"/>
    <n v="0"/>
    <n v="0"/>
    <n v="0"/>
    <n v="0"/>
    <n v="59"/>
    <n v="8"/>
    <n v="13.559322030000001"/>
    <n v="4"/>
    <n v="6.7796610169999996"/>
    <n v="1364.08"/>
    <n v="318.56"/>
    <n v="35.049999999999997"/>
    <n v="5272.13"/>
    <n v="0"/>
    <n v="0"/>
    <n v="4256.5200000000004"/>
    <n v="0"/>
    <n v="0"/>
    <n v="3688.88"/>
    <n v="0"/>
    <n v="0"/>
    <n v="1364.08"/>
    <n v="318.56"/>
    <n v="35.049999999999997"/>
    <n v="5107.1684587813625"/>
    <n v="0"/>
    <n v="0"/>
    <n v="4003.2390674420117"/>
    <n v="0"/>
    <n v="0"/>
    <n v="3368.3262591158809"/>
    <n v="0"/>
    <n v="0"/>
    <n v="13842.813785339255"/>
    <n v="318.56"/>
    <n v="35.049999999999997"/>
  </r>
  <r>
    <n v="17"/>
    <x v="0"/>
    <s v="BCS"/>
    <n v="2024"/>
    <s v="30/09/2024 (Terminado)"/>
    <s v="0126"/>
    <x v="14"/>
    <s v="SDA"/>
    <s v="010"/>
    <s v="Sector Ambiente"/>
    <x v="4"/>
    <x v="4"/>
    <s v="28"/>
    <x v="33"/>
    <s v="008121"/>
    <x v="139"/>
    <n v="15"/>
    <s v="Realizar 7 Informe(s) de gestión de la medición a emisiones atmosféricas en fuentes fijas puntuales"/>
    <s v="Suma"/>
    <s v="En ejecución"/>
    <n v="1"/>
    <n v="1"/>
    <n v="100"/>
    <n v="0.5"/>
    <n v="50"/>
    <n v="2"/>
    <n v="0"/>
    <n v="0"/>
    <n v="0"/>
    <n v="0"/>
    <n v="2"/>
    <n v="0"/>
    <n v="0"/>
    <n v="0"/>
    <n v="0"/>
    <n v="2"/>
    <n v="0"/>
    <n v="0"/>
    <n v="0"/>
    <n v="0"/>
    <n v="7"/>
    <n v="1"/>
    <n v="14.28571429"/>
    <n v="0.5"/>
    <n v="7.1428571429999996"/>
    <n v="186.98"/>
    <n v="67.989999999999995"/>
    <n v="14.24"/>
    <n v="1041.6199999999999"/>
    <n v="0"/>
    <n v="0"/>
    <n v="970.57"/>
    <n v="0"/>
    <n v="0"/>
    <n v="1022.55"/>
    <n v="0"/>
    <n v="0"/>
    <n v="186.98"/>
    <n v="67.989999999999995"/>
    <n v="14.24"/>
    <n v="1009.0283832219316"/>
    <n v="0"/>
    <n v="0"/>
    <n v="912.81698234407293"/>
    <n v="0"/>
    <n v="0"/>
    <n v="933.69315788503388"/>
    <n v="0"/>
    <n v="0"/>
    <n v="3042.5185234510386"/>
    <n v="67.989999999999995"/>
    <n v="14.24"/>
  </r>
  <r>
    <n v="17"/>
    <x v="0"/>
    <s v="BCS"/>
    <n v="2024"/>
    <s v="30/09/2024 (Terminado)"/>
    <s v="0126"/>
    <x v="14"/>
    <s v="SDA"/>
    <s v="010"/>
    <s v="Sector Ambiente"/>
    <x v="4"/>
    <x v="4"/>
    <s v="28"/>
    <x v="33"/>
    <s v="008121"/>
    <x v="139"/>
    <n v="16"/>
    <s v="Realizar 7 Informe(s) de gestión de la medición a emisiones atmosféricas en fuentes móviles"/>
    <s v="Suma"/>
    <s v="En ejecución"/>
    <n v="1"/>
    <n v="1"/>
    <n v="100"/>
    <n v="0.5"/>
    <n v="50"/>
    <n v="2"/>
    <n v="0"/>
    <n v="0"/>
    <n v="0"/>
    <n v="0"/>
    <n v="2"/>
    <n v="0"/>
    <n v="0"/>
    <n v="0"/>
    <n v="0"/>
    <n v="2"/>
    <n v="0"/>
    <n v="0"/>
    <n v="0"/>
    <n v="0"/>
    <n v="7"/>
    <n v="1"/>
    <n v="14.28571429"/>
    <n v="0.5"/>
    <n v="7.1428571429999996"/>
    <n v="691.7"/>
    <n v="217.14"/>
    <n v="11.66"/>
    <n v="2393.58"/>
    <n v="0"/>
    <n v="0"/>
    <n v="2558.61"/>
    <n v="0"/>
    <n v="0"/>
    <n v="2117.81"/>
    <n v="0"/>
    <n v="0"/>
    <n v="691.7"/>
    <n v="217.14"/>
    <n v="11.66"/>
    <n v="2318.6864283638479"/>
    <n v="0"/>
    <n v="0"/>
    <n v="2406.3618896064872"/>
    <n v="0"/>
    <n v="0"/>
    <n v="1933.7780125182178"/>
    <n v="0"/>
    <n v="0"/>
    <n v="7350.526330488553"/>
    <n v="217.14"/>
    <n v="11.66"/>
  </r>
  <r>
    <n v="17"/>
    <x v="0"/>
    <s v="BCS"/>
    <n v="2024"/>
    <s v="30/09/2024 (Terminado)"/>
    <s v="0126"/>
    <x v="14"/>
    <s v="SDA"/>
    <s v="010"/>
    <s v="Sector Ambiente"/>
    <x v="4"/>
    <x v="4"/>
    <s v="28"/>
    <x v="33"/>
    <s v="008121"/>
    <x v="139"/>
    <n v="17"/>
    <s v="Realizar 7 Informe(s) de gestión sobre la operación de la red de monitoreo de ruido ambiental de Bogotá"/>
    <s v="Suma"/>
    <s v="En ejecución"/>
    <n v="1"/>
    <n v="1"/>
    <n v="100"/>
    <n v="0.5"/>
    <n v="50"/>
    <n v="2"/>
    <n v="0"/>
    <n v="0"/>
    <n v="0"/>
    <n v="0"/>
    <n v="2"/>
    <n v="0"/>
    <n v="0"/>
    <n v="0"/>
    <n v="0"/>
    <n v="2"/>
    <n v="0"/>
    <n v="0"/>
    <n v="0"/>
    <n v="0"/>
    <n v="7"/>
    <n v="1"/>
    <n v="14.28571429"/>
    <n v="0.5"/>
    <n v="7.1428571429999996"/>
    <n v="365.07"/>
    <n v="171.29"/>
    <n v="4.17"/>
    <n v="1107.6099999999999"/>
    <n v="0"/>
    <n v="0"/>
    <n v="2880.41"/>
    <n v="0"/>
    <n v="0"/>
    <n v="1341.42"/>
    <n v="0"/>
    <n v="0"/>
    <n v="365.07"/>
    <n v="171.29"/>
    <n v="4.17"/>
    <n v="1072.9535987600502"/>
    <n v="0"/>
    <n v="0"/>
    <n v="2709.0134293391416"/>
    <n v="0"/>
    <n v="0"/>
    <n v="1224.85421333934"/>
    <n v="0"/>
    <n v="0"/>
    <n v="5371.8912414385322"/>
    <n v="171.29"/>
    <n v="4.17"/>
  </r>
  <r>
    <n v="17"/>
    <x v="0"/>
    <s v="BCS"/>
    <n v="2024"/>
    <s v="30/09/2024 (Terminado)"/>
    <s v="0126"/>
    <x v="14"/>
    <s v="SDA"/>
    <s v="010"/>
    <s v="Sector Ambiente"/>
    <x v="4"/>
    <x v="4"/>
    <s v="28"/>
    <x v="33"/>
    <s v="008121"/>
    <x v="139"/>
    <n v="18"/>
    <s v="Realizar 7 Informe(s) sobre reportes de resultados de visitas de emisión de ruido en establecimientos de comercio, industria y servicio en el perímetro urbano del Distrito Capital"/>
    <s v="Suma"/>
    <s v="En ejecución"/>
    <n v="1"/>
    <n v="1"/>
    <n v="100"/>
    <n v="0.5"/>
    <n v="50"/>
    <n v="2"/>
    <n v="0"/>
    <n v="0"/>
    <n v="0"/>
    <n v="0"/>
    <n v="2"/>
    <n v="0"/>
    <n v="0"/>
    <n v="0"/>
    <n v="0"/>
    <n v="2"/>
    <n v="0"/>
    <n v="0"/>
    <n v="0"/>
    <n v="0"/>
    <n v="7"/>
    <n v="1"/>
    <n v="14.28571429"/>
    <n v="0.5"/>
    <n v="7.1428571429999996"/>
    <n v="355.75"/>
    <n v="74.77"/>
    <n v="7.81"/>
    <n v="843.92"/>
    <n v="0"/>
    <n v="0"/>
    <n v="946.2"/>
    <n v="0"/>
    <n v="0"/>
    <n v="1000.26"/>
    <n v="0"/>
    <n v="0"/>
    <n v="355.75"/>
    <n v="74.77"/>
    <n v="7.81"/>
    <n v="817.51428848203034"/>
    <n v="0"/>
    <n v="0"/>
    <n v="889.89710035748249"/>
    <n v="0"/>
    <n v="0"/>
    <n v="913.34009887642071"/>
    <n v="0"/>
    <n v="0"/>
    <n v="2976.5014877159333"/>
    <n v="74.77"/>
    <n v="7.81"/>
  </r>
  <r>
    <n v="17"/>
    <x v="0"/>
    <s v="BCS"/>
    <n v="2024"/>
    <s v="30/09/2024 (Terminado)"/>
    <s v="0126"/>
    <x v="14"/>
    <s v="SDA"/>
    <s v="010"/>
    <s v="Sector Ambiente"/>
    <x v="4"/>
    <x v="4"/>
    <s v="28"/>
    <x v="33"/>
    <s v="008121"/>
    <x v="139"/>
    <n v="19"/>
    <s v="Realizar 7 Informe(s) sobre las actividades relacionadas con la acreditación, autorización y el sistema de Gestión para las matrices aire y ruido en el Laboratorio Ambiental de la SDA"/>
    <s v="Suma"/>
    <s v="En ejecución"/>
    <n v="1"/>
    <n v="1"/>
    <n v="100"/>
    <n v="0.5"/>
    <n v="50"/>
    <n v="2"/>
    <n v="0"/>
    <n v="0"/>
    <n v="0"/>
    <n v="0"/>
    <n v="2"/>
    <n v="0"/>
    <n v="0"/>
    <n v="0"/>
    <n v="0"/>
    <n v="2"/>
    <n v="0"/>
    <n v="0"/>
    <n v="0"/>
    <n v="0"/>
    <n v="7"/>
    <n v="1"/>
    <n v="14.28571429"/>
    <n v="0.5"/>
    <n v="7.1428571429999996"/>
    <n v="104.09"/>
    <n v="95.46"/>
    <n v="6.98"/>
    <n v="678.63"/>
    <n v="0"/>
    <n v="0"/>
    <n v="1022.95"/>
    <n v="0"/>
    <n v="0"/>
    <n v="994.26"/>
    <n v="0"/>
    <n v="0"/>
    <n v="104.09"/>
    <n v="95.46"/>
    <n v="6.98"/>
    <n v="657.39610578320253"/>
    <n v="0"/>
    <n v="0"/>
    <n v="962.08015093076165"/>
    <n v="0"/>
    <n v="0"/>
    <n v="907.86148272336197"/>
    <n v="0"/>
    <n v="0"/>
    <n v="2631.4277394373262"/>
    <n v="95.46"/>
    <n v="6.98"/>
  </r>
  <r>
    <n v="17"/>
    <x v="0"/>
    <s v="BCS"/>
    <n v="2024"/>
    <s v="30/09/2024 (Terminado)"/>
    <s v="0127"/>
    <x v="15"/>
    <s v="DADEP"/>
    <s v="002"/>
    <s v="Sector Gobierno"/>
    <x v="3"/>
    <x v="3"/>
    <s v="05"/>
    <x v="20"/>
    <s v="007928"/>
    <x v="140"/>
    <n v="1"/>
    <s v="Realizar el  100 Porciento de asistencia técnica a las alcaldías locales y demás autoridades competentes en las acciones de recuperación de espacio público"/>
    <s v="Constante "/>
    <s v="En ejecución"/>
    <n v="100"/>
    <n v="41"/>
    <n v="41"/>
    <n v="41"/>
    <n v="41"/>
    <n v="100"/>
    <n v="0"/>
    <n v="0"/>
    <n v="0"/>
    <n v="0"/>
    <n v="100"/>
    <n v="0"/>
    <n v="0"/>
    <n v="0"/>
    <n v="0"/>
    <n v="100"/>
    <n v="0"/>
    <n v="0"/>
    <n v="0"/>
    <n v="0"/>
    <n v="0"/>
    <n v="0"/>
    <n v="0"/>
    <n v="0"/>
    <n v="0"/>
    <n v="1954.57"/>
    <n v="1497.77"/>
    <n v="261.51"/>
    <n v="6345.3"/>
    <n v="0"/>
    <n v="0"/>
    <n v="7013.7"/>
    <n v="0"/>
    <n v="0"/>
    <n v="7013.7"/>
    <n v="0"/>
    <n v="0"/>
    <n v="1954.57"/>
    <n v="1497.77"/>
    <n v="261.51"/>
    <n v="6146.7596628886949"/>
    <n v="0"/>
    <n v="0"/>
    <n v="6596.3552026815414"/>
    <n v="0"/>
    <n v="0"/>
    <n v="6404.2283521180016"/>
    <n v="0"/>
    <n v="0"/>
    <n v="21101.913217688238"/>
    <n v="1497.77"/>
    <n v="261.51"/>
  </r>
  <r>
    <n v="17"/>
    <x v="0"/>
    <s v="BCS"/>
    <n v="2024"/>
    <s v="30/09/2024 (Terminado)"/>
    <s v="0127"/>
    <x v="15"/>
    <s v="DADEP"/>
    <s v="002"/>
    <s v="Sector Gobierno"/>
    <x v="3"/>
    <x v="3"/>
    <s v="05"/>
    <x v="20"/>
    <s v="007928"/>
    <x v="140"/>
    <n v="2"/>
    <s v="Intervenir 134000 Metro(s) cuadrado(s) de bienes de uso público y fiscales a cargo del DADEP con acciones de administración y mantenimiento"/>
    <s v="Suma"/>
    <s v="En ejecución"/>
    <n v="33500"/>
    <n v="33500"/>
    <n v="100"/>
    <n v="0"/>
    <n v="0"/>
    <n v="33500"/>
    <n v="0"/>
    <n v="0"/>
    <n v="0"/>
    <n v="0"/>
    <n v="33500"/>
    <n v="0"/>
    <n v="0"/>
    <n v="0"/>
    <n v="0"/>
    <n v="33500"/>
    <n v="0"/>
    <n v="0"/>
    <n v="0"/>
    <n v="0"/>
    <n v="134000"/>
    <n v="33500"/>
    <n v="25"/>
    <n v="0"/>
    <n v="0"/>
    <n v="940.12"/>
    <n v="539.19000000000005"/>
    <n v="47.62"/>
    <n v="2288.81"/>
    <n v="0"/>
    <n v="0"/>
    <n v="6623.12"/>
    <n v="0"/>
    <n v="0"/>
    <n v="6623.12"/>
    <n v="0"/>
    <n v="0"/>
    <n v="940.12"/>
    <n v="539.19000000000005"/>
    <n v="47.62"/>
    <n v="2217.1946139688075"/>
    <n v="0"/>
    <n v="0"/>
    <n v="6229.0163636859534"/>
    <n v="0"/>
    <n v="0"/>
    <n v="6047.5887026077216"/>
    <n v="0"/>
    <n v="0"/>
    <n v="15433.919680262483"/>
    <n v="539.19000000000005"/>
    <n v="47.62"/>
  </r>
  <r>
    <n v="17"/>
    <x v="0"/>
    <s v="BCS"/>
    <n v="2024"/>
    <s v="30/09/2024 (Terminado)"/>
    <s v="0127"/>
    <x v="15"/>
    <s v="DADEP"/>
    <s v="002"/>
    <s v="Sector Gobierno"/>
    <x v="3"/>
    <x v="3"/>
    <s v="05"/>
    <x v="20"/>
    <s v="007928"/>
    <x v="140"/>
    <n v="3"/>
    <s v="Adoptar 30 Instrumento(s) de aprovechamiento del espacio público por parte de comunidades organizadas, asociaciones y ciudadanos en general, para promover el uso del espacio público"/>
    <s v="Suma"/>
    <s v="En ejecución"/>
    <n v="3"/>
    <n v="3"/>
    <n v="100"/>
    <n v="0"/>
    <n v="0"/>
    <n v="9"/>
    <n v="0"/>
    <n v="0"/>
    <n v="0"/>
    <n v="0"/>
    <n v="9"/>
    <n v="0"/>
    <n v="0"/>
    <n v="0"/>
    <n v="0"/>
    <n v="9"/>
    <n v="0"/>
    <n v="0"/>
    <n v="0"/>
    <n v="0"/>
    <n v="30"/>
    <n v="3"/>
    <n v="10"/>
    <n v="0"/>
    <n v="0"/>
    <n v="825.76"/>
    <n v="797.55"/>
    <n v="99.37"/>
    <n v="2617"/>
    <n v="0"/>
    <n v="0"/>
    <n v="3136.65"/>
    <n v="0"/>
    <n v="0"/>
    <n v="3136.65"/>
    <n v="0"/>
    <n v="0"/>
    <n v="825.76"/>
    <n v="797.55"/>
    <n v="99.37"/>
    <n v="2535.1157609222128"/>
    <n v="0"/>
    <n v="0"/>
    <n v="2950.0060661977354"/>
    <n v="0"/>
    <n v="0"/>
    <n v="2864.0835594152773"/>
    <n v="0"/>
    <n v="0"/>
    <n v="9174.9653865352266"/>
    <n v="797.55"/>
    <n v="99.37"/>
  </r>
  <r>
    <n v="17"/>
    <x v="0"/>
    <s v="BCS"/>
    <n v="2024"/>
    <s v="30/09/2024 (Terminado)"/>
    <s v="0127"/>
    <x v="15"/>
    <s v="DADEP"/>
    <s v="002"/>
    <s v="Sector Gobierno"/>
    <x v="3"/>
    <x v="3"/>
    <s v="05"/>
    <x v="20"/>
    <s v="007928"/>
    <x v="140"/>
    <n v="4"/>
    <s v="Realizar 20 Ejercicio(s) demostrativos de apropiación de predios públicos por medio de procesos formativos y acciones concretas en sitios críticos impulsando la participación ciudadana"/>
    <s v="Suma"/>
    <s v="En ejecución"/>
    <n v="4"/>
    <n v="2"/>
    <n v="50"/>
    <n v="0"/>
    <n v="0"/>
    <n v="7"/>
    <n v="0"/>
    <n v="0"/>
    <n v="0"/>
    <n v="0"/>
    <n v="7"/>
    <n v="0"/>
    <n v="0"/>
    <n v="0"/>
    <n v="0"/>
    <n v="4"/>
    <n v="0"/>
    <n v="0"/>
    <n v="0"/>
    <n v="0"/>
    <n v="22"/>
    <n v="2"/>
    <n v="9.0909090910000003"/>
    <n v="0"/>
    <n v="0"/>
    <n v="231.2"/>
    <n v="230.78"/>
    <n v="33.11"/>
    <n v="770.4"/>
    <n v="0"/>
    <n v="0"/>
    <n v="2079.9299999999998"/>
    <n v="0"/>
    <n v="0"/>
    <n v="2069.9299999999998"/>
    <n v="0"/>
    <n v="0"/>
    <n v="231.2"/>
    <n v="230.78"/>
    <n v="33.11"/>
    <n v="746.29468177855267"/>
    <n v="0"/>
    <n v="0"/>
    <n v="1956.1653730147309"/>
    <n v="0"/>
    <n v="0"/>
    <n v="1890.0586556168091"/>
    <n v="0"/>
    <n v="0"/>
    <n v="4823.7187104100922"/>
    <n v="230.78"/>
    <n v="33.11"/>
  </r>
  <r>
    <n v="17"/>
    <x v="0"/>
    <s v="BCS"/>
    <n v="2024"/>
    <s v="30/09/2024 (Terminado)"/>
    <s v="0127"/>
    <x v="15"/>
    <s v="DADEP"/>
    <s v="002"/>
    <s v="Sector Gobierno"/>
    <x v="3"/>
    <x v="3"/>
    <s v="05"/>
    <x v="20"/>
    <s v="007928"/>
    <x v="140"/>
    <n v="5"/>
    <s v="Ofertar 35 Bien(es) del Distrito Capital del sector central para la enajenación a título oneroso"/>
    <s v="Suma"/>
    <s v="En ejecución"/>
    <n v="10"/>
    <n v="5"/>
    <n v="50"/>
    <n v="0"/>
    <n v="0"/>
    <n v="10"/>
    <n v="0"/>
    <n v="0"/>
    <n v="0"/>
    <n v="0"/>
    <n v="10"/>
    <n v="0"/>
    <n v="0"/>
    <n v="0"/>
    <n v="0"/>
    <n v="10"/>
    <n v="0"/>
    <n v="0"/>
    <n v="0"/>
    <n v="0"/>
    <n v="40"/>
    <n v="5"/>
    <n v="12.5"/>
    <n v="0"/>
    <n v="0"/>
    <n v="54"/>
    <n v="54"/>
    <n v="4.1500000000000004"/>
    <n v="331"/>
    <n v="0"/>
    <n v="0"/>
    <n v="506"/>
    <n v="0"/>
    <n v="0"/>
    <n v="506"/>
    <n v="0"/>
    <n v="0"/>
    <n v="54"/>
    <n v="54"/>
    <n v="4.1500000000000004"/>
    <n v="320.64322386903029"/>
    <n v="0"/>
    <n v="0"/>
    <n v="475.89086110852475"/>
    <n v="0"/>
    <n v="0"/>
    <n v="462.02996224128617"/>
    <n v="0"/>
    <n v="0"/>
    <n v="1312.5640472188411"/>
    <n v="54"/>
    <n v="4.1500000000000004"/>
  </r>
  <r>
    <n v="17"/>
    <x v="0"/>
    <s v="BCS"/>
    <n v="2024"/>
    <s v="30/09/2024 (Terminado)"/>
    <s v="0127"/>
    <x v="15"/>
    <s v="DADEP"/>
    <s v="002"/>
    <s v="Sector Gobierno"/>
    <x v="3"/>
    <x v="3"/>
    <s v="05"/>
    <x v="20"/>
    <s v="007935"/>
    <x v="141"/>
    <n v="1"/>
    <s v="Impulsar 15 Proyecto(s) de bienestar con enfoque de género, poblacional y diferencial en espacios públicos."/>
    <s v="Suma"/>
    <s v="En ejecución"/>
    <n v="4"/>
    <n v="2"/>
    <n v="50"/>
    <n v="0"/>
    <n v="0"/>
    <n v="5"/>
    <n v="0"/>
    <n v="0"/>
    <n v="0"/>
    <n v="0"/>
    <n v="5"/>
    <n v="0"/>
    <n v="0"/>
    <n v="0"/>
    <n v="0"/>
    <n v="3"/>
    <n v="0"/>
    <n v="0"/>
    <n v="0"/>
    <n v="0"/>
    <n v="17"/>
    <n v="2"/>
    <n v="11.764705879999999"/>
    <n v="0"/>
    <n v="0"/>
    <n v="108.45"/>
    <n v="108.45"/>
    <n v="18.04"/>
    <n v="354.2"/>
    <n v="0"/>
    <n v="0"/>
    <n v="590.84"/>
    <n v="0"/>
    <n v="0"/>
    <n v="590.84"/>
    <n v="0"/>
    <n v="0"/>
    <n v="108.45"/>
    <n v="108.45"/>
    <n v="18.04"/>
    <n v="343.11731085924634"/>
    <n v="0"/>
    <n v="0"/>
    <n v="555.68252248490273"/>
    <n v="0"/>
    <n v="0"/>
    <n v="539.49759464553665"/>
    <n v="0"/>
    <n v="0"/>
    <n v="1546.7474279896855"/>
    <n v="108.45"/>
    <n v="18.04"/>
  </r>
  <r>
    <n v="17"/>
    <x v="0"/>
    <s v="BCS"/>
    <n v="2024"/>
    <s v="30/09/2024 (Terminado)"/>
    <s v="0127"/>
    <x v="15"/>
    <s v="DADEP"/>
    <s v="002"/>
    <s v="Sector Gobierno"/>
    <x v="3"/>
    <x v="3"/>
    <s v="05"/>
    <x v="20"/>
    <s v="007935"/>
    <x v="141"/>
    <n v="2"/>
    <s v="Realizar 10 Estudio(s) para la identificación de puntos críticos donde se pueda impulsar proyectos de bienestar social."/>
    <s v="Suma"/>
    <s v="En ejecución"/>
    <n v="0"/>
    <n v="0"/>
    <n v="0"/>
    <n v="0"/>
    <n v="0"/>
    <n v="4"/>
    <n v="0"/>
    <n v="0"/>
    <n v="0"/>
    <n v="0"/>
    <n v="3"/>
    <n v="0"/>
    <n v="0"/>
    <n v="0"/>
    <n v="0"/>
    <n v="3"/>
    <n v="0"/>
    <n v="0"/>
    <n v="0"/>
    <n v="0"/>
    <n v="10"/>
    <n v="0"/>
    <n v="0"/>
    <n v="0"/>
    <n v="0"/>
    <n v="0"/>
    <n v="0"/>
    <n v="0"/>
    <n v="2145.8000000000002"/>
    <n v="0"/>
    <n v="0"/>
    <n v="590.84"/>
    <n v="0"/>
    <n v="0"/>
    <n v="590.84"/>
    <n v="0"/>
    <n v="0"/>
    <n v="0"/>
    <n v="0"/>
    <n v="0"/>
    <n v="2078.6593044657561"/>
    <n v="0"/>
    <n v="0"/>
    <n v="555.68252248490273"/>
    <n v="0"/>
    <n v="0"/>
    <n v="539.49759464553665"/>
    <n v="0"/>
    <n v="0"/>
    <n v="3173.8394215961953"/>
    <n v="0"/>
    <n v="0"/>
  </r>
  <r>
    <n v="17"/>
    <x v="0"/>
    <s v="BCS"/>
    <n v="2024"/>
    <s v="30/09/2024 (Terminado)"/>
    <s v="0127"/>
    <x v="15"/>
    <s v="DADEP"/>
    <s v="002"/>
    <s v="Sector Gobierno"/>
    <x v="0"/>
    <x v="0"/>
    <s v="33"/>
    <x v="0"/>
    <s v="007987"/>
    <x v="142"/>
    <n v="1"/>
    <s v="Gestionar el 100 Porciento del plan de sostenibilidad de MIPG en el marco de la normatividad legal vigente y los lineamientos expedidos por la Administración Distrital."/>
    <s v="Constante "/>
    <s v="En ejecución"/>
    <n v="100"/>
    <n v="50"/>
    <n v="50"/>
    <n v="50"/>
    <n v="50"/>
    <n v="100"/>
    <n v="0"/>
    <n v="0"/>
    <n v="0"/>
    <n v="0"/>
    <n v="100"/>
    <n v="0"/>
    <n v="0"/>
    <n v="0"/>
    <n v="0"/>
    <n v="100"/>
    <n v="0"/>
    <n v="0"/>
    <n v="0"/>
    <n v="0"/>
    <n v="0"/>
    <n v="0"/>
    <n v="0"/>
    <n v="0"/>
    <n v="0"/>
    <n v="443.13"/>
    <n v="327.89"/>
    <n v="46.79"/>
    <n v="979.85"/>
    <n v="0"/>
    <n v="0"/>
    <n v="1618.31"/>
    <n v="0"/>
    <n v="0"/>
    <n v="1703.3"/>
    <n v="0"/>
    <n v="0"/>
    <n v="443.13"/>
    <n v="327.89"/>
    <n v="46.79"/>
    <n v="949.19112661048143"/>
    <n v="0"/>
    <n v="0"/>
    <n v="1522.0137143093609"/>
    <n v="0"/>
    <n v="0"/>
    <n v="1555.2878155841554"/>
    <n v="0"/>
    <n v="0"/>
    <n v="4469.6226565039979"/>
    <n v="327.89"/>
    <n v="46.79"/>
  </r>
  <r>
    <n v="17"/>
    <x v="0"/>
    <s v="BCS"/>
    <n v="2024"/>
    <s v="30/09/2024 (Terminado)"/>
    <s v="0127"/>
    <x v="15"/>
    <s v="DADEP"/>
    <s v="002"/>
    <s v="Sector Gobierno"/>
    <x v="0"/>
    <x v="0"/>
    <s v="33"/>
    <x v="0"/>
    <s v="007987"/>
    <x v="142"/>
    <n v="2"/>
    <s v="Adelantar el 100 Porciento de las actividades programadas en el plan anual de auditoría, relacionadas con el Sistema de Control Interno y en articulación con la séptima dimensión del modelo MIPG"/>
    <s v="Constante "/>
    <s v="En ejecución"/>
    <n v="100"/>
    <n v="50.1"/>
    <n v="50.1"/>
    <n v="50.1"/>
    <n v="50.1"/>
    <n v="100"/>
    <n v="0"/>
    <n v="0"/>
    <n v="0"/>
    <n v="0"/>
    <n v="100"/>
    <n v="0"/>
    <n v="0"/>
    <n v="0"/>
    <n v="0"/>
    <n v="100"/>
    <n v="0"/>
    <n v="0"/>
    <n v="0"/>
    <n v="0"/>
    <n v="0"/>
    <n v="0"/>
    <n v="0"/>
    <n v="0"/>
    <n v="0"/>
    <n v="115.12"/>
    <n v="115.12"/>
    <n v="31.62"/>
    <n v="316"/>
    <n v="0"/>
    <n v="0"/>
    <n v="511.64"/>
    <n v="0"/>
    <n v="0"/>
    <n v="522.87"/>
    <n v="0"/>
    <n v="0"/>
    <n v="115.12"/>
    <n v="115.12"/>
    <n v="31.62"/>
    <n v="306.11256417708029"/>
    <n v="0"/>
    <n v="0"/>
    <n v="481.19525726791619"/>
    <n v="0"/>
    <n v="0"/>
    <n v="477.43400465830297"/>
    <n v="0"/>
    <n v="0"/>
    <n v="1379.8618261032993"/>
    <n v="115.12"/>
    <n v="31.62"/>
  </r>
  <r>
    <n v="17"/>
    <x v="0"/>
    <s v="BCS"/>
    <n v="2024"/>
    <s v="30/09/2024 (Terminado)"/>
    <s v="0127"/>
    <x v="15"/>
    <s v="DADEP"/>
    <s v="002"/>
    <s v="Sector Gobierno"/>
    <x v="0"/>
    <x v="0"/>
    <s v="33"/>
    <x v="0"/>
    <s v="007987"/>
    <x v="142"/>
    <n v="3"/>
    <s v="Cumplir con el 100 Porciento de las actividades de apoyo administrativo, financiero, ambiental, documental, archivo y de control disciplinario requeridas para el fortalecimiento de la gestión institucional"/>
    <s v="Constante "/>
    <s v="En ejecución"/>
    <n v="100"/>
    <n v="49"/>
    <n v="49"/>
    <n v="49"/>
    <n v="49"/>
    <n v="100"/>
    <n v="0"/>
    <n v="0"/>
    <n v="0"/>
    <n v="0"/>
    <n v="100"/>
    <n v="0"/>
    <n v="0"/>
    <n v="0"/>
    <n v="0"/>
    <n v="100"/>
    <n v="0"/>
    <n v="0"/>
    <n v="0"/>
    <n v="0"/>
    <n v="0"/>
    <n v="0"/>
    <n v="0"/>
    <n v="0"/>
    <n v="0"/>
    <n v="586.41999999999996"/>
    <n v="516.83000000000004"/>
    <n v="130.5"/>
    <n v="2472.2199999999998"/>
    <n v="0"/>
    <n v="0"/>
    <n v="3420.73"/>
    <n v="0"/>
    <n v="0"/>
    <n v="3573.08"/>
    <n v="0"/>
    <n v="0"/>
    <n v="586.41999999999996"/>
    <n v="516.83000000000004"/>
    <n v="130.5"/>
    <n v="2394.8658335755108"/>
    <n v="0"/>
    <n v="0"/>
    <n v="3217.1821053750273"/>
    <n v="0"/>
    <n v="0"/>
    <n v="3262.5889673618472"/>
    <n v="0"/>
    <n v="0"/>
    <n v="9461.0569063123858"/>
    <n v="516.83000000000004"/>
    <n v="130.5"/>
  </r>
  <r>
    <n v="17"/>
    <x v="0"/>
    <s v="BCS"/>
    <n v="2024"/>
    <s v="30/09/2024 (Terminado)"/>
    <s v="0127"/>
    <x v="15"/>
    <s v="DADEP"/>
    <s v="002"/>
    <s v="Sector Gobierno"/>
    <x v="0"/>
    <x v="0"/>
    <s v="33"/>
    <x v="0"/>
    <s v="007987"/>
    <x v="142"/>
    <n v="4"/>
    <s v="Gestionar el 100 Porciento de los procesos de defensa y representación judicial en primera y segunda instancia y de gestión contractual de la entidad"/>
    <s v="Constante "/>
    <s v="En ejecución"/>
    <n v="100"/>
    <n v="50"/>
    <n v="50"/>
    <n v="50"/>
    <n v="50"/>
    <n v="100"/>
    <n v="0"/>
    <n v="0"/>
    <n v="0"/>
    <n v="0"/>
    <n v="100"/>
    <n v="0"/>
    <n v="0"/>
    <n v="0"/>
    <n v="0"/>
    <n v="100"/>
    <n v="0"/>
    <n v="0"/>
    <n v="0"/>
    <n v="0"/>
    <n v="0"/>
    <n v="0"/>
    <n v="0"/>
    <n v="0"/>
    <n v="0"/>
    <n v="905.19"/>
    <n v="812.43"/>
    <n v="171.97"/>
    <n v="2332.0700000000002"/>
    <n v="0"/>
    <n v="0"/>
    <n v="3232.68"/>
    <n v="0"/>
    <n v="0"/>
    <n v="3334.52"/>
    <n v="0"/>
    <n v="0"/>
    <n v="905.19"/>
    <n v="812.43"/>
    <n v="171.97"/>
    <n v="2259.1010365203915"/>
    <n v="0"/>
    <n v="0"/>
    <n v="3040.3218752733314"/>
    <n v="0"/>
    <n v="0"/>
    <n v="3044.7591891162324"/>
    <n v="0"/>
    <n v="0"/>
    <n v="9249.3721009099554"/>
    <n v="812.43"/>
    <n v="171.97"/>
  </r>
  <r>
    <n v="17"/>
    <x v="0"/>
    <s v="BCS"/>
    <n v="2024"/>
    <s v="30/09/2024 (Terminado)"/>
    <s v="0127"/>
    <x v="15"/>
    <s v="DADEP"/>
    <s v="002"/>
    <s v="Sector Gobierno"/>
    <x v="3"/>
    <x v="3"/>
    <s v="05"/>
    <x v="20"/>
    <s v="008026"/>
    <x v="143"/>
    <n v="1"/>
    <s v="Incorporar 5000000 Metro(s) cuadrado(s) de bienes fiscales y públicos"/>
    <s v="Suma"/>
    <s v="En ejecución"/>
    <n v="2800000"/>
    <n v="1400000"/>
    <n v="50"/>
    <n v="1104714"/>
    <n v="39.454071429999999"/>
    <n v="1300000"/>
    <n v="0"/>
    <n v="0"/>
    <n v="0"/>
    <n v="0"/>
    <n v="1300000"/>
    <n v="0"/>
    <n v="0"/>
    <n v="0"/>
    <n v="0"/>
    <n v="1000000"/>
    <n v="0"/>
    <n v="0"/>
    <n v="0"/>
    <n v="0"/>
    <n v="6400000"/>
    <n v="1400000"/>
    <n v="21.875"/>
    <n v="1104714"/>
    <n v="17.261156249999999"/>
    <n v="2128.7199999999998"/>
    <n v="1349.93"/>
    <n v="262.55"/>
    <n v="3604.07"/>
    <n v="0"/>
    <n v="0"/>
    <n v="5698.98"/>
    <n v="0"/>
    <n v="0"/>
    <n v="5614.39"/>
    <n v="0"/>
    <n v="0"/>
    <n v="2128.7199999999998"/>
    <n v="1349.93"/>
    <n v="262.55"/>
    <n v="3491.3009783977527"/>
    <n v="0"/>
    <n v="0"/>
    <n v="5359.8666000795656"/>
    <n v="0"/>
    <n v="0"/>
    <n v="5126.5146239285668"/>
    <n v="0"/>
    <n v="0"/>
    <n v="16106.402202405887"/>
    <n v="1349.93"/>
    <n v="262.55"/>
  </r>
  <r>
    <n v="17"/>
    <x v="0"/>
    <s v="BCS"/>
    <n v="2024"/>
    <s v="30/09/2024 (Terminado)"/>
    <s v="0127"/>
    <x v="15"/>
    <s v="DADEP"/>
    <s v="002"/>
    <s v="Sector Gobierno"/>
    <x v="3"/>
    <x v="3"/>
    <s v="05"/>
    <x v="20"/>
    <s v="008026"/>
    <x v="143"/>
    <n v="2"/>
    <s v="Sanear y/o titular 2500000 Metro(s) cuadrado(s) de bienes fiscales y públicos"/>
    <s v="Suma"/>
    <s v="En ejecución"/>
    <n v="1000000"/>
    <n v="500000"/>
    <n v="50"/>
    <n v="289828"/>
    <n v="28.982800000000001"/>
    <n v="750000"/>
    <n v="0"/>
    <n v="0"/>
    <n v="0"/>
    <n v="0"/>
    <n v="750000"/>
    <n v="0"/>
    <n v="0"/>
    <n v="0"/>
    <n v="0"/>
    <n v="500000"/>
    <n v="0"/>
    <n v="0"/>
    <n v="0"/>
    <n v="0"/>
    <n v="3000000"/>
    <n v="500000"/>
    <n v="16.666666670000001"/>
    <n v="289828"/>
    <n v="9.6609333329999991"/>
    <n v="627.04"/>
    <n v="627.04"/>
    <n v="108.34"/>
    <n v="1697.59"/>
    <n v="0"/>
    <n v="0"/>
    <n v="2743.92"/>
    <n v="0"/>
    <n v="0"/>
    <n v="2826.24"/>
    <n v="0"/>
    <n v="0"/>
    <n v="627.04"/>
    <n v="627.04"/>
    <n v="108.34"/>
    <n v="1644.4735057638284"/>
    <n v="0"/>
    <n v="0"/>
    <n v="2580.6451612903224"/>
    <n v="0"/>
    <n v="0"/>
    <n v="2580.6473527367834"/>
    <n v="0"/>
    <n v="0"/>
    <n v="7432.8060197909344"/>
    <n v="627.04"/>
    <n v="108.34"/>
  </r>
  <r>
    <n v="17"/>
    <x v="0"/>
    <s v="BCS"/>
    <n v="2024"/>
    <s v="30/09/2024 (Terminado)"/>
    <s v="0127"/>
    <x v="15"/>
    <s v="DADEP"/>
    <s v="002"/>
    <s v="Sector Gobierno"/>
    <x v="3"/>
    <x v="3"/>
    <s v="05"/>
    <x v="20"/>
    <s v="008026"/>
    <x v="143"/>
    <n v="3"/>
    <s v="Actualizar el 100 Porciento de las herramientas de valoración de los predios que conforman el inventario"/>
    <s v="Suma"/>
    <s v="En ejecución"/>
    <n v="0"/>
    <n v="0"/>
    <n v="0"/>
    <n v="0"/>
    <n v="0"/>
    <n v="35"/>
    <n v="0"/>
    <n v="0"/>
    <n v="0"/>
    <n v="0"/>
    <n v="35"/>
    <n v="0"/>
    <n v="0"/>
    <n v="0"/>
    <n v="0"/>
    <n v="30"/>
    <n v="0"/>
    <n v="0"/>
    <n v="0"/>
    <n v="0"/>
    <n v="100"/>
    <n v="0"/>
    <n v="0"/>
    <n v="0"/>
    <n v="0"/>
    <n v="0"/>
    <n v="0"/>
    <n v="0"/>
    <n v="892.22"/>
    <n v="0"/>
    <n v="0"/>
    <n v="1302.0899999999999"/>
    <n v="0"/>
    <n v="0"/>
    <n v="1341.15"/>
    <n v="0"/>
    <n v="0"/>
    <n v="0"/>
    <n v="0"/>
    <n v="0"/>
    <n v="864.30301269010954"/>
    <n v="0"/>
    <n v="0"/>
    <n v="1224.6101409897212"/>
    <n v="0"/>
    <n v="0"/>
    <n v="1224.6076756124526"/>
    <n v="0"/>
    <n v="0"/>
    <n v="3313.5208292922835"/>
    <n v="0"/>
    <n v="0"/>
  </r>
  <r>
    <n v="17"/>
    <x v="0"/>
    <s v="BCS"/>
    <n v="2024"/>
    <s v="30/09/2024 (Terminado)"/>
    <s v="0127"/>
    <x v="15"/>
    <s v="DADEP"/>
    <s v="002"/>
    <s v="Sector Gobierno"/>
    <x v="3"/>
    <x v="3"/>
    <s v="05"/>
    <x v="20"/>
    <s v="008026"/>
    <x v="143"/>
    <n v="4"/>
    <s v="Elaborar 4 Documento(s) técnico-jurídicos de los bienes sujetos a enajenación o transferencia"/>
    <s v="Suma"/>
    <s v="En ejecución"/>
    <n v="0"/>
    <n v="0"/>
    <n v="0"/>
    <n v="0"/>
    <n v="0"/>
    <n v="2"/>
    <n v="0"/>
    <n v="0"/>
    <n v="0"/>
    <n v="0"/>
    <n v="2"/>
    <n v="0"/>
    <n v="0"/>
    <n v="0"/>
    <n v="0"/>
    <n v="0"/>
    <n v="0"/>
    <n v="0"/>
    <n v="0"/>
    <n v="0"/>
    <n v="4"/>
    <n v="0"/>
    <n v="0"/>
    <n v="0"/>
    <n v="0"/>
    <n v="0"/>
    <n v="0"/>
    <n v="0"/>
    <n v="129.33000000000001"/>
    <n v="0"/>
    <n v="0"/>
    <n v="454.1"/>
    <n v="0"/>
    <n v="0"/>
    <n v="0"/>
    <n v="0"/>
    <n v="0"/>
    <n v="0"/>
    <n v="0"/>
    <n v="0"/>
    <n v="125.28334786399304"/>
    <n v="0"/>
    <n v="0"/>
    <n v="427.07913049284804"/>
    <n v="0"/>
    <n v="0"/>
    <n v="0"/>
    <n v="0"/>
    <n v="0"/>
    <n v="552.36247835684105"/>
    <n v="0"/>
    <n v="0"/>
  </r>
  <r>
    <n v="17"/>
    <x v="0"/>
    <s v="BCS"/>
    <n v="2024"/>
    <s v="30/09/2024 (Terminado)"/>
    <s v="0127"/>
    <x v="15"/>
    <s v="DADEP"/>
    <s v="002"/>
    <s v="Sector Gobierno"/>
    <x v="3"/>
    <x v="3"/>
    <s v="05"/>
    <x v="20"/>
    <s v="008026"/>
    <x v="143"/>
    <n v="5"/>
    <s v="Desarrollar 6 Línea(s) de investigación que fomenten la apropiación ciudadana del espacio público y mejoren las condiciones de generación, sostenibilidad y cuidado de este"/>
    <s v="Suma"/>
    <s v="En ejecución"/>
    <n v="1"/>
    <n v="1"/>
    <n v="100"/>
    <n v="0"/>
    <n v="0"/>
    <n v="2"/>
    <n v="0"/>
    <n v="0"/>
    <n v="0"/>
    <n v="0"/>
    <n v="2"/>
    <n v="0"/>
    <n v="0"/>
    <n v="0"/>
    <n v="0"/>
    <n v="1"/>
    <n v="0"/>
    <n v="0"/>
    <n v="0"/>
    <n v="0"/>
    <n v="6"/>
    <n v="1"/>
    <n v="16.666666670000001"/>
    <n v="0"/>
    <n v="0"/>
    <n v="179.27"/>
    <n v="179.27"/>
    <n v="15.98"/>
    <n v="707.68"/>
    <n v="0"/>
    <n v="0"/>
    <n v="590.04"/>
    <n v="0"/>
    <n v="0"/>
    <n v="959.03"/>
    <n v="0"/>
    <n v="0"/>
    <n v="179.27"/>
    <n v="179.27"/>
    <n v="15.98"/>
    <n v="685.53715005327899"/>
    <n v="0"/>
    <n v="0"/>
    <n v="554.93012586654925"/>
    <n v="0"/>
    <n v="0"/>
    <n v="875.69287487798545"/>
    <n v="0"/>
    <n v="0"/>
    <n v="2295.4301507978139"/>
    <n v="179.27"/>
    <n v="15.98"/>
  </r>
  <r>
    <n v="17"/>
    <x v="0"/>
    <s v="BCS"/>
    <n v="2024"/>
    <s v="30/09/2024 (Terminado)"/>
    <s v="0127"/>
    <x v="15"/>
    <s v="DADEP"/>
    <s v="002"/>
    <s v="Sector Gobierno"/>
    <x v="3"/>
    <x v="3"/>
    <s v="05"/>
    <x v="20"/>
    <s v="008026"/>
    <x v="143"/>
    <n v="6"/>
    <s v="Consolidar 1 Documento(s) de análisis derivado del seguimiento a la ejecución de la Política Distrital de Espacio Público"/>
    <s v="Suma"/>
    <s v="En ejecución"/>
    <n v="0.15"/>
    <n v="0.15"/>
    <n v="100"/>
    <n v="0"/>
    <n v="0"/>
    <n v="0.35"/>
    <n v="0"/>
    <n v="0"/>
    <n v="0"/>
    <n v="0"/>
    <n v="0.35"/>
    <n v="0"/>
    <n v="0"/>
    <n v="0"/>
    <n v="0"/>
    <n v="0.15"/>
    <n v="0"/>
    <n v="0"/>
    <n v="0"/>
    <n v="0"/>
    <n v="1"/>
    <n v="0.15"/>
    <n v="15"/>
    <n v="0"/>
    <n v="0"/>
    <n v="21.23"/>
    <n v="14.15"/>
    <n v="1.42"/>
    <n v="81.14"/>
    <n v="0"/>
    <n v="0"/>
    <n v="93.36"/>
    <n v="0"/>
    <n v="0"/>
    <n v="96.16"/>
    <n v="0"/>
    <n v="0"/>
    <n v="21.23"/>
    <n v="14.15"/>
    <n v="1.42"/>
    <n v="78.601181826988281"/>
    <n v="0"/>
    <n v="0"/>
    <n v="87.804685361841635"/>
    <n v="0"/>
    <n v="0"/>
    <n v="87.803954879687893"/>
    <n v="0"/>
    <n v="0"/>
    <n v="275.43982206851786"/>
    <n v="14.15"/>
    <n v="1.42"/>
  </r>
  <r>
    <n v="17"/>
    <x v="0"/>
    <s v="BCS"/>
    <n v="2024"/>
    <s v="30/09/2024 (Terminado)"/>
    <s v="0127"/>
    <x v="15"/>
    <s v="DADEP"/>
    <s v="002"/>
    <s v="Sector Gobierno"/>
    <x v="0"/>
    <x v="0"/>
    <s v="33"/>
    <x v="0"/>
    <s v="008038"/>
    <x v="144"/>
    <n v="1"/>
    <s v="Desarrollar 1 Estrategia(s) para el fortalecimiento y madurez del  proceso de gestión de proyectos que permitan garantizar el cumplimiento de los proyectos derivados del PETI en términos del alcance, tiempo y costo"/>
    <s v="Constante "/>
    <s v="En ejecución"/>
    <n v="1"/>
    <n v="1"/>
    <n v="100"/>
    <n v="0"/>
    <n v="0"/>
    <n v="1"/>
    <n v="0"/>
    <n v="0"/>
    <n v="0"/>
    <n v="0"/>
    <n v="1"/>
    <n v="0"/>
    <n v="0"/>
    <n v="0"/>
    <n v="0"/>
    <n v="1"/>
    <n v="0"/>
    <n v="0"/>
    <n v="0"/>
    <n v="0"/>
    <n v="0"/>
    <n v="0"/>
    <n v="0"/>
    <n v="0"/>
    <n v="0"/>
    <n v="262.94"/>
    <n v="248.25"/>
    <n v="36.1"/>
    <n v="1079.1500000000001"/>
    <n v="0"/>
    <n v="0"/>
    <n v="2804.31"/>
    <n v="0"/>
    <n v="0"/>
    <n v="2917.92"/>
    <n v="0"/>
    <n v="0"/>
    <n v="262.94"/>
    <n v="248.25"/>
    <n v="36.1"/>
    <n v="1045.3840937711907"/>
    <n v="0"/>
    <n v="0"/>
    <n v="2637.4417010182747"/>
    <n v="0"/>
    <n v="0"/>
    <n v="2664.3606075555213"/>
    <n v="0"/>
    <n v="0"/>
    <n v="6610.1264023449867"/>
    <n v="248.25"/>
    <n v="36.1"/>
  </r>
  <r>
    <n v="17"/>
    <x v="0"/>
    <s v="BCS"/>
    <n v="2024"/>
    <s v="30/09/2024 (Terminado)"/>
    <s v="0127"/>
    <x v="15"/>
    <s v="DADEP"/>
    <s v="002"/>
    <s v="Sector Gobierno"/>
    <x v="0"/>
    <x v="0"/>
    <s v="33"/>
    <x v="0"/>
    <s v="008038"/>
    <x v="144"/>
    <n v="2"/>
    <s v="Desarrollar 100 Porciento de los procesos, políticas y guías de gobernabilidad de las TIC, fundamentados en buenas prácticas que permitan el fortalecimiento de la capacidad institucional en lo que a la prestación de los servicios misionales que se soportan en las TICs"/>
    <s v="Constante "/>
    <s v="En ejecución"/>
    <n v="100"/>
    <n v="16.670000000000002"/>
    <n v="16.670000000000002"/>
    <n v="16.670000000000002"/>
    <n v="16.670000000000002"/>
    <n v="100"/>
    <n v="0"/>
    <n v="0"/>
    <n v="0"/>
    <n v="0"/>
    <n v="100"/>
    <n v="0"/>
    <n v="0"/>
    <n v="0"/>
    <n v="0"/>
    <n v="100"/>
    <n v="0"/>
    <n v="0"/>
    <n v="0"/>
    <n v="0"/>
    <n v="0"/>
    <n v="0"/>
    <n v="0"/>
    <n v="0"/>
    <n v="0"/>
    <n v="98"/>
    <n v="70"/>
    <n v="15.17"/>
    <n v="260.75"/>
    <n v="0"/>
    <n v="0"/>
    <n v="832.8"/>
    <n v="0"/>
    <n v="0"/>
    <n v="872.08"/>
    <n v="0"/>
    <n v="0"/>
    <n v="98"/>
    <n v="70"/>
    <n v="15.17"/>
    <n v="252.59130097839775"/>
    <n v="0"/>
    <n v="0"/>
    <n v="783.24487970588814"/>
    <n v="0"/>
    <n v="0"/>
    <n v="796.29859579324284"/>
    <n v="0"/>
    <n v="0"/>
    <n v="1930.1347764775287"/>
    <n v="70"/>
    <n v="15.17"/>
  </r>
  <r>
    <n v="17"/>
    <x v="0"/>
    <s v="BCS"/>
    <n v="2024"/>
    <s v="30/09/2024 (Terminado)"/>
    <s v="0127"/>
    <x v="15"/>
    <s v="DADEP"/>
    <s v="002"/>
    <s v="Sector Gobierno"/>
    <x v="0"/>
    <x v="0"/>
    <s v="33"/>
    <x v="0"/>
    <s v="008038"/>
    <x v="144"/>
    <n v="3"/>
    <s v="Garantizar 98 Porciento de la disponibilidad en la prestación de los servicios críticos de la entidad que apalancan la prestación de la oferta institucional de la Defensoría del Espacio Público"/>
    <s v="Constante "/>
    <s v="En ejecución"/>
    <n v="98"/>
    <n v="13.61"/>
    <n v="13.8877551"/>
    <n v="13.61"/>
    <n v="13.8877551"/>
    <n v="98"/>
    <n v="0"/>
    <n v="0"/>
    <n v="0"/>
    <n v="0"/>
    <n v="98"/>
    <n v="0"/>
    <n v="0"/>
    <n v="0"/>
    <n v="0"/>
    <n v="98"/>
    <n v="0"/>
    <n v="0"/>
    <n v="0"/>
    <n v="0"/>
    <n v="0"/>
    <n v="0"/>
    <n v="0"/>
    <n v="0"/>
    <n v="0"/>
    <n v="1514.34"/>
    <n v="292.37"/>
    <n v="22.15"/>
    <n v="3098.11"/>
    <n v="0"/>
    <n v="0"/>
    <n v="2750"/>
    <n v="0"/>
    <n v="0"/>
    <n v="1740.01"/>
    <n v="0"/>
    <n v="0"/>
    <n v="1514.34"/>
    <n v="292.37"/>
    <n v="22.15"/>
    <n v="3001.1721398818177"/>
    <n v="0"/>
    <n v="0"/>
    <n v="2586.3633755898086"/>
    <n v="0"/>
    <n v="0"/>
    <n v="1588.8078154139532"/>
    <n v="0"/>
    <n v="0"/>
    <n v="8690.6833308855785"/>
    <n v="292.37"/>
    <n v="22.15"/>
  </r>
  <r>
    <n v="17"/>
    <x v="0"/>
    <s v="BCS"/>
    <n v="2024"/>
    <s v="30/09/2024 (Terminado)"/>
    <s v="0131"/>
    <x v="16"/>
    <s v="UAECOB"/>
    <s v="014"/>
    <s v="Sector Seguridad, Convivencia y Justicia"/>
    <x v="0"/>
    <x v="0"/>
    <s v="33"/>
    <x v="0"/>
    <s v="008126"/>
    <x v="145"/>
    <n v="1"/>
    <s v="Implementar 100 Porciento de las actividades de seguimiento y control de los requisitos y directrices de las políticas del Modelo integrado de Planeación y Gestión - MIPG"/>
    <s v="Constante "/>
    <s v="En ejecución"/>
    <n v="100"/>
    <n v="93"/>
    <n v="93"/>
    <n v="93"/>
    <n v="93"/>
    <n v="100"/>
    <n v="0"/>
    <n v="0"/>
    <n v="0"/>
    <n v="0"/>
    <n v="100"/>
    <n v="0"/>
    <n v="0"/>
    <n v="0"/>
    <n v="0"/>
    <n v="100"/>
    <n v="0"/>
    <n v="0"/>
    <n v="0"/>
    <n v="0"/>
    <n v="0"/>
    <n v="0"/>
    <n v="0"/>
    <n v="0"/>
    <n v="0"/>
    <n v="452.63"/>
    <n v="421.15"/>
    <n v="12.47"/>
    <n v="857.53"/>
    <n v="0"/>
    <n v="0"/>
    <n v="1144.22"/>
    <n v="0"/>
    <n v="0"/>
    <n v="1144.22"/>
    <n v="0"/>
    <n v="0"/>
    <n v="452.63"/>
    <n v="421.15"/>
    <n v="12.47"/>
    <n v="830.69844037585972"/>
    <n v="0"/>
    <n v="0"/>
    <n v="1076.1340733154075"/>
    <n v="0"/>
    <n v="0"/>
    <n v="1044.7903624421433"/>
    <n v="0"/>
    <n v="0"/>
    <n v="3404.2528761334106"/>
    <n v="421.15"/>
    <n v="12.47"/>
  </r>
  <r>
    <n v="17"/>
    <x v="0"/>
    <s v="BCS"/>
    <n v="2024"/>
    <s v="30/09/2024 (Terminado)"/>
    <s v="0131"/>
    <x v="16"/>
    <s v="UAECOB"/>
    <s v="014"/>
    <s v="Sector Seguridad, Convivencia y Justicia"/>
    <x v="0"/>
    <x v="0"/>
    <s v="33"/>
    <x v="0"/>
    <s v="008126"/>
    <x v="145"/>
    <n v="2"/>
    <s v="Formular y ejecutar 100 Porciento de las actividades asociadas al modelo de relacionamiento con la ciudadanía (servicio a la ciudadanía, transparencia acceso a la información y lucha contra la corrupción, Rendición de cuentas y racionalización de trámites); participación y  colaboración ciudadana y, medidas de integridad y anticorrupción"/>
    <s v="Constante "/>
    <s v="En ejecución"/>
    <n v="100"/>
    <n v="61"/>
    <n v="61"/>
    <n v="61"/>
    <n v="61"/>
    <n v="100"/>
    <n v="0"/>
    <n v="0"/>
    <n v="0"/>
    <n v="0"/>
    <n v="100"/>
    <n v="0"/>
    <n v="0"/>
    <n v="0"/>
    <n v="0"/>
    <n v="100"/>
    <n v="0"/>
    <n v="0"/>
    <n v="0"/>
    <n v="0"/>
    <n v="0"/>
    <n v="0"/>
    <n v="0"/>
    <n v="0"/>
    <n v="0"/>
    <n v="226.29"/>
    <n v="137.5"/>
    <n v="3.47"/>
    <n v="92.47"/>
    <n v="0"/>
    <n v="0"/>
    <n v="572.11"/>
    <n v="0"/>
    <n v="0"/>
    <n v="572.11"/>
    <n v="0"/>
    <n v="0"/>
    <n v="226.29"/>
    <n v="137.5"/>
    <n v="3.47"/>
    <n v="89.576673447641184"/>
    <n v="0"/>
    <n v="0"/>
    <n v="538.06703665770374"/>
    <n v="0"/>
    <n v="0"/>
    <n v="522.39518122107165"/>
    <n v="0"/>
    <n v="0"/>
    <n v="1376.3288913264166"/>
    <n v="137.5"/>
    <n v="3.47"/>
  </r>
  <r>
    <n v="17"/>
    <x v="0"/>
    <s v="BCS"/>
    <n v="2024"/>
    <s v="30/09/2024 (Terminado)"/>
    <s v="0131"/>
    <x v="16"/>
    <s v="UAECOB"/>
    <s v="014"/>
    <s v="Sector Seguridad, Convivencia y Justicia"/>
    <x v="0"/>
    <x v="0"/>
    <s v="33"/>
    <x v="0"/>
    <s v="008126"/>
    <x v="145"/>
    <n v="3"/>
    <s v="Implementar 100 Porciento de los sistemas y modelos de gestión que defina la UAECOB en el marco del MIPG"/>
    <s v="Suma"/>
    <s v="En ejecución"/>
    <n v="15"/>
    <n v="10.35"/>
    <n v="69"/>
    <n v="4"/>
    <n v="26.666666670000001"/>
    <n v="35"/>
    <n v="0"/>
    <n v="0"/>
    <n v="0"/>
    <n v="0"/>
    <n v="25"/>
    <n v="0"/>
    <n v="0"/>
    <n v="0"/>
    <n v="0"/>
    <n v="25"/>
    <n v="0"/>
    <n v="0"/>
    <n v="0"/>
    <n v="0"/>
    <n v="100"/>
    <n v="10.35"/>
    <n v="10.35"/>
    <n v="4"/>
    <n v="4"/>
    <n v="182.5"/>
    <n v="127.75"/>
    <n v="0"/>
    <n v="400"/>
    <n v="0"/>
    <n v="0"/>
    <n v="190.7"/>
    <n v="0"/>
    <n v="0"/>
    <n v="190.7"/>
    <n v="0"/>
    <n v="0"/>
    <n v="182.5"/>
    <n v="127.75"/>
    <n v="0"/>
    <n v="387.4842584520004"/>
    <n v="0"/>
    <n v="0"/>
    <n v="179.35254389999142"/>
    <n v="0"/>
    <n v="0"/>
    <n v="174.12868339804993"/>
    <n v="0"/>
    <n v="0"/>
    <n v="923.46548575004169"/>
    <n v="127.75"/>
    <n v="0"/>
  </r>
  <r>
    <n v="17"/>
    <x v="0"/>
    <s v="BCS"/>
    <n v="2024"/>
    <s v="30/09/2024 (Terminado)"/>
    <s v="0131"/>
    <x v="16"/>
    <s v="UAECOB"/>
    <s v="014"/>
    <s v="Sector Seguridad, Convivencia y Justicia"/>
    <x v="0"/>
    <x v="0"/>
    <s v="33"/>
    <x v="0"/>
    <s v="008126"/>
    <x v="145"/>
    <n v="4"/>
    <s v="Administrar, soportar y mantener 100 Porciento del servicio de herramientas de colaboración y sistemas de información"/>
    <s v="Constante "/>
    <s v="En ejecución"/>
    <n v="100"/>
    <n v="67.400000000000006"/>
    <n v="67.400000000000006"/>
    <n v="67.400000000000006"/>
    <n v="67.400000000000006"/>
    <n v="100"/>
    <n v="0"/>
    <n v="0"/>
    <n v="0"/>
    <n v="0"/>
    <n v="100"/>
    <n v="0"/>
    <n v="0"/>
    <n v="0"/>
    <n v="0"/>
    <n v="100"/>
    <n v="0"/>
    <n v="0"/>
    <n v="0"/>
    <n v="0"/>
    <n v="0"/>
    <n v="0"/>
    <n v="0"/>
    <n v="0"/>
    <n v="0"/>
    <n v="243.76"/>
    <n v="164.01"/>
    <n v="32.21"/>
    <n v="3112.64"/>
    <n v="0"/>
    <n v="0"/>
    <n v="1637.13"/>
    <n v="0"/>
    <n v="0"/>
    <n v="1637.12"/>
    <n v="0"/>
    <n v="0"/>
    <n v="243.76"/>
    <n v="164.01"/>
    <n v="32.21"/>
    <n v="3015.2475055700861"/>
    <n v="0"/>
    <n v="0"/>
    <n v="1539.7138447561249"/>
    <n v="0"/>
    <n v="0"/>
    <n v="1494.8586794159178"/>
    <n v="0"/>
    <n v="0"/>
    <n v="6293.5800297421283"/>
    <n v="164.01"/>
    <n v="32.21"/>
  </r>
  <r>
    <n v="17"/>
    <x v="0"/>
    <s v="BCS"/>
    <n v="2024"/>
    <s v="30/09/2024 (Terminado)"/>
    <s v="0131"/>
    <x v="16"/>
    <s v="UAECOB"/>
    <s v="014"/>
    <s v="Sector Seguridad, Convivencia y Justicia"/>
    <x v="0"/>
    <x v="0"/>
    <s v="33"/>
    <x v="0"/>
    <s v="008126"/>
    <x v="145"/>
    <n v="5"/>
    <s v="Desarrollar 100 Porciento de las acciones asociadas al fortalecimiento de la infraestructura tecnológica y de comunicaciones de la UAECOB"/>
    <s v="Constante "/>
    <s v="En ejecución"/>
    <n v="100"/>
    <n v="65.3"/>
    <n v="65.3"/>
    <n v="64.3"/>
    <n v="64.3"/>
    <n v="100"/>
    <n v="0"/>
    <n v="0"/>
    <n v="0"/>
    <n v="0"/>
    <n v="100"/>
    <n v="0"/>
    <n v="0"/>
    <n v="0"/>
    <n v="0"/>
    <n v="100"/>
    <n v="0"/>
    <n v="0"/>
    <n v="0"/>
    <n v="0"/>
    <n v="0"/>
    <n v="0"/>
    <n v="0"/>
    <n v="0"/>
    <n v="0"/>
    <n v="761.67"/>
    <n v="497.21"/>
    <n v="176.13"/>
    <n v="4469.99"/>
    <n v="0"/>
    <n v="0"/>
    <n v="3146.6"/>
    <n v="0"/>
    <n v="0"/>
    <n v="3146.59"/>
    <n v="0"/>
    <n v="0"/>
    <n v="761.67"/>
    <n v="497.21"/>
    <n v="176.13"/>
    <n v="4330.1269010946426"/>
    <n v="0"/>
    <n v="0"/>
    <n v="2959.3639991385057"/>
    <n v="0"/>
    <n v="0"/>
    <n v="2873.159800175511"/>
    <n v="0"/>
    <n v="0"/>
    <n v="10924.320700408658"/>
    <n v="497.21"/>
    <n v="176.13"/>
  </r>
  <r>
    <n v="17"/>
    <x v="0"/>
    <s v="BCS"/>
    <n v="2024"/>
    <s v="30/09/2024 (Terminado)"/>
    <s v="0131"/>
    <x v="16"/>
    <s v="UAECOB"/>
    <s v="014"/>
    <s v="Sector Seguridad, Convivencia y Justicia"/>
    <x v="0"/>
    <x v="0"/>
    <s v="33"/>
    <x v="0"/>
    <s v="008126"/>
    <x v="145"/>
    <n v="6"/>
    <s v="Formular e Implementar 1 Plan(es) estratégico de tecnologías de la información y transformación digital de la UAECOB"/>
    <s v="Suma"/>
    <s v="En ejecución"/>
    <n v="0.1"/>
    <n v="0.05"/>
    <n v="50"/>
    <n v="0.05"/>
    <n v="50"/>
    <n v="0.3"/>
    <n v="0"/>
    <n v="0"/>
    <n v="0"/>
    <n v="0"/>
    <n v="0.3"/>
    <n v="0"/>
    <n v="0"/>
    <n v="0"/>
    <n v="0"/>
    <n v="0.3"/>
    <n v="0"/>
    <n v="0"/>
    <n v="0"/>
    <n v="0"/>
    <n v="1"/>
    <n v="0.05"/>
    <n v="5"/>
    <n v="0.05"/>
    <n v="5"/>
    <n v="151.27000000000001"/>
    <n v="79.5"/>
    <n v="4.75"/>
    <n v="283"/>
    <n v="0"/>
    <n v="0"/>
    <n v="1613.5"/>
    <n v="0"/>
    <n v="0"/>
    <n v="1613.49"/>
    <n v="0"/>
    <n v="0"/>
    <n v="151.27000000000001"/>
    <n v="79.5"/>
    <n v="4.75"/>
    <n v="274.14511285479028"/>
    <n v="0"/>
    <n v="0"/>
    <n v="1517.4899296415113"/>
    <n v="0"/>
    <n v="0"/>
    <n v="1473.282062799788"/>
    <n v="0"/>
    <n v="0"/>
    <n v="3416.1871052960896"/>
    <n v="79.5"/>
    <n v="4.75"/>
  </r>
  <r>
    <n v="17"/>
    <x v="0"/>
    <s v="BCS"/>
    <n v="2024"/>
    <s v="30/09/2024 (Terminado)"/>
    <s v="0131"/>
    <x v="16"/>
    <s v="UAECOB"/>
    <s v="014"/>
    <s v="Sector Seguridad, Convivencia y Justicia"/>
    <x v="0"/>
    <x v="0"/>
    <s v="33"/>
    <x v="0"/>
    <s v="008126"/>
    <x v="145"/>
    <n v="7"/>
    <s v="Actualizar e implementar 100 Porciento del plan anual de seguridad y privacidad de la información"/>
    <s v="Constante "/>
    <s v="En ejecución"/>
    <n v="100"/>
    <n v="78.7"/>
    <n v="78.7"/>
    <n v="0"/>
    <n v="0"/>
    <n v="100"/>
    <n v="0"/>
    <n v="0"/>
    <n v="0"/>
    <n v="0"/>
    <n v="100"/>
    <n v="0"/>
    <n v="0"/>
    <n v="0"/>
    <n v="0"/>
    <n v="100"/>
    <n v="0"/>
    <n v="0"/>
    <n v="0"/>
    <n v="0"/>
    <n v="0"/>
    <n v="0"/>
    <n v="0"/>
    <n v="0"/>
    <n v="0"/>
    <n v="48.8"/>
    <n v="38.4"/>
    <n v="0"/>
    <n v="655.8"/>
    <n v="0"/>
    <n v="0"/>
    <n v="597.41999999999996"/>
    <n v="0"/>
    <n v="0"/>
    <n v="597.41999999999996"/>
    <n v="0"/>
    <n v="0"/>
    <n v="48.8"/>
    <n v="38.4"/>
    <n v="0"/>
    <n v="635.28044173205456"/>
    <n v="0"/>
    <n v="0"/>
    <n v="561.87098467085934"/>
    <n v="0"/>
    <n v="0"/>
    <n v="545.50581036005758"/>
    <n v="0"/>
    <n v="0"/>
    <n v="1791.4572367629717"/>
    <n v="38.4"/>
    <n v="0"/>
  </r>
  <r>
    <n v="17"/>
    <x v="0"/>
    <s v="BCS"/>
    <n v="2024"/>
    <s v="30/09/2024 (Terminado)"/>
    <s v="0131"/>
    <x v="16"/>
    <s v="UAECOB"/>
    <s v="014"/>
    <s v="Sector Seguridad, Convivencia y Justicia"/>
    <x v="0"/>
    <x v="0"/>
    <s v="33"/>
    <x v="0"/>
    <s v="008126"/>
    <x v="145"/>
    <n v="8"/>
    <s v="Implementar 100 Porciento del programa de mantenimiento a las sedes de Bomberos de Bogotá"/>
    <s v="Constante "/>
    <s v="En ejecución"/>
    <n v="100"/>
    <n v="19"/>
    <n v="19"/>
    <n v="19"/>
    <n v="19"/>
    <n v="100"/>
    <n v="0"/>
    <n v="0"/>
    <n v="0"/>
    <n v="0"/>
    <n v="100"/>
    <n v="0"/>
    <n v="0"/>
    <n v="0"/>
    <n v="0"/>
    <n v="100"/>
    <n v="0"/>
    <n v="0"/>
    <n v="0"/>
    <n v="0"/>
    <n v="0"/>
    <n v="0"/>
    <n v="0"/>
    <n v="0"/>
    <n v="0"/>
    <n v="826.46"/>
    <n v="153.83000000000001"/>
    <n v="0"/>
    <n v="4948.46"/>
    <n v="0"/>
    <n v="0"/>
    <n v="4211.07"/>
    <n v="0"/>
    <n v="0"/>
    <n v="4211.0600000000004"/>
    <n v="0"/>
    <n v="0"/>
    <n v="826.46"/>
    <n v="153.83000000000001"/>
    <n v="0"/>
    <n v="4793.6258839484644"/>
    <n v="0"/>
    <n v="0"/>
    <n v="3960.4935345618087"/>
    <n v="0"/>
    <n v="0"/>
    <n v="3845.1302229165822"/>
    <n v="0"/>
    <n v="0"/>
    <n v="13425.709641426856"/>
    <n v="153.83000000000001"/>
    <n v="0"/>
  </r>
  <r>
    <n v="17"/>
    <x v="0"/>
    <s v="BCS"/>
    <n v="2024"/>
    <s v="30/09/2024 (Terminado)"/>
    <s v="0131"/>
    <x v="16"/>
    <s v="UAECOB"/>
    <s v="014"/>
    <s v="Sector Seguridad, Convivencia y Justicia"/>
    <x v="0"/>
    <x v="0"/>
    <s v="33"/>
    <x v="0"/>
    <s v="008126"/>
    <x v="145"/>
    <n v="9"/>
    <s v="Fortalecer 100 Porciento de la gestión administrativa de las áreas de apoyo al cumplimiento de la misionalidad de la UAECOB"/>
    <s v="Constante "/>
    <s v="En ejecución"/>
    <n v="100"/>
    <n v="65"/>
    <n v="65"/>
    <n v="65"/>
    <n v="65"/>
    <n v="100"/>
    <n v="0"/>
    <n v="0"/>
    <n v="0"/>
    <n v="0"/>
    <n v="100"/>
    <n v="0"/>
    <n v="0"/>
    <n v="0"/>
    <n v="0"/>
    <n v="100"/>
    <n v="0"/>
    <n v="0"/>
    <n v="0"/>
    <n v="0"/>
    <n v="0"/>
    <n v="0"/>
    <n v="0"/>
    <n v="0"/>
    <n v="0"/>
    <n v="1670.98"/>
    <n v="1089.6199999999999"/>
    <n v="58.9"/>
    <n v="5898.83"/>
    <n v="0"/>
    <n v="0"/>
    <n v="3793.18"/>
    <n v="0"/>
    <n v="0"/>
    <n v="3793.17"/>
    <n v="0"/>
    <n v="0"/>
    <n v="1670.98"/>
    <n v="1089.6199999999999"/>
    <n v="58.9"/>
    <n v="5714.2594207110333"/>
    <n v="0"/>
    <n v="0"/>
    <n v="3567.4697560071813"/>
    <n v="0"/>
    <n v="0"/>
    <n v="3463.5537388829634"/>
    <n v="0"/>
    <n v="0"/>
    <n v="14416.262915601179"/>
    <n v="1089.6199999999999"/>
    <n v="58.9"/>
  </r>
  <r>
    <n v="17"/>
    <x v="0"/>
    <s v="BCS"/>
    <n v="2024"/>
    <s v="30/09/2024 (Terminado)"/>
    <s v="0131"/>
    <x v="16"/>
    <s v="UAECOB"/>
    <s v="014"/>
    <s v="Sector Seguridad, Convivencia y Justicia"/>
    <x v="0"/>
    <x v="0"/>
    <s v="33"/>
    <x v="0"/>
    <s v="008126"/>
    <x v="145"/>
    <n v="10"/>
    <s v="Formular e Implementar  1 Estrategia(s) de comunicaciones en lo relacionado con la divulgación de estrategias, programas, proyectos y servicios a los grupos de interés, de la UAECOB"/>
    <s v="Constante "/>
    <s v="En ejecución"/>
    <n v="1"/>
    <n v="0.82"/>
    <n v="82"/>
    <n v="0.82"/>
    <n v="82"/>
    <n v="1"/>
    <n v="0"/>
    <n v="0"/>
    <n v="0"/>
    <n v="0"/>
    <n v="1"/>
    <n v="0"/>
    <n v="0"/>
    <n v="0"/>
    <n v="0"/>
    <n v="1"/>
    <n v="0"/>
    <n v="0"/>
    <n v="0"/>
    <n v="0"/>
    <n v="0"/>
    <n v="0"/>
    <n v="0"/>
    <n v="0"/>
    <n v="0"/>
    <n v="465.51"/>
    <n v="384.06"/>
    <n v="20.21"/>
    <n v="1174.33"/>
    <n v="0"/>
    <n v="0"/>
    <n v="886.13"/>
    <n v="0"/>
    <n v="0"/>
    <n v="886.13"/>
    <n v="0"/>
    <n v="0"/>
    <n v="465.51"/>
    <n v="384.06"/>
    <n v="20.21"/>
    <n v="1137.5859730698439"/>
    <n v="0"/>
    <n v="0"/>
    <n v="833.40151927687157"/>
    <n v="0"/>
    <n v="0"/>
    <n v="809.12768861832194"/>
    <n v="0"/>
    <n v="0"/>
    <n v="3245.6251809650371"/>
    <n v="384.06"/>
    <n v="20.21"/>
  </r>
  <r>
    <n v="17"/>
    <x v="0"/>
    <s v="BCS"/>
    <n v="2024"/>
    <s v="30/09/2024 (Terminado)"/>
    <s v="0131"/>
    <x v="16"/>
    <s v="UAECOB"/>
    <s v="014"/>
    <s v="Sector Seguridad, Convivencia y Justicia"/>
    <x v="4"/>
    <x v="4"/>
    <s v="25"/>
    <x v="32"/>
    <s v="008173"/>
    <x v="146"/>
    <n v="1"/>
    <s v="Implementar 6 Estrategia(s) de reducción del riesgo de incendios, incidentes con materiales peligrosos y rescates en todas sus modalidades en la ciudad de Bogotá"/>
    <s v="Suma"/>
    <s v="En ejecución"/>
    <n v="0.5"/>
    <n v="0.35"/>
    <n v="70"/>
    <n v="0.25"/>
    <n v="50"/>
    <n v="1.5"/>
    <n v="0"/>
    <n v="0"/>
    <n v="0"/>
    <n v="0"/>
    <n v="2"/>
    <n v="0"/>
    <n v="0"/>
    <n v="0"/>
    <n v="0"/>
    <n v="2"/>
    <n v="0"/>
    <n v="0"/>
    <n v="0"/>
    <n v="0"/>
    <n v="6"/>
    <n v="0.35"/>
    <n v="5.8333333329999997"/>
    <n v="0.25"/>
    <n v="4.1666666670000003"/>
    <n v="1249.19"/>
    <n v="933.75"/>
    <n v="235.8"/>
    <n v="3932"/>
    <n v="0"/>
    <n v="0"/>
    <n v="2571.34"/>
    <n v="0"/>
    <n v="0"/>
    <n v="2571.34"/>
    <n v="0"/>
    <n v="0"/>
    <n v="1249.19"/>
    <n v="933.75"/>
    <n v="235.8"/>
    <n v="3808.970260583164"/>
    <n v="0"/>
    <n v="0"/>
    <n v="2418.3344007960359"/>
    <n v="0"/>
    <n v="0"/>
    <n v="2347.8974765010057"/>
    <n v="0"/>
    <n v="0"/>
    <n v="9824.3921378802061"/>
    <n v="933.75"/>
    <n v="235.8"/>
  </r>
  <r>
    <n v="17"/>
    <x v="0"/>
    <s v="BCS"/>
    <n v="2024"/>
    <s v="30/09/2024 (Terminado)"/>
    <s v="0131"/>
    <x v="16"/>
    <s v="UAECOB"/>
    <s v="014"/>
    <s v="Sector Seguridad, Convivencia y Justicia"/>
    <x v="4"/>
    <x v="4"/>
    <s v="25"/>
    <x v="32"/>
    <s v="008173"/>
    <x v="146"/>
    <n v="2"/>
    <s v="Desarrollar 1 Programa(s) de renovación de equipos, herramientas, accesorios y elementos de protección personal en la UAECOB."/>
    <s v="Suma"/>
    <s v="En ejecución"/>
    <n v="0.25"/>
    <n v="0.06"/>
    <n v="24"/>
    <n v="0.06"/>
    <n v="24"/>
    <n v="0.25"/>
    <n v="0"/>
    <n v="0"/>
    <n v="0"/>
    <n v="0"/>
    <n v="0.25"/>
    <n v="0"/>
    <n v="0"/>
    <n v="0"/>
    <n v="0"/>
    <n v="0.25"/>
    <n v="0"/>
    <n v="0"/>
    <n v="0"/>
    <n v="0"/>
    <n v="1"/>
    <n v="0.06"/>
    <n v="6"/>
    <n v="0.06"/>
    <n v="6"/>
    <n v="6300.05"/>
    <n v="1639.94"/>
    <n v="71.709999999999994"/>
    <n v="6946"/>
    <n v="0"/>
    <n v="0"/>
    <n v="12827.52"/>
    <n v="0"/>
    <n v="0"/>
    <n v="16894.599999999999"/>
    <n v="0"/>
    <n v="0"/>
    <n v="6300.05"/>
    <n v="1639.94"/>
    <n v="71.709999999999994"/>
    <n v="6728.6641480189865"/>
    <n v="0"/>
    <n v="0"/>
    <n v="12064.228337325738"/>
    <n v="0"/>
    <n v="0"/>
    <n v="15426.504743244333"/>
    <n v="0"/>
    <n v="0"/>
    <n v="40519.447228589059"/>
    <n v="1639.94"/>
    <n v="71.709999999999994"/>
  </r>
  <r>
    <n v="17"/>
    <x v="0"/>
    <s v="BCS"/>
    <n v="2024"/>
    <s v="30/09/2024 (Terminado)"/>
    <s v="0131"/>
    <x v="16"/>
    <s v="UAECOB"/>
    <s v="014"/>
    <s v="Sector Seguridad, Convivencia y Justicia"/>
    <x v="4"/>
    <x v="4"/>
    <s v="25"/>
    <x v="32"/>
    <s v="008173"/>
    <x v="146"/>
    <n v="3"/>
    <s v="Desarrollar 1 Programa(s) de renovación de vehículos de la Unidad Administrativa Cuerpo Oficial de Bomberos de Bogotá."/>
    <s v="Suma"/>
    <s v="En ejecución"/>
    <n v="0"/>
    <n v="0"/>
    <n v="0"/>
    <n v="0"/>
    <n v="0"/>
    <n v="0.5"/>
    <n v="0"/>
    <n v="0"/>
    <n v="0"/>
    <n v="0"/>
    <n v="0.5"/>
    <n v="0"/>
    <n v="0"/>
    <n v="0"/>
    <n v="0"/>
    <n v="0"/>
    <n v="0"/>
    <n v="0"/>
    <n v="0"/>
    <n v="0"/>
    <n v="1"/>
    <n v="0"/>
    <n v="0"/>
    <n v="0"/>
    <n v="0"/>
    <n v="0"/>
    <n v="0"/>
    <n v="0"/>
    <n v="8148.38"/>
    <n v="0"/>
    <n v="0"/>
    <n v="13000"/>
    <n v="0"/>
    <n v="0"/>
    <n v="0"/>
    <n v="0"/>
    <n v="0"/>
    <n v="0"/>
    <n v="0"/>
    <n v="0"/>
    <n v="7893.4224547127778"/>
    <n v="0"/>
    <n v="0"/>
    <n v="12226.445048242731"/>
    <n v="0"/>
    <n v="0"/>
    <n v="0"/>
    <n v="0"/>
    <n v="0"/>
    <n v="20119.867502955509"/>
    <n v="0"/>
    <n v="0"/>
  </r>
  <r>
    <n v="17"/>
    <x v="0"/>
    <s v="BCS"/>
    <n v="2024"/>
    <s v="30/09/2024 (Terminado)"/>
    <s v="0131"/>
    <x v="16"/>
    <s v="UAECOB"/>
    <s v="014"/>
    <s v="Sector Seguridad, Convivencia y Justicia"/>
    <x v="4"/>
    <x v="4"/>
    <s v="25"/>
    <x v="32"/>
    <s v="008173"/>
    <x v="146"/>
    <n v="4"/>
    <s v="Desarrollar 3 Estrategia(s) para el fortalecimiento de la logistica en la atención de emergencias."/>
    <s v="Suma"/>
    <s v="En ejecución"/>
    <n v="0.75"/>
    <n v="0.61"/>
    <n v="81.333333330000002"/>
    <n v="0.37"/>
    <n v="49.333333330000002"/>
    <n v="0.75"/>
    <n v="0"/>
    <n v="0"/>
    <n v="0"/>
    <n v="0"/>
    <n v="0.75"/>
    <n v="0"/>
    <n v="0"/>
    <n v="0"/>
    <n v="0"/>
    <n v="0.75"/>
    <n v="0"/>
    <n v="0"/>
    <n v="0"/>
    <n v="0"/>
    <n v="3"/>
    <n v="0.61"/>
    <n v="20.333333329999999"/>
    <n v="0.37"/>
    <n v="12.33333333"/>
    <n v="5641.41"/>
    <n v="4675.42"/>
    <n v="48.76"/>
    <n v="11500"/>
    <n v="0"/>
    <n v="0"/>
    <n v="18508.830000000002"/>
    <n v="0"/>
    <n v="0"/>
    <n v="25057.78"/>
    <n v="0"/>
    <n v="0"/>
    <n v="5641.41"/>
    <n v="4675.42"/>
    <n v="48.76"/>
    <n v="11140.172430495011"/>
    <n v="0"/>
    <n v="0"/>
    <n v="17407.476377097424"/>
    <n v="0"/>
    <n v="0"/>
    <n v="22880.326377965324"/>
    <n v="0"/>
    <n v="0"/>
    <n v="57069.385185557752"/>
    <n v="4675.42"/>
    <n v="48.76"/>
  </r>
  <r>
    <n v="17"/>
    <x v="0"/>
    <s v="BCS"/>
    <n v="2024"/>
    <s v="30/09/2024 (Terminado)"/>
    <s v="0131"/>
    <x v="16"/>
    <s v="UAECOB"/>
    <s v="014"/>
    <s v="Sector Seguridad, Convivencia y Justicia"/>
    <x v="4"/>
    <x v="4"/>
    <s v="25"/>
    <x v="32"/>
    <s v="008173"/>
    <x v="146"/>
    <n v="5"/>
    <s v="Realizar 3 Estrategia(s) de investigación, desarrollo e innovación en gestión del riesgo"/>
    <s v="Suma"/>
    <s v="En ejecución"/>
    <n v="0.75"/>
    <n v="0.37"/>
    <n v="49.333333330000002"/>
    <n v="0.37"/>
    <n v="49.333333330000002"/>
    <n v="0.75"/>
    <n v="0"/>
    <n v="0"/>
    <n v="0"/>
    <n v="0"/>
    <n v="0.75"/>
    <n v="0"/>
    <n v="0"/>
    <n v="0"/>
    <n v="0"/>
    <n v="0.75"/>
    <n v="0"/>
    <n v="0"/>
    <n v="0"/>
    <n v="0"/>
    <n v="3"/>
    <n v="0.37"/>
    <n v="12.33333333"/>
    <n v="0.37"/>
    <n v="12.33333333"/>
    <n v="578.41"/>
    <n v="292.2"/>
    <n v="3.8"/>
    <n v="456"/>
    <n v="0"/>
    <n v="0"/>
    <n v="2492.4899999999998"/>
    <n v="0"/>
    <n v="0"/>
    <n v="2492.4899999999998"/>
    <n v="0"/>
    <n v="0"/>
    <n v="578.41"/>
    <n v="292.2"/>
    <n v="3.8"/>
    <n v="441.73205463528046"/>
    <n v="0"/>
    <n v="0"/>
    <n v="2344.1763090995787"/>
    <n v="0"/>
    <n v="0"/>
    <n v="2275.8993292228915"/>
    <n v="0"/>
    <n v="0"/>
    <n v="5640.2176929577508"/>
    <n v="292.2"/>
    <n v="3.8"/>
  </r>
  <r>
    <n v="17"/>
    <x v="0"/>
    <s v="BCS"/>
    <n v="2024"/>
    <s v="30/09/2024 (Terminado)"/>
    <s v="0131"/>
    <x v="16"/>
    <s v="UAECOB"/>
    <s v="014"/>
    <s v="Sector Seguridad, Convivencia y Justicia"/>
    <x v="4"/>
    <x v="4"/>
    <s v="25"/>
    <x v="32"/>
    <s v="008173"/>
    <x v="146"/>
    <n v="6"/>
    <s v="Implementar 1 Sistema(s) de monitoreo y seguimiento a incidentes y emergencias para Bogotá, incluyendo cerros orientales"/>
    <s v="Suma"/>
    <s v="En ejecución"/>
    <n v="0.1"/>
    <n v="0.05"/>
    <n v="50"/>
    <n v="0.02"/>
    <n v="20"/>
    <n v="0.3"/>
    <n v="0"/>
    <n v="0"/>
    <n v="0"/>
    <n v="0"/>
    <n v="0.3"/>
    <n v="0"/>
    <n v="0"/>
    <n v="0"/>
    <n v="0"/>
    <n v="0.3"/>
    <n v="0"/>
    <n v="0"/>
    <n v="0"/>
    <n v="0"/>
    <n v="1"/>
    <n v="0.05"/>
    <n v="5"/>
    <n v="0.02"/>
    <n v="2"/>
    <n v="112.2"/>
    <n v="67.2"/>
    <n v="1.23"/>
    <n v="312"/>
    <n v="0"/>
    <n v="0"/>
    <n v="2490.89"/>
    <n v="0"/>
    <n v="0"/>
    <n v="2490.89"/>
    <n v="0"/>
    <n v="0"/>
    <n v="112.2"/>
    <n v="67.2"/>
    <n v="1.23"/>
    <n v="302.23772159256032"/>
    <n v="0"/>
    <n v="0"/>
    <n v="2342.6715158628717"/>
    <n v="0"/>
    <n v="0"/>
    <n v="2274.4383649154097"/>
    <n v="0"/>
    <n v="0"/>
    <n v="5031.5476023708416"/>
    <n v="67.2"/>
    <n v="1.23"/>
  </r>
  <r>
    <n v="17"/>
    <x v="0"/>
    <s v="BCS"/>
    <n v="2024"/>
    <s v="30/09/2024 (Terminado)"/>
    <s v="0131"/>
    <x v="16"/>
    <s v="UAECOB"/>
    <s v="014"/>
    <s v="Sector Seguridad, Convivencia y Justicia"/>
    <x v="4"/>
    <x v="4"/>
    <s v="25"/>
    <x v="32"/>
    <s v="008173"/>
    <x v="146"/>
    <n v="7"/>
    <s v="Adecuar 4 Sede(s) de la UAECOB"/>
    <s v="Suma"/>
    <s v="En ejecución"/>
    <n v="0.8"/>
    <n v="0.04"/>
    <n v="5"/>
    <n v="0"/>
    <n v="0"/>
    <n v="0.5"/>
    <n v="0"/>
    <n v="0"/>
    <n v="0"/>
    <n v="0"/>
    <n v="2.14"/>
    <n v="0"/>
    <n v="0"/>
    <n v="0"/>
    <n v="0"/>
    <n v="1.1599999999999999"/>
    <n v="0"/>
    <n v="0"/>
    <n v="0"/>
    <n v="0"/>
    <n v="4.5999999999999996"/>
    <n v="0.04"/>
    <n v="0.86956521740000003"/>
    <n v="0"/>
    <n v="0"/>
    <n v="1047.54"/>
    <n v="216.11"/>
    <n v="6.87"/>
    <n v="10505.42"/>
    <n v="0"/>
    <n v="0"/>
    <n v="9020.76"/>
    <n v="0"/>
    <n v="0"/>
    <n v="3502.85"/>
    <n v="0"/>
    <n v="0"/>
    <n v="1047.54"/>
    <n v="216.11"/>
    <n v="6.87"/>
    <n v="10176.712196067036"/>
    <n v="0"/>
    <n v="0"/>
    <n v="8483.9866487220079"/>
    <n v="0"/>
    <n v="0"/>
    <n v="3198.4617652902948"/>
    <n v="0"/>
    <n v="0"/>
    <n v="22906.700610079337"/>
    <n v="216.11"/>
    <n v="6.87"/>
  </r>
  <r>
    <n v="17"/>
    <x v="0"/>
    <s v="BCS"/>
    <n v="2024"/>
    <s v="30/09/2024 (Terminado)"/>
    <s v="0131"/>
    <x v="16"/>
    <s v="UAECOB"/>
    <s v="014"/>
    <s v="Sector Seguridad, Convivencia y Justicia"/>
    <x v="4"/>
    <x v="4"/>
    <s v="25"/>
    <x v="32"/>
    <s v="008173"/>
    <x v="146"/>
    <n v="8"/>
    <s v="Construir 1 Sede(s) de bomberos de la UAECOB"/>
    <s v="Suma"/>
    <s v="En ejecución"/>
    <n v="0"/>
    <n v="0"/>
    <n v="0"/>
    <n v="0"/>
    <n v="0"/>
    <n v="0.3"/>
    <n v="0"/>
    <n v="0"/>
    <n v="0"/>
    <n v="0"/>
    <n v="0.3"/>
    <n v="0"/>
    <n v="0"/>
    <n v="0"/>
    <n v="0"/>
    <n v="0.4"/>
    <n v="0"/>
    <n v="0"/>
    <n v="0"/>
    <n v="0"/>
    <n v="1"/>
    <n v="0"/>
    <n v="0"/>
    <n v="0"/>
    <n v="0"/>
    <n v="0"/>
    <n v="0"/>
    <n v="0"/>
    <n v="37.96"/>
    <n v="0"/>
    <n v="0"/>
    <n v="1400"/>
    <n v="0"/>
    <n v="0"/>
    <n v="10000"/>
    <n v="0"/>
    <n v="0"/>
    <n v="0"/>
    <n v="0"/>
    <n v="0"/>
    <n v="36.772256127094835"/>
    <n v="0"/>
    <n v="0"/>
    <n v="1316.6940821184478"/>
    <n v="0"/>
    <n v="0"/>
    <n v="9131.0269217645491"/>
    <n v="0"/>
    <n v="0"/>
    <n v="10484.493260010091"/>
    <n v="0"/>
    <n v="0"/>
  </r>
  <r>
    <n v="17"/>
    <x v="0"/>
    <s v="BCS"/>
    <n v="2024"/>
    <s v="30/09/2024 (Terminado)"/>
    <s v="0131"/>
    <x v="16"/>
    <s v="UAECOB"/>
    <s v="014"/>
    <s v="Sector Seguridad, Convivencia y Justicia"/>
    <x v="4"/>
    <x v="4"/>
    <s v="25"/>
    <x v="32"/>
    <s v="008173"/>
    <x v="146"/>
    <n v="9"/>
    <s v="Implementar 100 Porciento del programa de capacitación, formación y entrenamiento al personal uniformado de la Unidad Administrativa Cuerpo Oficial de Bomberos de Bogotá"/>
    <s v="Constante "/>
    <s v="En ejecución"/>
    <n v="100"/>
    <n v="21"/>
    <n v="21"/>
    <n v="21"/>
    <n v="21"/>
    <n v="100"/>
    <n v="0"/>
    <n v="0"/>
    <n v="0"/>
    <n v="0"/>
    <n v="100"/>
    <n v="0"/>
    <n v="0"/>
    <n v="0"/>
    <n v="0"/>
    <n v="100"/>
    <n v="0"/>
    <n v="0"/>
    <n v="0"/>
    <n v="0"/>
    <n v="0"/>
    <n v="0"/>
    <n v="0"/>
    <n v="0"/>
    <n v="0"/>
    <n v="1771.65"/>
    <n v="366.46"/>
    <n v="56"/>
    <n v="4200"/>
    <n v="0"/>
    <n v="0"/>
    <n v="10056.51"/>
    <n v="0"/>
    <n v="0"/>
    <n v="8158.46"/>
    <n v="0"/>
    <n v="0"/>
    <n v="1771.65"/>
    <n v="366.46"/>
    <n v="56"/>
    <n v="4068.5847137460041"/>
    <n v="0"/>
    <n v="0"/>
    <n v="9458.105145546424"/>
    <n v="0"/>
    <n v="0"/>
    <n v="7449.5117900139203"/>
    <n v="0"/>
    <n v="0"/>
    <n v="22747.851649306347"/>
    <n v="366.46"/>
    <n v="56"/>
  </r>
  <r>
    <n v="17"/>
    <x v="0"/>
    <s v="BCS"/>
    <n v="2024"/>
    <s v="30/09/2024 (Terminado)"/>
    <s v="0131"/>
    <x v="16"/>
    <s v="UAECOB"/>
    <s v="014"/>
    <s v="Sector Seguridad, Convivencia y Justicia"/>
    <x v="4"/>
    <x v="4"/>
    <s v="25"/>
    <x v="32"/>
    <s v="008173"/>
    <x v="146"/>
    <n v="10"/>
    <s v="Realizar 2 Documento(s) de lineamientos técnicos para la construcción de estaciones de bomberos  "/>
    <s v="Suma"/>
    <s v="En ejecución"/>
    <n v="0.7"/>
    <n v="0.28000000000000003"/>
    <n v="40"/>
    <n v="0.1"/>
    <n v="14.28571429"/>
    <n v="1.06"/>
    <n v="0"/>
    <n v="0"/>
    <n v="0"/>
    <n v="0"/>
    <n v="0.24"/>
    <n v="0"/>
    <n v="0"/>
    <n v="0"/>
    <n v="0"/>
    <n v="0"/>
    <n v="0"/>
    <n v="0"/>
    <n v="0"/>
    <n v="0"/>
    <n v="2"/>
    <n v="0.28000000000000003"/>
    <n v="14"/>
    <n v="0.1"/>
    <n v="5"/>
    <n v="80.5"/>
    <n v="32.5"/>
    <n v="0"/>
    <n v="196.62"/>
    <n v="0"/>
    <n v="0"/>
    <n v="600"/>
    <n v="0"/>
    <n v="0"/>
    <n v="0"/>
    <n v="0"/>
    <n v="0"/>
    <n v="80.5"/>
    <n v="32.5"/>
    <n v="0"/>
    <n v="190.46788724208079"/>
    <n v="0"/>
    <n v="0"/>
    <n v="564.29746376504909"/>
    <n v="0"/>
    <n v="0"/>
    <n v="0"/>
    <n v="0"/>
    <n v="0"/>
    <n v="835.26535100712988"/>
    <n v="32.5"/>
    <n v="0"/>
  </r>
  <r>
    <n v="17"/>
    <x v="0"/>
    <s v="BCS"/>
    <n v="2024"/>
    <s v="30/09/2024 (Terminado)"/>
    <s v="0136"/>
    <x v="17"/>
    <s v="SJD"/>
    <s v="015"/>
    <s v="Sector Gestión Jurídica"/>
    <x v="0"/>
    <x v="0"/>
    <s v="33"/>
    <x v="0"/>
    <s v="008175"/>
    <x v="147"/>
    <n v="1"/>
    <s v="Fortalecer 100 Porciento las capacidades institucionales de la Secretaría Jurídica Distrital"/>
    <s v="Constante "/>
    <s v="En ejecución"/>
    <n v="100"/>
    <n v="100"/>
    <n v="100"/>
    <n v="100"/>
    <n v="100"/>
    <n v="100"/>
    <n v="0"/>
    <n v="0"/>
    <n v="0"/>
    <n v="0"/>
    <n v="100"/>
    <n v="0"/>
    <n v="0"/>
    <n v="0"/>
    <n v="0"/>
    <n v="100"/>
    <n v="0"/>
    <n v="0"/>
    <n v="0"/>
    <n v="0"/>
    <n v="0"/>
    <n v="0"/>
    <n v="0"/>
    <n v="0"/>
    <n v="0"/>
    <n v="568.53"/>
    <n v="364.45"/>
    <n v="43.51"/>
    <n v="882.96"/>
    <n v="0"/>
    <n v="0"/>
    <n v="2010"/>
    <n v="0"/>
    <n v="0"/>
    <n v="2200"/>
    <n v="0"/>
    <n v="0"/>
    <n v="568.53"/>
    <n v="364.45"/>
    <n v="43.51"/>
    <n v="855.33275210694569"/>
    <n v="0"/>
    <n v="0"/>
    <n v="1890.3965036129146"/>
    <n v="0"/>
    <n v="0"/>
    <n v="2008.8259227882006"/>
    <n v="0"/>
    <n v="0"/>
    <n v="5323.0851785080613"/>
    <n v="364.45"/>
    <n v="43.51"/>
  </r>
  <r>
    <n v="17"/>
    <x v="0"/>
    <s v="BCS"/>
    <n v="2024"/>
    <s v="30/09/2024 (Terminado)"/>
    <s v="0136"/>
    <x v="17"/>
    <s v="SJD"/>
    <s v="015"/>
    <s v="Sector Gestión Jurídica"/>
    <x v="0"/>
    <x v="0"/>
    <s v="33"/>
    <x v="0"/>
    <s v="008175"/>
    <x v="147"/>
    <n v="2"/>
    <s v="Fortalecer 100 Porciento la gestión administrativa de la Secretaría Jurídica  Distrital"/>
    <s v="Constante "/>
    <s v="En ejecución"/>
    <n v="100"/>
    <n v="100"/>
    <n v="100"/>
    <n v="100"/>
    <n v="100"/>
    <n v="100"/>
    <n v="0"/>
    <n v="0"/>
    <n v="0"/>
    <n v="0"/>
    <n v="100"/>
    <n v="0"/>
    <n v="0"/>
    <n v="0"/>
    <n v="0"/>
    <n v="100"/>
    <n v="0"/>
    <n v="0"/>
    <n v="0"/>
    <n v="0"/>
    <n v="0"/>
    <n v="0"/>
    <n v="0"/>
    <n v="0"/>
    <n v="0"/>
    <n v="200"/>
    <n v="179.96"/>
    <n v="21.48"/>
    <n v="360"/>
    <n v="0"/>
    <n v="0"/>
    <n v="200"/>
    <n v="0"/>
    <n v="0"/>
    <n v="200"/>
    <n v="0"/>
    <n v="0"/>
    <n v="200"/>
    <n v="179.96"/>
    <n v="21.48"/>
    <n v="348.73583260680033"/>
    <n v="0"/>
    <n v="0"/>
    <n v="188.09915458834971"/>
    <n v="0"/>
    <n v="0"/>
    <n v="182.62053843529097"/>
    <n v="0"/>
    <n v="0"/>
    <n v="919.45552563044112"/>
    <n v="179.96"/>
    <n v="21.48"/>
  </r>
  <r>
    <n v="17"/>
    <x v="0"/>
    <s v="BCS"/>
    <n v="2024"/>
    <s v="30/09/2024 (Terminado)"/>
    <s v="0136"/>
    <x v="17"/>
    <s v="SJD"/>
    <s v="015"/>
    <s v="Sector Gestión Jurídica"/>
    <x v="0"/>
    <x v="0"/>
    <s v="33"/>
    <x v="0"/>
    <s v="008175"/>
    <x v="147"/>
    <n v="3"/>
    <s v="Organizar 19 Porciento de los archivos de gestión de la Secretaría Jurídica  Distrital"/>
    <s v="Suma"/>
    <s v="En ejecución"/>
    <n v="19"/>
    <n v="19"/>
    <n v="100"/>
    <n v="5.5"/>
    <n v="28.94736842"/>
    <n v="0"/>
    <n v="0"/>
    <n v="0"/>
    <n v="0"/>
    <n v="0"/>
    <n v="0"/>
    <n v="0"/>
    <n v="0"/>
    <n v="0"/>
    <n v="0"/>
    <n v="0"/>
    <n v="0"/>
    <n v="0"/>
    <n v="0"/>
    <n v="0"/>
    <n v="19"/>
    <n v="19"/>
    <n v="100"/>
    <n v="5.5"/>
    <n v="28.94736842"/>
    <n v="245.46"/>
    <n v="203.7"/>
    <n v="24.32"/>
    <n v="366"/>
    <n v="0"/>
    <n v="0"/>
    <n v="0"/>
    <n v="0"/>
    <n v="0"/>
    <n v="0"/>
    <n v="0"/>
    <n v="0"/>
    <n v="245.46"/>
    <n v="203.7"/>
    <n v="24.32"/>
    <n v="354.54809648358037"/>
    <n v="0"/>
    <n v="0"/>
    <n v="0"/>
    <n v="0"/>
    <n v="0"/>
    <n v="0"/>
    <n v="0"/>
    <n v="0"/>
    <n v="600.0080964835804"/>
    <n v="203.7"/>
    <n v="24.32"/>
  </r>
  <r>
    <n v="17"/>
    <x v="0"/>
    <s v="BCS"/>
    <n v="2024"/>
    <s v="30/09/2024 (Terminado)"/>
    <s v="0136"/>
    <x v="17"/>
    <s v="SJD"/>
    <s v="015"/>
    <s v="Sector Gestión Jurídica"/>
    <x v="0"/>
    <x v="0"/>
    <s v="35"/>
    <x v="3"/>
    <s v="008176"/>
    <x v="148"/>
    <n v="1"/>
    <s v="Ejecutar 1 Plan(es) para el mantenimiento y optimización de las plataformas de hardware y software que soportan los sistemas de información en la SJD."/>
    <s v="Constante "/>
    <s v="En ejecución"/>
    <n v="1"/>
    <n v="0.44"/>
    <n v="44"/>
    <n v="0.44"/>
    <n v="44"/>
    <n v="1"/>
    <n v="0"/>
    <n v="0"/>
    <n v="0"/>
    <n v="0"/>
    <n v="1"/>
    <n v="0"/>
    <n v="0"/>
    <n v="0"/>
    <n v="0"/>
    <n v="1"/>
    <n v="0"/>
    <n v="0"/>
    <n v="0"/>
    <n v="0"/>
    <n v="0"/>
    <n v="0"/>
    <n v="0"/>
    <n v="0"/>
    <n v="0"/>
    <n v="1334.86"/>
    <n v="450.38"/>
    <n v="80.19"/>
    <n v="2123.14"/>
    <n v="0"/>
    <n v="0"/>
    <n v="2799.9"/>
    <n v="0"/>
    <n v="0"/>
    <n v="2913.94"/>
    <n v="0"/>
    <n v="0"/>
    <n v="1334.86"/>
    <n v="450.38"/>
    <n v="80.19"/>
    <n v="2056.7083212244502"/>
    <n v="0"/>
    <n v="0"/>
    <n v="2633.2941146596017"/>
    <n v="0"/>
    <n v="0"/>
    <n v="2660.7264588406588"/>
    <n v="0"/>
    <n v="0"/>
    <n v="8685.5888947247113"/>
    <n v="450.38"/>
    <n v="80.19"/>
  </r>
  <r>
    <n v="17"/>
    <x v="0"/>
    <s v="BCS"/>
    <n v="2024"/>
    <s v="30/09/2024 (Terminado)"/>
    <s v="0136"/>
    <x v="17"/>
    <s v="SJD"/>
    <s v="015"/>
    <s v="Sector Gestión Jurídica"/>
    <x v="0"/>
    <x v="0"/>
    <s v="35"/>
    <x v="3"/>
    <s v="008176"/>
    <x v="148"/>
    <n v="2"/>
    <s v="Desarrollar  1 Estrategia(s) para fortalecer los procesos de seguridad digital en la Secretaría Jurídica Distrital."/>
    <s v="Constante "/>
    <s v="En ejecución"/>
    <n v="1"/>
    <n v="0.44"/>
    <n v="44"/>
    <n v="0.44"/>
    <n v="44"/>
    <n v="1"/>
    <n v="0"/>
    <n v="0"/>
    <n v="0"/>
    <n v="0"/>
    <n v="1"/>
    <n v="0"/>
    <n v="0"/>
    <n v="0"/>
    <n v="0"/>
    <n v="1"/>
    <n v="0"/>
    <n v="0"/>
    <n v="0"/>
    <n v="0"/>
    <n v="0"/>
    <n v="0"/>
    <n v="0"/>
    <n v="0"/>
    <n v="0"/>
    <n v="653.13"/>
    <n v="77.099999999999994"/>
    <n v="15.44"/>
    <n v="876.87"/>
    <n v="0"/>
    <n v="0"/>
    <n v="1300.0999999999999"/>
    <n v="0"/>
    <n v="0"/>
    <n v="1353.06"/>
    <n v="0"/>
    <n v="0"/>
    <n v="653.13"/>
    <n v="77.099999999999994"/>
    <n v="15.44"/>
    <n v="849.43330427201397"/>
    <n v="0"/>
    <n v="0"/>
    <n v="1222.7385544015672"/>
    <n v="0"/>
    <n v="0"/>
    <n v="1235.4827286762738"/>
    <n v="0"/>
    <n v="0"/>
    <n v="3960.784587349855"/>
    <n v="77.099999999999994"/>
    <n v="15.44"/>
  </r>
  <r>
    <n v="17"/>
    <x v="0"/>
    <s v="BCS"/>
    <n v="2024"/>
    <s v="30/09/2024 (Terminado)"/>
    <s v="0136"/>
    <x v="17"/>
    <s v="SJD"/>
    <s v="015"/>
    <s v="Sector Gestión Jurídica"/>
    <x v="0"/>
    <x v="0"/>
    <s v="39"/>
    <x v="1"/>
    <s v="008186"/>
    <x v="149"/>
    <n v="1"/>
    <s v="Lograr el 43 Porciento de participación ciudadana incidente en los proyectos normativos y de regulación que expida la administración distrital."/>
    <s v="Creciente "/>
    <s v="En ejecución"/>
    <n v="30"/>
    <n v="5"/>
    <n v="16.666666670000001"/>
    <n v="5"/>
    <n v="16.666666670000001"/>
    <n v="35"/>
    <n v="0"/>
    <n v="0"/>
    <n v="0"/>
    <n v="0"/>
    <n v="40"/>
    <n v="0"/>
    <n v="0"/>
    <n v="0"/>
    <n v="0"/>
    <n v="43"/>
    <n v="0"/>
    <n v="0"/>
    <n v="0"/>
    <n v="0"/>
    <n v="0"/>
    <n v="0"/>
    <n v="0"/>
    <n v="0"/>
    <n v="0"/>
    <n v="150"/>
    <n v="93.5"/>
    <n v="8.56"/>
    <n v="300"/>
    <n v="0"/>
    <n v="0"/>
    <n v="320"/>
    <n v="0"/>
    <n v="0"/>
    <n v="300"/>
    <n v="0"/>
    <n v="0"/>
    <n v="150"/>
    <n v="93.5"/>
    <n v="8.56"/>
    <n v="290.6131938390003"/>
    <n v="0"/>
    <n v="0"/>
    <n v="300.95864734135949"/>
    <n v="0"/>
    <n v="0"/>
    <n v="273.93080765293644"/>
    <n v="0"/>
    <n v="0"/>
    <n v="1015.5026488332962"/>
    <n v="93.5"/>
    <n v="8.56"/>
  </r>
  <r>
    <n v="17"/>
    <x v="0"/>
    <s v="BCS"/>
    <n v="2024"/>
    <s v="30/09/2024 (Terminado)"/>
    <s v="0136"/>
    <x v="17"/>
    <s v="SJD"/>
    <s v="015"/>
    <s v="Sector Gestión Jurídica"/>
    <x v="0"/>
    <x v="0"/>
    <s v="38"/>
    <x v="9"/>
    <s v="008187"/>
    <x v="150"/>
    <n v="2"/>
    <s v="Implementar 4 Plan(es) de acompañamiento y asesorías a las Alcaldías Locales en materia de defensa judicial y prevención del daño antijurídico en los procesos judiciales con mayor valor en pretensiones."/>
    <s v="Suma"/>
    <s v="En ejecución"/>
    <n v="1"/>
    <n v="0.4"/>
    <n v="40"/>
    <n v="0.4"/>
    <n v="40"/>
    <n v="1"/>
    <n v="0"/>
    <n v="0"/>
    <n v="0"/>
    <n v="0"/>
    <n v="1"/>
    <n v="0"/>
    <n v="0"/>
    <n v="0"/>
    <n v="0"/>
    <n v="1"/>
    <n v="0"/>
    <n v="0"/>
    <n v="0"/>
    <n v="0"/>
    <n v="4"/>
    <n v="0.4"/>
    <n v="10"/>
    <n v="0.4"/>
    <n v="10"/>
    <n v="117.53"/>
    <n v="108.27"/>
    <n v="8.5399999999999991"/>
    <n v="375"/>
    <n v="0"/>
    <n v="0"/>
    <n v="425"/>
    <n v="0"/>
    <n v="0"/>
    <n v="435"/>
    <n v="0"/>
    <n v="0"/>
    <n v="117.53"/>
    <n v="108.27"/>
    <n v="8.5399999999999991"/>
    <n v="363.26649229875039"/>
    <n v="0"/>
    <n v="0"/>
    <n v="399.71070350024308"/>
    <n v="0"/>
    <n v="0"/>
    <n v="397.19967109675787"/>
    <n v="0"/>
    <n v="0"/>
    <n v="1277.7068668957513"/>
    <n v="108.27"/>
    <n v="8.5399999999999991"/>
  </r>
  <r>
    <n v="17"/>
    <x v="0"/>
    <s v="BCS"/>
    <n v="2024"/>
    <s v="30/09/2024 (Terminado)"/>
    <s v="0136"/>
    <x v="17"/>
    <s v="SJD"/>
    <s v="015"/>
    <s v="Sector Gestión Jurídica"/>
    <x v="0"/>
    <x v="0"/>
    <s v="38"/>
    <x v="9"/>
    <s v="008187"/>
    <x v="150"/>
    <n v="4"/>
    <s v="Implementar 4 Estrategia(s) para fortalecimiento jurídico del Distrito Capital para la prevención del daño antijurídico la participación eficente en los procesos  judiciales y extrajudicales y la gestión del conocimiento"/>
    <s v="Suma"/>
    <s v="En ejecución"/>
    <n v="1"/>
    <n v="0.4"/>
    <n v="40"/>
    <n v="0.4"/>
    <n v="40"/>
    <n v="1"/>
    <n v="0"/>
    <n v="0"/>
    <n v="0"/>
    <n v="0"/>
    <n v="1"/>
    <n v="0"/>
    <n v="0"/>
    <n v="0"/>
    <n v="0"/>
    <n v="1"/>
    <n v="0"/>
    <n v="0"/>
    <n v="0"/>
    <n v="0"/>
    <n v="4"/>
    <n v="0.4"/>
    <n v="10"/>
    <n v="0.4"/>
    <n v="10"/>
    <n v="482.47"/>
    <n v="432.05"/>
    <n v="32.130000000000003"/>
    <n v="1500"/>
    <n v="0"/>
    <n v="0"/>
    <n v="1700"/>
    <n v="0"/>
    <n v="0"/>
    <n v="2100"/>
    <n v="0"/>
    <n v="0"/>
    <n v="482.47"/>
    <n v="432.05"/>
    <n v="32.130000000000003"/>
    <n v="1453.0659691950016"/>
    <n v="0"/>
    <n v="0"/>
    <n v="1598.8428140009723"/>
    <n v="0"/>
    <n v="0"/>
    <n v="1917.5156535705553"/>
    <n v="0"/>
    <n v="0"/>
    <n v="5451.894436766529"/>
    <n v="432.05"/>
    <n v="32.130000000000003"/>
  </r>
  <r>
    <n v="17"/>
    <x v="0"/>
    <s v="BCS"/>
    <n v="2024"/>
    <s v="30/09/2024 (Terminado)"/>
    <s v="0136"/>
    <x v="17"/>
    <s v="SJD"/>
    <s v="015"/>
    <s v="Sector Gestión Jurídica"/>
    <x v="0"/>
    <x v="0"/>
    <s v="33"/>
    <x v="0"/>
    <s v="008193"/>
    <x v="151"/>
    <n v="2"/>
    <s v="Elaborar 15 Decreto(s) uno para cada sector de la administración distrital como parte de una estrategia de mejora normativa en la ciudad."/>
    <s v="Suma"/>
    <s v="En ejecución"/>
    <n v="1"/>
    <n v="0"/>
    <n v="0"/>
    <n v="0"/>
    <n v="0"/>
    <n v="5"/>
    <n v="0"/>
    <n v="0"/>
    <n v="0"/>
    <n v="0"/>
    <n v="5"/>
    <n v="0"/>
    <n v="0"/>
    <n v="0"/>
    <n v="0"/>
    <n v="4"/>
    <n v="0"/>
    <n v="0"/>
    <n v="0"/>
    <n v="0"/>
    <n v="15"/>
    <n v="0"/>
    <n v="0"/>
    <n v="0"/>
    <n v="0"/>
    <n v="150"/>
    <n v="70"/>
    <n v="16.8"/>
    <n v="960"/>
    <n v="0"/>
    <n v="0"/>
    <n v="537.82000000000005"/>
    <n v="0"/>
    <n v="0"/>
    <n v="672.09"/>
    <n v="0"/>
    <n v="0"/>
    <n v="150"/>
    <n v="70"/>
    <n v="16.8"/>
    <n v="929.96222028480088"/>
    <n v="0"/>
    <n v="0"/>
    <n v="505.81743660353123"/>
    <n v="0"/>
    <n v="0"/>
    <n v="613.68718838487359"/>
    <n v="0"/>
    <n v="0"/>
    <n v="2199.4668452732058"/>
    <n v="70"/>
    <n v="16.8"/>
  </r>
  <r>
    <n v="17"/>
    <x v="0"/>
    <s v="BCS"/>
    <n v="2024"/>
    <s v="30/09/2024 (Terminado)"/>
    <s v="0136"/>
    <x v="17"/>
    <s v="SJD"/>
    <s v="015"/>
    <s v="Sector Gestión Jurídica"/>
    <x v="0"/>
    <x v="0"/>
    <s v="33"/>
    <x v="0"/>
    <s v="008193"/>
    <x v="151"/>
    <n v="3"/>
    <s v="Estructurar y mantener 1 Metodología(s) para fortalecer la gestión disciplinaria en el distrito capital."/>
    <s v="Suma"/>
    <s v="En ejecución"/>
    <n v="0.15"/>
    <n v="0.06"/>
    <n v="40"/>
    <n v="0.06"/>
    <n v="40"/>
    <n v="0.3"/>
    <n v="0"/>
    <n v="0"/>
    <n v="0"/>
    <n v="0"/>
    <n v="0.3"/>
    <n v="0"/>
    <n v="0"/>
    <n v="0"/>
    <n v="0"/>
    <n v="0.25"/>
    <n v="0"/>
    <n v="0"/>
    <n v="0"/>
    <n v="0"/>
    <n v="1"/>
    <n v="0.06"/>
    <n v="6"/>
    <n v="0.06"/>
    <n v="6"/>
    <n v="180"/>
    <n v="148.77000000000001"/>
    <n v="22.06"/>
    <n v="480"/>
    <n v="0"/>
    <n v="0"/>
    <n v="512.17999999999995"/>
    <n v="0"/>
    <n v="0"/>
    <n v="427.91"/>
    <n v="0"/>
    <n v="0"/>
    <n v="180"/>
    <n v="148.77000000000001"/>
    <n v="22.06"/>
    <n v="464.98111014240044"/>
    <n v="0"/>
    <n v="0"/>
    <n v="481.70312498530473"/>
    <n v="0"/>
    <n v="0"/>
    <n v="390.72577300922683"/>
    <n v="0"/>
    <n v="0"/>
    <n v="1517.410008136932"/>
    <n v="148.77000000000001"/>
    <n v="22.06"/>
  </r>
  <r>
    <n v="17"/>
    <x v="0"/>
    <s v="BCS"/>
    <n v="2024"/>
    <s v="30/09/2024 (Terminado)"/>
    <s v="0136"/>
    <x v="17"/>
    <s v="SJD"/>
    <s v="015"/>
    <s v="Sector Gestión Jurídica"/>
    <x v="0"/>
    <x v="0"/>
    <s v="33"/>
    <x v="0"/>
    <s v="008193"/>
    <x v="151"/>
    <n v="4"/>
    <s v="Realizar el 100 Porciento de las actividades de planeación, ejecución y evaluación para la depuración y racionalización normativa de los decretos reglamentarios de los sectores administrativos."/>
    <s v="Suma"/>
    <s v="En ejecución"/>
    <n v="100"/>
    <n v="100"/>
    <n v="100"/>
    <n v="100"/>
    <n v="100"/>
    <n v="0"/>
    <n v="0"/>
    <n v="0"/>
    <n v="0"/>
    <n v="0"/>
    <n v="0"/>
    <n v="0"/>
    <n v="0"/>
    <n v="0"/>
    <n v="0"/>
    <n v="0"/>
    <n v="0"/>
    <n v="0"/>
    <n v="0"/>
    <n v="0"/>
    <n v="100"/>
    <n v="100"/>
    <n v="100"/>
    <n v="100"/>
    <n v="100"/>
    <n v="100"/>
    <n v="79.83"/>
    <n v="0"/>
    <n v="0"/>
    <n v="0"/>
    <n v="0"/>
    <n v="0"/>
    <n v="0"/>
    <n v="0"/>
    <n v="0"/>
    <n v="0"/>
    <n v="0"/>
    <n v="100"/>
    <n v="79.83"/>
    <n v="0"/>
    <n v="0"/>
    <n v="0"/>
    <n v="0"/>
    <n v="0"/>
    <n v="0"/>
    <n v="0"/>
    <n v="0"/>
    <n v="0"/>
    <n v="0"/>
    <n v="100"/>
    <n v="79.83"/>
    <n v="0"/>
  </r>
  <r>
    <n v="17"/>
    <x v="0"/>
    <s v="BCS"/>
    <n v="2024"/>
    <s v="30/09/2024 (Terminado)"/>
    <s v="0136"/>
    <x v="17"/>
    <s v="SJD"/>
    <s v="015"/>
    <s v="Sector Gestión Jurídica"/>
    <x v="0"/>
    <x v="0"/>
    <s v="33"/>
    <x v="0"/>
    <s v="008193"/>
    <x v="151"/>
    <n v="5"/>
    <s v="Diseñar 1 Estrategia(s) de compra pública eficiente, innovadora  y transparente para el Distrito Capital. tiene menú contextual."/>
    <s v="Suma"/>
    <s v="En ejecución"/>
    <n v="0.15"/>
    <n v="0.06"/>
    <n v="40"/>
    <n v="0.06"/>
    <n v="40"/>
    <n v="0.3"/>
    <n v="0"/>
    <n v="0"/>
    <n v="0"/>
    <n v="0"/>
    <n v="0.3"/>
    <n v="0"/>
    <n v="0"/>
    <n v="0"/>
    <n v="0"/>
    <n v="0.25"/>
    <n v="0"/>
    <n v="0"/>
    <n v="0"/>
    <n v="0"/>
    <n v="1"/>
    <n v="0.06"/>
    <n v="6"/>
    <n v="0.06"/>
    <n v="6"/>
    <n v="200"/>
    <n v="158.05000000000001"/>
    <n v="13.8"/>
    <n v="486.38"/>
    <n v="0"/>
    <n v="0"/>
    <n v="579.63"/>
    <n v="0"/>
    <n v="0"/>
    <n v="550.19000000000005"/>
    <n v="0"/>
    <n v="0"/>
    <n v="200"/>
    <n v="158.05000000000001"/>
    <n v="13.8"/>
    <n v="471.1614840647099"/>
    <n v="0"/>
    <n v="0"/>
    <n v="545.13956487022563"/>
    <n v="0"/>
    <n v="0"/>
    <n v="502.37997020856375"/>
    <n v="0"/>
    <n v="0"/>
    <n v="1718.681019143499"/>
    <n v="158.05000000000001"/>
    <n v="13.8"/>
  </r>
  <r>
    <n v="17"/>
    <x v="0"/>
    <s v="BCS"/>
    <n v="2024"/>
    <s v="30/09/2024 (Terminado)"/>
    <s v="0136"/>
    <x v="17"/>
    <s v="SJD"/>
    <s v="015"/>
    <s v="Sector Gestión Jurídica"/>
    <x v="0"/>
    <x v="0"/>
    <s v="32"/>
    <x v="5"/>
    <s v="008195"/>
    <x v="152"/>
    <n v="2"/>
    <s v="Fortalecer en un 100 Porciento las capacidades del cuerpo de abogados del Distrito Capital."/>
    <s v="Constante "/>
    <s v="En ejecución"/>
    <n v="100"/>
    <n v="100"/>
    <n v="100"/>
    <n v="100"/>
    <n v="100"/>
    <n v="100"/>
    <n v="0"/>
    <n v="0"/>
    <n v="0"/>
    <n v="0"/>
    <n v="100"/>
    <n v="0"/>
    <n v="0"/>
    <n v="0"/>
    <n v="0"/>
    <n v="100"/>
    <n v="0"/>
    <n v="0"/>
    <n v="0"/>
    <n v="0"/>
    <n v="0"/>
    <n v="0"/>
    <n v="0"/>
    <n v="0"/>
    <n v="0"/>
    <n v="215"/>
    <n v="76.67"/>
    <n v="0"/>
    <n v="100"/>
    <n v="0"/>
    <n v="0"/>
    <n v="100"/>
    <n v="0"/>
    <n v="0"/>
    <n v="120"/>
    <n v="0"/>
    <n v="0"/>
    <n v="215"/>
    <n v="76.67"/>
    <n v="0"/>
    <n v="96.871064613000101"/>
    <n v="0"/>
    <n v="0"/>
    <n v="94.049577294174853"/>
    <n v="0"/>
    <n v="0"/>
    <n v="109.57232306117459"/>
    <n v="0"/>
    <n v="0"/>
    <n v="515.4929649683495"/>
    <n v="76.67"/>
    <n v="0"/>
  </r>
  <r>
    <n v="17"/>
    <x v="0"/>
    <s v="BCS"/>
    <n v="2024"/>
    <s v="30/09/2024 (Terminado)"/>
    <s v="0136"/>
    <x v="17"/>
    <s v="SJD"/>
    <s v="015"/>
    <s v="Sector Gestión Jurídica"/>
    <x v="0"/>
    <x v="0"/>
    <s v="32"/>
    <x v="5"/>
    <s v="008195"/>
    <x v="152"/>
    <n v="3"/>
    <s v="Fortalecer en un  100 Porciento el SIJIA  (Observatorio Distrital de Contratación y Lucha Anticorrupción -ODCLA- y Modelo de Gestión Jurídica Anticorrupción -MGJA-)."/>
    <s v="Suma"/>
    <s v="En ejecución"/>
    <n v="15"/>
    <n v="6"/>
    <n v="40"/>
    <n v="6"/>
    <n v="40"/>
    <n v="30"/>
    <n v="0"/>
    <n v="0"/>
    <n v="0"/>
    <n v="0"/>
    <n v="30"/>
    <n v="0"/>
    <n v="0"/>
    <n v="0"/>
    <n v="0"/>
    <n v="25"/>
    <n v="0"/>
    <n v="0"/>
    <n v="0"/>
    <n v="0"/>
    <n v="100"/>
    <n v="6"/>
    <n v="6"/>
    <n v="6"/>
    <n v="6"/>
    <n v="266.31"/>
    <n v="261.88"/>
    <n v="31.77"/>
    <n v="618.76"/>
    <n v="0"/>
    <n v="0"/>
    <n v="190"/>
    <n v="0"/>
    <n v="0"/>
    <n v="200"/>
    <n v="0"/>
    <n v="0"/>
    <n v="266.31"/>
    <n v="261.88"/>
    <n v="31.77"/>
    <n v="599.39939939939939"/>
    <n v="0"/>
    <n v="0"/>
    <n v="178.6941968589322"/>
    <n v="0"/>
    <n v="0"/>
    <n v="182.62053843529097"/>
    <n v="0"/>
    <n v="0"/>
    <n v="1227.0241346936225"/>
    <n v="261.88"/>
    <n v="31.77"/>
  </r>
  <r>
    <n v="17"/>
    <x v="0"/>
    <s v="BCS"/>
    <n v="2024"/>
    <s v="30/09/2024 (Terminado)"/>
    <s v="0136"/>
    <x v="17"/>
    <s v="SJD"/>
    <s v="015"/>
    <s v="Sector Gestión Jurídica"/>
    <x v="0"/>
    <x v="0"/>
    <s v="32"/>
    <x v="5"/>
    <s v="008195"/>
    <x v="152"/>
    <n v="5"/>
    <s v="Realizar 4 Programa(s) de IVC enfocados al fortalecimiento y control social"/>
    <s v="Suma"/>
    <s v="En ejecución"/>
    <n v="1"/>
    <n v="0.5"/>
    <n v="50"/>
    <n v="0.5"/>
    <n v="50"/>
    <n v="1"/>
    <n v="0"/>
    <n v="0"/>
    <n v="0"/>
    <n v="0"/>
    <n v="1"/>
    <n v="0"/>
    <n v="0"/>
    <n v="0"/>
    <n v="0"/>
    <n v="1"/>
    <n v="0"/>
    <n v="0"/>
    <n v="0"/>
    <n v="0"/>
    <n v="4"/>
    <n v="0.5"/>
    <n v="12.5"/>
    <n v="0.5"/>
    <n v="12.5"/>
    <n v="400"/>
    <n v="381.57"/>
    <n v="59.24"/>
    <n v="1077.8800000000001"/>
    <n v="0"/>
    <n v="0"/>
    <n v="954"/>
    <n v="0"/>
    <n v="0"/>
    <n v="970"/>
    <n v="0"/>
    <n v="0"/>
    <n v="400"/>
    <n v="381.57"/>
    <n v="59.24"/>
    <n v="1044.1538312506057"/>
    <n v="0"/>
    <n v="0"/>
    <n v="897.23296738642807"/>
    <n v="0"/>
    <n v="0"/>
    <n v="885.70961141116118"/>
    <n v="0"/>
    <n v="0"/>
    <n v="3227.0964100481951"/>
    <n v="381.57"/>
    <n v="59.24"/>
  </r>
  <r>
    <n v="17"/>
    <x v="0"/>
    <s v="BCS"/>
    <n v="2024"/>
    <s v="30/09/2024 (Terminado)"/>
    <s v="0137"/>
    <x v="18"/>
    <s v="SDSCJ"/>
    <s v="014"/>
    <s v="Sector Seguridad, Convivencia y Justicia"/>
    <x v="3"/>
    <x v="3"/>
    <s v="03"/>
    <x v="34"/>
    <s v="008177"/>
    <x v="153"/>
    <n v="1"/>
    <s v="Desarrollar 1 Estrategia(s) de bienestar e Incentivos al personal Uniformado"/>
    <s v="Constante "/>
    <s v="En ejecución"/>
    <n v="1"/>
    <n v="0.33"/>
    <n v="33"/>
    <n v="0.33"/>
    <n v="33"/>
    <n v="1"/>
    <n v="0"/>
    <n v="0"/>
    <n v="0"/>
    <n v="0"/>
    <n v="1"/>
    <n v="0"/>
    <n v="0"/>
    <n v="0"/>
    <n v="0"/>
    <n v="1"/>
    <n v="0"/>
    <n v="0"/>
    <n v="0"/>
    <n v="0"/>
    <n v="0"/>
    <n v="0"/>
    <n v="0"/>
    <n v="0"/>
    <n v="0"/>
    <n v="1058.43"/>
    <n v="147.52000000000001"/>
    <n v="147.52000000000001"/>
    <n v="6934.55"/>
    <n v="0"/>
    <n v="0"/>
    <n v="3878.31"/>
    <n v="0"/>
    <n v="0"/>
    <n v="4065.87"/>
    <n v="0"/>
    <n v="0"/>
    <n v="1058.43"/>
    <n v="147.52000000000001"/>
    <n v="147.52000000000001"/>
    <n v="6717.5724111207983"/>
    <n v="0"/>
    <n v="0"/>
    <n v="3647.5341611577123"/>
    <n v="0"/>
    <n v="0"/>
    <n v="3712.5568430394824"/>
    <n v="0"/>
    <n v="0"/>
    <n v="15136.093415317991"/>
    <n v="147.52000000000001"/>
    <n v="147.52000000000001"/>
  </r>
  <r>
    <n v="17"/>
    <x v="0"/>
    <s v="BCS"/>
    <n v="2024"/>
    <s v="30/09/2024 (Terminado)"/>
    <s v="0137"/>
    <x v="18"/>
    <s v="SDSCJ"/>
    <s v="014"/>
    <s v="Sector Seguridad, Convivencia y Justicia"/>
    <x v="3"/>
    <x v="3"/>
    <s v="03"/>
    <x v="34"/>
    <s v="008177"/>
    <x v="153"/>
    <n v="2"/>
    <s v="Desarrollar 1 Plan(es) para organismos de seguridad y justicia"/>
    <s v="Constante "/>
    <s v="En ejecución"/>
    <n v="1"/>
    <n v="0.33"/>
    <n v="33"/>
    <n v="0.33"/>
    <n v="33"/>
    <n v="1"/>
    <n v="0"/>
    <n v="0"/>
    <n v="0"/>
    <n v="0"/>
    <n v="1"/>
    <n v="0"/>
    <n v="0"/>
    <n v="0"/>
    <n v="0"/>
    <n v="1"/>
    <n v="0"/>
    <n v="0"/>
    <n v="0"/>
    <n v="0"/>
    <n v="0"/>
    <n v="0"/>
    <n v="0"/>
    <n v="0"/>
    <n v="0"/>
    <n v="25739.65"/>
    <n v="2930.69"/>
    <n v="2385.5300000000002"/>
    <n v="36026.01"/>
    <n v="0"/>
    <n v="0"/>
    <n v="38693.360000000001"/>
    <n v="0"/>
    <n v="0"/>
    <n v="40564.61"/>
    <n v="0"/>
    <n v="0"/>
    <n v="25739.65"/>
    <n v="2930.69"/>
    <n v="2385.5300000000002"/>
    <n v="34898.779424585875"/>
    <n v="0"/>
    <n v="0"/>
    <n v="36390.941520913337"/>
    <n v="0"/>
    <n v="0"/>
    <n v="37039.654598087945"/>
    <n v="0"/>
    <n v="0"/>
    <n v="134069.02554358717"/>
    <n v="2930.69"/>
    <n v="2385.5300000000002"/>
  </r>
  <r>
    <n v="17"/>
    <x v="0"/>
    <s v="BCS"/>
    <n v="2024"/>
    <s v="30/09/2024 (Terminado)"/>
    <s v="0137"/>
    <x v="18"/>
    <s v="SDSCJ"/>
    <s v="014"/>
    <s v="Sector Seguridad, Convivencia y Justicia"/>
    <x v="3"/>
    <x v="3"/>
    <s v="03"/>
    <x v="34"/>
    <s v="008177"/>
    <x v="153"/>
    <n v="3"/>
    <s v="Desarrollar 1 Estrategia(s) de dotación a los organismos de seguridad y justicia"/>
    <s v="Constante "/>
    <s v="En ejecución"/>
    <n v="1"/>
    <n v="0.33"/>
    <n v="33"/>
    <n v="0.33"/>
    <n v="33"/>
    <n v="1"/>
    <n v="0"/>
    <n v="0"/>
    <n v="0"/>
    <n v="0"/>
    <n v="1"/>
    <n v="0"/>
    <n v="0"/>
    <n v="0"/>
    <n v="0"/>
    <n v="1"/>
    <n v="0"/>
    <n v="0"/>
    <n v="0"/>
    <n v="0"/>
    <n v="0"/>
    <n v="0"/>
    <n v="0"/>
    <n v="0"/>
    <n v="0"/>
    <n v="44289.39"/>
    <n v="16675.060000000001"/>
    <n v="564.95000000000005"/>
    <n v="144201.76"/>
    <n v="0"/>
    <n v="0"/>
    <n v="62352.89"/>
    <n v="0"/>
    <n v="0"/>
    <n v="65368.34"/>
    <n v="0"/>
    <n v="0"/>
    <n v="44289.39"/>
    <n v="16675.060000000001"/>
    <n v="564.95000000000005"/>
    <n v="139689.78010268335"/>
    <n v="0"/>
    <n v="0"/>
    <n v="58642.629475701819"/>
    <n v="0"/>
    <n v="0"/>
    <n v="59688.007237105834"/>
    <n v="0"/>
    <n v="0"/>
    <n v="302309.80681549106"/>
    <n v="16675.060000000001"/>
    <n v="564.95000000000005"/>
  </r>
  <r>
    <n v="17"/>
    <x v="0"/>
    <s v="BCS"/>
    <n v="2024"/>
    <s v="30/09/2024 (Terminado)"/>
    <s v="0137"/>
    <x v="18"/>
    <s v="SDSCJ"/>
    <s v="014"/>
    <s v="Sector Seguridad, Convivencia y Justicia"/>
    <x v="3"/>
    <x v="3"/>
    <s v="03"/>
    <x v="34"/>
    <s v="008177"/>
    <x v="153"/>
    <n v="4"/>
    <s v="Desarrollar 1 Plan(es) de mejoramiento de los organismos de seguridad con énfasis en tecnología, para proyectar su crecimiento y avanzar hacia la anticipación y la respuesta oportuna y efectiva a incidentes complejos o de alto impacto."/>
    <s v="Constante "/>
    <s v="En ejecución"/>
    <n v="1"/>
    <n v="0.33"/>
    <n v="33"/>
    <n v="0.33"/>
    <n v="33"/>
    <n v="1"/>
    <n v="0"/>
    <n v="0"/>
    <n v="0"/>
    <n v="0"/>
    <n v="1"/>
    <n v="0"/>
    <n v="0"/>
    <n v="0"/>
    <n v="0"/>
    <n v="1"/>
    <n v="0"/>
    <n v="0"/>
    <n v="0"/>
    <n v="0"/>
    <n v="0"/>
    <n v="0"/>
    <n v="0"/>
    <n v="0"/>
    <n v="0"/>
    <n v="36210.68"/>
    <n v="6244.72"/>
    <n v="0.28999999999999998"/>
    <n v="74108.42"/>
    <n v="0"/>
    <n v="0"/>
    <n v="44653.27"/>
    <n v="0"/>
    <n v="0"/>
    <n v="46812.75"/>
    <n v="0"/>
    <n v="0"/>
    <n v="36210.68"/>
    <n v="6244.72"/>
    <n v="0.28999999999999998"/>
    <n v="71789.615421873488"/>
    <n v="0"/>
    <n v="0"/>
    <n v="41996.211683026588"/>
    <n v="0"/>
    <n v="0"/>
    <n v="42744.848053183334"/>
    <n v="0"/>
    <n v="0"/>
    <n v="192741.35515808343"/>
    <n v="6244.72"/>
    <n v="0.28999999999999998"/>
  </r>
  <r>
    <n v="17"/>
    <x v="0"/>
    <s v="BCS"/>
    <n v="2024"/>
    <s v="30/09/2024 (Terminado)"/>
    <s v="0137"/>
    <x v="18"/>
    <s v="SDSCJ"/>
    <s v="014"/>
    <s v="Sector Seguridad, Convivencia y Justicia"/>
    <x v="3"/>
    <x v="3"/>
    <s v="03"/>
    <x v="34"/>
    <s v="008177"/>
    <x v="153"/>
    <n v="5"/>
    <s v="Mantener el 100 Porciento de la gestión administrativa del fondo de seguridad"/>
    <s v="Constante "/>
    <s v="En ejecución"/>
    <n v="100"/>
    <n v="0.33"/>
    <n v="0.33"/>
    <n v="0.33"/>
    <n v="0.33"/>
    <n v="100"/>
    <n v="0"/>
    <n v="0"/>
    <n v="0"/>
    <n v="0"/>
    <n v="100"/>
    <n v="0"/>
    <n v="0"/>
    <n v="0"/>
    <n v="0"/>
    <n v="100"/>
    <n v="0"/>
    <n v="0"/>
    <n v="0"/>
    <n v="0"/>
    <n v="0"/>
    <n v="0"/>
    <n v="0"/>
    <n v="0"/>
    <n v="0"/>
    <n v="655.07000000000005"/>
    <n v="143.19"/>
    <n v="18.190000000000001"/>
    <n v="3360.36"/>
    <n v="0"/>
    <n v="0"/>
    <n v="501.44"/>
    <n v="0"/>
    <n v="0"/>
    <n v="525.69000000000005"/>
    <n v="0"/>
    <n v="0"/>
    <n v="655.07000000000005"/>
    <n v="143.19"/>
    <n v="18.190000000000001"/>
    <n v="3255.2165068294103"/>
    <n v="0"/>
    <n v="0"/>
    <n v="471.60220038391037"/>
    <n v="0"/>
    <n v="0"/>
    <n v="480.00895425024061"/>
    <n v="0"/>
    <n v="0"/>
    <n v="4861.8976614635621"/>
    <n v="143.19"/>
    <n v="18.190000000000001"/>
  </r>
  <r>
    <n v="17"/>
    <x v="0"/>
    <s v="BCS"/>
    <n v="2024"/>
    <s v="30/09/2024 (Terminado)"/>
    <s v="0137"/>
    <x v="18"/>
    <s v="SDSCJ"/>
    <s v="014"/>
    <s v="Sector Seguridad, Convivencia y Justicia"/>
    <x v="3"/>
    <x v="3"/>
    <s v="03"/>
    <x v="34"/>
    <s v="008180"/>
    <x v="154"/>
    <n v="1"/>
    <s v="Implementar  30 Intervención(es) conjuntas de alto impacto en áreas identificadas como críticas por la presencia de estructuras criminales."/>
    <s v="Creciente "/>
    <s v="En ejecución"/>
    <n v="15"/>
    <n v="10"/>
    <n v="66.666666669999998"/>
    <n v="10"/>
    <n v="66.666666669999998"/>
    <n v="20"/>
    <n v="0"/>
    <n v="0"/>
    <n v="0"/>
    <n v="0"/>
    <n v="25"/>
    <n v="0"/>
    <n v="0"/>
    <n v="0"/>
    <n v="0"/>
    <n v="30"/>
    <n v="0"/>
    <n v="0"/>
    <n v="0"/>
    <n v="0"/>
    <n v="0"/>
    <n v="0"/>
    <n v="0"/>
    <n v="0"/>
    <n v="0"/>
    <n v="227.84"/>
    <n v="100.86"/>
    <n v="9.74"/>
    <n v="1962.69"/>
    <n v="0"/>
    <n v="0"/>
    <n v="3789.79"/>
    <n v="0"/>
    <n v="0"/>
    <n v="4017.36"/>
    <n v="0"/>
    <n v="0"/>
    <n v="227.84"/>
    <n v="100.86"/>
    <n v="9.74"/>
    <n v="1901.2786980528917"/>
    <n v="0"/>
    <n v="0"/>
    <n v="3564.2814753369089"/>
    <n v="0"/>
    <n v="0"/>
    <n v="3668.2622314420028"/>
    <n v="0"/>
    <n v="0"/>
    <n v="9361.6624048318026"/>
    <n v="100.86"/>
    <n v="9.74"/>
  </r>
  <r>
    <n v="17"/>
    <x v="0"/>
    <s v="BCS"/>
    <n v="2024"/>
    <s v="30/09/2024 (Terminado)"/>
    <s v="0137"/>
    <x v="18"/>
    <s v="SDSCJ"/>
    <s v="014"/>
    <s v="Sector Seguridad, Convivencia y Justicia"/>
    <x v="3"/>
    <x v="3"/>
    <s v="03"/>
    <x v="34"/>
    <s v="008180"/>
    <x v="154"/>
    <n v="2"/>
    <s v="Coordinar y participar 300 Acción(es) policivo-administrativas para identificar y afectar mercados ilegales."/>
    <s v="Creciente "/>
    <s v="En ejecución"/>
    <n v="150"/>
    <n v="98"/>
    <n v="65.333333330000002"/>
    <n v="98"/>
    <n v="65.333333330000002"/>
    <n v="200"/>
    <n v="0"/>
    <n v="0"/>
    <n v="0"/>
    <n v="0"/>
    <n v="250"/>
    <n v="0"/>
    <n v="0"/>
    <n v="0"/>
    <n v="0"/>
    <n v="300"/>
    <n v="0"/>
    <n v="0"/>
    <n v="0"/>
    <n v="0"/>
    <n v="0"/>
    <n v="0"/>
    <n v="0"/>
    <n v="0"/>
    <n v="0"/>
    <n v="35"/>
    <n v="17.5"/>
    <n v="0"/>
    <n v="1758.07"/>
    <n v="0"/>
    <n v="0"/>
    <n v="2842.34"/>
    <n v="0"/>
    <n v="0"/>
    <n v="3013.02"/>
    <n v="0"/>
    <n v="0"/>
    <n v="35"/>
    <n v="17.5"/>
    <n v="0"/>
    <n v="1703.0611256417708"/>
    <n v="0"/>
    <n v="0"/>
    <n v="2673.2087552632497"/>
    <n v="0"/>
    <n v="0"/>
    <n v="2751.1966735815022"/>
    <n v="0"/>
    <n v="0"/>
    <n v="7162.4665544865229"/>
    <n v="17.5"/>
    <n v="0"/>
  </r>
  <r>
    <n v="17"/>
    <x v="0"/>
    <s v="BCS"/>
    <n v="2024"/>
    <s v="30/09/2024 (Terminado)"/>
    <s v="0137"/>
    <x v="18"/>
    <s v="SDSCJ"/>
    <s v="014"/>
    <s v="Sector Seguridad, Convivencia y Justicia"/>
    <x v="3"/>
    <x v="3"/>
    <s v="03"/>
    <x v="34"/>
    <s v="008180"/>
    <x v="154"/>
    <n v="3"/>
    <s v="Desarrollar e implementar  1 Metodología(s) para el intercambio y unificación de información que aporte a la afectación, desmantelamiento y comprensión de estructuras criminales."/>
    <s v="Constante "/>
    <s v="En ejecución"/>
    <n v="1"/>
    <n v="0.43"/>
    <n v="43"/>
    <n v="0.43"/>
    <n v="43"/>
    <n v="1"/>
    <n v="0"/>
    <n v="0"/>
    <n v="0"/>
    <n v="0"/>
    <n v="1"/>
    <n v="0"/>
    <n v="0"/>
    <n v="0"/>
    <n v="0"/>
    <n v="1"/>
    <n v="0"/>
    <n v="0"/>
    <n v="0"/>
    <n v="0"/>
    <n v="0"/>
    <n v="0"/>
    <n v="0"/>
    <n v="0"/>
    <n v="0"/>
    <n v="35"/>
    <n v="17.5"/>
    <n v="0"/>
    <n v="453.96"/>
    <n v="0"/>
    <n v="0"/>
    <n v="1610.66"/>
    <n v="0"/>
    <n v="0"/>
    <n v="1707.38"/>
    <n v="0"/>
    <n v="0"/>
    <n v="35"/>
    <n v="17.5"/>
    <n v="0"/>
    <n v="439.75588491717519"/>
    <n v="0"/>
    <n v="0"/>
    <n v="1514.8189216463568"/>
    <n v="0"/>
    <n v="0"/>
    <n v="1559.0132745682356"/>
    <n v="0"/>
    <n v="0"/>
    <n v="3548.5880811317675"/>
    <n v="17.5"/>
    <n v="0"/>
  </r>
  <r>
    <n v="17"/>
    <x v="0"/>
    <s v="BCS"/>
    <n v="2024"/>
    <s v="30/09/2024 (Terminado)"/>
    <s v="0137"/>
    <x v="18"/>
    <s v="SDSCJ"/>
    <s v="014"/>
    <s v="Sector Seguridad, Convivencia y Justicia"/>
    <x v="3"/>
    <x v="3"/>
    <s v="03"/>
    <x v="34"/>
    <s v="008180"/>
    <x v="154"/>
    <n v="4"/>
    <s v="Diseñar e implementar 1 Estrategia(s) de difusión de información relevante sobre el accionar de las estructuras criminales, con el fin de promover la cultura de autoprotección."/>
    <s v="Constante "/>
    <s v="En ejecución"/>
    <n v="1"/>
    <n v="0.26"/>
    <n v="26"/>
    <n v="0.26"/>
    <n v="26"/>
    <n v="1"/>
    <n v="0"/>
    <n v="0"/>
    <n v="0"/>
    <n v="0"/>
    <n v="1"/>
    <n v="0"/>
    <n v="0"/>
    <n v="0"/>
    <n v="0"/>
    <n v="1"/>
    <n v="0"/>
    <n v="0"/>
    <n v="0"/>
    <n v="0"/>
    <n v="0"/>
    <n v="0"/>
    <n v="0"/>
    <n v="0"/>
    <n v="0"/>
    <n v="50"/>
    <n v="0"/>
    <n v="0"/>
    <n v="274.16000000000003"/>
    <n v="0"/>
    <n v="0"/>
    <n v="1231.68"/>
    <n v="0"/>
    <n v="0"/>
    <n v="1305.6400000000001"/>
    <n v="0"/>
    <n v="0"/>
    <n v="50"/>
    <n v="0"/>
    <n v="0"/>
    <n v="265.58171074300111"/>
    <n v="0"/>
    <n v="0"/>
    <n v="1158.3898336168929"/>
    <n v="0"/>
    <n v="0"/>
    <n v="1192.1833990132666"/>
    <n v="0"/>
    <n v="0"/>
    <n v="2666.1549433731607"/>
    <n v="0"/>
    <n v="0"/>
  </r>
  <r>
    <n v="17"/>
    <x v="0"/>
    <s v="BCS"/>
    <n v="2024"/>
    <s v="30/09/2024 (Terminado)"/>
    <s v="0137"/>
    <x v="18"/>
    <s v="SDSCJ"/>
    <s v="014"/>
    <s v="Sector Seguridad, Convivencia y Justicia"/>
    <x v="3"/>
    <x v="3"/>
    <s v="03"/>
    <x v="34"/>
    <s v="008180"/>
    <x v="154"/>
    <n v="5"/>
    <s v="Realizar 1 Documento(s) de desarrollo normativo y de gobernanza que permita diseñar el primer plan integral de seguridad, convivencia y justicia en el marco de la región metropolitana Bogotá - Cundinamarca."/>
    <s v="Constante "/>
    <s v="En ejecución"/>
    <n v="1"/>
    <n v="2"/>
    <n v="200"/>
    <n v="2"/>
    <n v="200"/>
    <n v="1"/>
    <n v="0"/>
    <n v="0"/>
    <n v="0"/>
    <n v="0"/>
    <n v="1"/>
    <n v="0"/>
    <n v="0"/>
    <n v="0"/>
    <n v="0"/>
    <n v="1"/>
    <n v="0"/>
    <n v="0"/>
    <n v="0"/>
    <n v="0"/>
    <n v="0"/>
    <n v="0"/>
    <n v="0"/>
    <n v="0"/>
    <n v="0"/>
    <n v="40"/>
    <n v="0"/>
    <n v="0"/>
    <n v="130"/>
    <n v="0"/>
    <n v="0"/>
    <n v="638.41999999999996"/>
    <n v="0"/>
    <n v="0"/>
    <n v="650.80999999999995"/>
    <n v="0"/>
    <n v="0"/>
    <n v="40"/>
    <n v="0"/>
    <n v="0"/>
    <n v="125.93238399690013"/>
    <n v="0"/>
    <n v="0"/>
    <n v="600.43131136147099"/>
    <n v="0"/>
    <n v="0"/>
    <n v="594.25636309535855"/>
    <n v="0"/>
    <n v="0"/>
    <n v="1360.6200584537296"/>
    <n v="0"/>
    <n v="0"/>
  </r>
  <r>
    <n v="17"/>
    <x v="0"/>
    <s v="BCS"/>
    <n v="2024"/>
    <s v="30/09/2024 (Terminado)"/>
    <s v="0137"/>
    <x v="18"/>
    <s v="SDSCJ"/>
    <s v="014"/>
    <s v="Sector Seguridad, Convivencia y Justicia"/>
    <x v="3"/>
    <x v="3"/>
    <s v="03"/>
    <x v="34"/>
    <s v="008180"/>
    <x v="154"/>
    <n v="6"/>
    <s v="Realizar 1 Modelo(s) de protección de la infraestructura crítica y activos ambientales de la región metropolitana Bogotá ¿ Cundinamarca."/>
    <s v="Constante "/>
    <s v="En ejecución"/>
    <n v="1"/>
    <n v="0.15"/>
    <n v="15"/>
    <n v="0.15"/>
    <n v="15"/>
    <n v="1"/>
    <n v="0"/>
    <n v="0"/>
    <n v="0"/>
    <n v="0"/>
    <n v="1"/>
    <n v="0"/>
    <n v="0"/>
    <n v="0"/>
    <n v="0"/>
    <n v="1"/>
    <n v="0"/>
    <n v="0"/>
    <n v="0"/>
    <n v="0"/>
    <n v="0"/>
    <n v="0"/>
    <n v="0"/>
    <n v="0"/>
    <n v="0"/>
    <n v="40"/>
    <n v="0"/>
    <n v="0"/>
    <n v="237.43"/>
    <n v="0"/>
    <n v="0"/>
    <n v="1489.64"/>
    <n v="0"/>
    <n v="0"/>
    <n v="1518.56"/>
    <n v="0"/>
    <n v="0"/>
    <n v="40"/>
    <n v="0"/>
    <n v="0"/>
    <n v="230.00096871064613"/>
    <n v="0"/>
    <n v="0"/>
    <n v="1401.0001232049462"/>
    <n v="0"/>
    <n v="0"/>
    <n v="1386.6012242314773"/>
    <n v="0"/>
    <n v="0"/>
    <n v="3057.6023161470698"/>
    <n v="0"/>
    <n v="0"/>
  </r>
  <r>
    <n v="17"/>
    <x v="0"/>
    <s v="BCS"/>
    <n v="2024"/>
    <s v="30/09/2024 (Terminado)"/>
    <s v="0137"/>
    <x v="18"/>
    <s v="SDSCJ"/>
    <s v="014"/>
    <s v="Sector Seguridad, Convivencia y Justicia"/>
    <x v="3"/>
    <x v="3"/>
    <s v="01"/>
    <x v="7"/>
    <s v="008189"/>
    <x v="155"/>
    <n v="1"/>
    <s v="Diseñar e implementar  10 Plan(es) para mitigar los factores de riesgo que inciden en la ocurrencia de hechos de violencias y delitos contra poblaciones vulnerables inlcuyendo aquellos relacionados con el microtráfico en entornos escolares del Distrito."/>
    <s v="Constante "/>
    <s v="En ejecución"/>
    <n v="10"/>
    <n v="0"/>
    <n v="0"/>
    <n v="0"/>
    <n v="0"/>
    <n v="10"/>
    <n v="0"/>
    <n v="0"/>
    <n v="0"/>
    <n v="0"/>
    <n v="10"/>
    <n v="0"/>
    <n v="0"/>
    <n v="0"/>
    <n v="0"/>
    <n v="10"/>
    <n v="0"/>
    <n v="0"/>
    <n v="0"/>
    <n v="0"/>
    <n v="0"/>
    <n v="0"/>
    <n v="0"/>
    <n v="0"/>
    <n v="0"/>
    <n v="1206.92"/>
    <n v="274.33999999999997"/>
    <n v="0"/>
    <n v="2206.59"/>
    <n v="0"/>
    <n v="0"/>
    <n v="8289.5400000000009"/>
    <n v="0"/>
    <n v="0"/>
    <n v="8405.5300000000007"/>
    <n v="0"/>
    <n v="0"/>
    <n v="1206.92"/>
    <n v="274.33999999999997"/>
    <n v="0"/>
    <n v="2137.547224643999"/>
    <n v="0"/>
    <n v="0"/>
    <n v="7796.2773296315427"/>
    <n v="0"/>
    <n v="0"/>
    <n v="7675.1120721699572"/>
    <n v="0"/>
    <n v="0"/>
    <n v="18815.8566264455"/>
    <n v="274.33999999999997"/>
    <n v="0"/>
  </r>
  <r>
    <n v="17"/>
    <x v="0"/>
    <s v="BCS"/>
    <n v="2024"/>
    <s v="30/09/2024 (Terminado)"/>
    <s v="0137"/>
    <x v="18"/>
    <s v="SDSCJ"/>
    <s v="014"/>
    <s v="Sector Seguridad, Convivencia y Justicia"/>
    <x v="3"/>
    <x v="3"/>
    <s v="01"/>
    <x v="7"/>
    <s v="008189"/>
    <x v="155"/>
    <n v="2"/>
    <s v="Diseñar e implementar  1 Estrategia(s) pedagógica con enfoque de género, para la prevención de violencias y delitos contra poblaciones vulnerables."/>
    <s v="Constante "/>
    <s v="En ejecución"/>
    <n v="1"/>
    <n v="0.33"/>
    <n v="33"/>
    <n v="0.33"/>
    <n v="33"/>
    <n v="1"/>
    <n v="0"/>
    <n v="0"/>
    <n v="0"/>
    <n v="0"/>
    <n v="1"/>
    <n v="0"/>
    <n v="0"/>
    <n v="0"/>
    <n v="0"/>
    <n v="1"/>
    <n v="0"/>
    <n v="0"/>
    <n v="0"/>
    <n v="0"/>
    <n v="0"/>
    <n v="0"/>
    <n v="0"/>
    <n v="0"/>
    <n v="0"/>
    <n v="770.4"/>
    <n v="68.290000000000006"/>
    <n v="2.83"/>
    <n v="721.1"/>
    <n v="0"/>
    <n v="0"/>
    <n v="5526.36"/>
    <n v="0"/>
    <n v="0"/>
    <n v="5603.69"/>
    <n v="0"/>
    <n v="0"/>
    <n v="770.4"/>
    <n v="68.290000000000006"/>
    <n v="2.83"/>
    <n v="698.53724692434378"/>
    <n v="0"/>
    <n v="0"/>
    <n v="5197.5182197543609"/>
    <n v="0"/>
    <n v="0"/>
    <n v="5116.7444251222778"/>
    <n v="0"/>
    <n v="0"/>
    <n v="11783.199891800981"/>
    <n v="68.290000000000006"/>
    <n v="2.83"/>
  </r>
  <r>
    <n v="17"/>
    <x v="0"/>
    <s v="BCS"/>
    <n v="2024"/>
    <s v="30/09/2024 (Terminado)"/>
    <s v="0137"/>
    <x v="18"/>
    <s v="SDSCJ"/>
    <s v="014"/>
    <s v="Sector Seguridad, Convivencia y Justicia"/>
    <x v="3"/>
    <x v="3"/>
    <s v="01"/>
    <x v="7"/>
    <s v="008189"/>
    <x v="155"/>
    <n v="3"/>
    <s v="Transformar 19 Espacio(s) con vulnerabilidades de seguridad, a través de un modelo de intervención territorial orientado a la articulación de las organismos de seguridad y justicia, el gobierno distrital, sector privado y las y los ciudadanos."/>
    <s v="Constante "/>
    <s v="En ejecución"/>
    <n v="9"/>
    <n v="0"/>
    <n v="0"/>
    <n v="0"/>
    <n v="0"/>
    <n v="19"/>
    <n v="0"/>
    <n v="0"/>
    <n v="0"/>
    <n v="0"/>
    <n v="19"/>
    <n v="0"/>
    <n v="0"/>
    <n v="0"/>
    <n v="0"/>
    <n v="19"/>
    <n v="0"/>
    <n v="0"/>
    <n v="0"/>
    <n v="0"/>
    <n v="0"/>
    <n v="0"/>
    <n v="0"/>
    <n v="0"/>
    <n v="0"/>
    <n v="423.85"/>
    <n v="132.02000000000001"/>
    <n v="0"/>
    <n v="3714.55"/>
    <n v="0"/>
    <n v="0"/>
    <n v="6508.47"/>
    <n v="0"/>
    <n v="0"/>
    <n v="6409.28"/>
    <n v="0"/>
    <n v="0"/>
    <n v="423.85"/>
    <n v="132.02000000000001"/>
    <n v="0"/>
    <n v="3598.3241305821953"/>
    <n v="0"/>
    <n v="0"/>
    <n v="6121.188523318182"/>
    <n v="0"/>
    <n v="0"/>
    <n v="5852.3308229127088"/>
    <n v="0"/>
    <n v="0"/>
    <n v="15995.693476813087"/>
    <n v="132.02000000000001"/>
    <n v="0"/>
  </r>
  <r>
    <n v="17"/>
    <x v="0"/>
    <s v="BCS"/>
    <n v="2024"/>
    <s v="30/09/2024 (Terminado)"/>
    <s v="0137"/>
    <x v="18"/>
    <s v="SDSCJ"/>
    <s v="014"/>
    <s v="Sector Seguridad, Convivencia y Justicia"/>
    <x v="3"/>
    <x v="3"/>
    <s v="01"/>
    <x v="7"/>
    <s v="008189"/>
    <x v="155"/>
    <n v="4"/>
    <s v="Diseñar e implementar 1 Plan(es) de intervención, aseguramiento y consolidación para la transformación de los territorios priorizados con enfoque de género."/>
    <s v="Constante "/>
    <s v="En ejecución"/>
    <n v="1"/>
    <n v="0.42"/>
    <n v="42"/>
    <n v="0.42"/>
    <n v="42"/>
    <n v="1"/>
    <n v="0"/>
    <n v="0"/>
    <n v="0"/>
    <n v="0"/>
    <n v="1"/>
    <n v="0"/>
    <n v="0"/>
    <n v="0"/>
    <n v="0"/>
    <n v="1"/>
    <n v="0"/>
    <n v="0"/>
    <n v="0"/>
    <n v="0"/>
    <n v="0"/>
    <n v="0"/>
    <n v="0"/>
    <n v="0"/>
    <n v="0"/>
    <n v="1306.94"/>
    <n v="637.14"/>
    <n v="97.72"/>
    <n v="3556.03"/>
    <n v="0"/>
    <n v="0"/>
    <n v="5325.11"/>
    <n v="0"/>
    <n v="0"/>
    <n v="5243.95"/>
    <n v="0"/>
    <n v="0"/>
    <n v="1306.94"/>
    <n v="637.14"/>
    <n v="97.72"/>
    <n v="3444.7641189576675"/>
    <n v="0"/>
    <n v="0"/>
    <n v="5008.2434454498343"/>
    <n v="0"/>
    <n v="0"/>
    <n v="4788.2648626387199"/>
    <n v="0"/>
    <n v="0"/>
    <n v="14548.212427046223"/>
    <n v="637.14"/>
    <n v="97.72"/>
  </r>
  <r>
    <n v="17"/>
    <x v="0"/>
    <s v="BCS"/>
    <n v="2024"/>
    <s v="30/09/2024 (Terminado)"/>
    <s v="0137"/>
    <x v="18"/>
    <s v="SDSCJ"/>
    <s v="014"/>
    <s v="Sector Seguridad, Convivencia y Justicia"/>
    <x v="3"/>
    <x v="3"/>
    <s v="01"/>
    <x v="7"/>
    <s v="008189"/>
    <x v="155"/>
    <n v="5"/>
    <s v="Diseñar e implementar  1 Plan(es) de participación y corresponsabilidad ciudadana para la gestión comunitaria de la seguridad y la convivencia."/>
    <s v="Constante "/>
    <s v="En ejecución"/>
    <n v="1"/>
    <n v="0.7"/>
    <n v="70"/>
    <n v="0.7"/>
    <n v="70"/>
    <n v="1"/>
    <n v="0"/>
    <n v="0"/>
    <n v="0"/>
    <n v="0"/>
    <n v="1"/>
    <n v="0"/>
    <n v="0"/>
    <n v="0"/>
    <n v="0"/>
    <n v="1"/>
    <n v="0"/>
    <n v="0"/>
    <n v="0"/>
    <n v="0"/>
    <n v="0"/>
    <n v="0"/>
    <n v="0"/>
    <n v="0"/>
    <n v="0"/>
    <n v="4237.1400000000003"/>
    <n v="176.09"/>
    <n v="0"/>
    <n v="1662.24"/>
    <n v="0"/>
    <n v="0"/>
    <n v="4141.75"/>
    <n v="0"/>
    <n v="0"/>
    <n v="3690.19"/>
    <n v="0"/>
    <n v="0"/>
    <n v="4237.1400000000003"/>
    <n v="176.09"/>
    <n v="0"/>
    <n v="1610.2295844231328"/>
    <n v="0"/>
    <n v="0"/>
    <n v="3895.2983675814867"/>
    <n v="0"/>
    <n v="0"/>
    <n v="3369.522423642632"/>
    <n v="0"/>
    <n v="0"/>
    <n v="13112.190375647253"/>
    <n v="176.09"/>
    <n v="0"/>
  </r>
  <r>
    <n v="17"/>
    <x v="0"/>
    <s v="BCS"/>
    <n v="2024"/>
    <s v="30/09/2024 (Terminado)"/>
    <s v="0137"/>
    <x v="18"/>
    <s v="SDSCJ"/>
    <s v="014"/>
    <s v="Sector Seguridad, Convivencia y Justicia"/>
    <x v="3"/>
    <x v="3"/>
    <s v="01"/>
    <x v="7"/>
    <s v="008189"/>
    <x v="155"/>
    <n v="6"/>
    <s v="Diseñar e implementar  1 Estrategia(s) de prevención e intervención para los delitos y violencias contra las mujeres."/>
    <s v="Constante "/>
    <s v="En ejecución"/>
    <n v="1"/>
    <n v="0.43"/>
    <n v="43"/>
    <n v="0.43"/>
    <n v="43"/>
    <n v="1"/>
    <n v="0"/>
    <n v="0"/>
    <n v="0"/>
    <n v="0"/>
    <n v="1"/>
    <n v="0"/>
    <n v="0"/>
    <n v="0"/>
    <n v="0"/>
    <n v="1"/>
    <n v="0"/>
    <n v="0"/>
    <n v="0"/>
    <n v="0"/>
    <n v="0"/>
    <n v="0"/>
    <n v="0"/>
    <n v="0"/>
    <n v="0"/>
    <n v="145.93"/>
    <n v="0"/>
    <n v="0"/>
    <n v="685.58"/>
    <n v="0"/>
    <n v="0"/>
    <n v="3747.3"/>
    <n v="0"/>
    <n v="0"/>
    <n v="4078.63"/>
    <n v="0"/>
    <n v="0"/>
    <n v="145.93"/>
    <n v="0"/>
    <n v="0"/>
    <n v="664.12864477380606"/>
    <n v="0"/>
    <n v="0"/>
    <n v="3524.3198099446145"/>
    <n v="0"/>
    <n v="0"/>
    <n v="3724.2080333916542"/>
    <n v="0"/>
    <n v="0"/>
    <n v="8058.5864881100752"/>
    <n v="0"/>
    <n v="0"/>
  </r>
  <r>
    <n v="17"/>
    <x v="0"/>
    <s v="BCS"/>
    <n v="2024"/>
    <s v="30/09/2024 (Terminado)"/>
    <s v="0137"/>
    <x v="18"/>
    <s v="SDSCJ"/>
    <s v="014"/>
    <s v="Sector Seguridad, Convivencia y Justicia"/>
    <x v="3"/>
    <x v="3"/>
    <s v="03"/>
    <x v="34"/>
    <s v="008214"/>
    <x v="156"/>
    <n v="1"/>
    <s v="Implementar 1 Plan(es) de analítica de datos para el sistema del Centro de Comando, Control y Computo - C4"/>
    <s v="Suma"/>
    <s v="En ejecución"/>
    <n v="0"/>
    <n v="0"/>
    <n v="0"/>
    <n v="0"/>
    <n v="0"/>
    <n v="0"/>
    <n v="0"/>
    <n v="0"/>
    <n v="0"/>
    <n v="0"/>
    <n v="0.35"/>
    <n v="0"/>
    <n v="0"/>
    <n v="0"/>
    <n v="0"/>
    <n v="0.65"/>
    <n v="0"/>
    <n v="0"/>
    <n v="0"/>
    <n v="0"/>
    <n v="1"/>
    <n v="0"/>
    <n v="0"/>
    <n v="0"/>
    <n v="0"/>
    <n v="0"/>
    <n v="0"/>
    <n v="0"/>
    <n v="0"/>
    <n v="0"/>
    <n v="0"/>
    <n v="200"/>
    <n v="0"/>
    <n v="0"/>
    <n v="1400"/>
    <n v="0"/>
    <n v="0"/>
    <n v="0"/>
    <n v="0"/>
    <n v="0"/>
    <n v="0"/>
    <n v="0"/>
    <n v="0"/>
    <n v="188.09915458834971"/>
    <n v="0"/>
    <n v="0"/>
    <n v="1278.3437690470369"/>
    <n v="0"/>
    <n v="0"/>
    <n v="1466.4429236353865"/>
    <n v="0"/>
    <n v="0"/>
  </r>
  <r>
    <n v="17"/>
    <x v="0"/>
    <s v="BCS"/>
    <n v="2024"/>
    <s v="30/09/2024 (Terminado)"/>
    <s v="0137"/>
    <x v="18"/>
    <s v="SDSCJ"/>
    <s v="014"/>
    <s v="Sector Seguridad, Convivencia y Justicia"/>
    <x v="3"/>
    <x v="3"/>
    <s v="03"/>
    <x v="34"/>
    <s v="008214"/>
    <x v="156"/>
    <n v="2"/>
    <s v="Incrementar  el 55 Porciento de la cobertura del sistema de video vigilancia en el territorio urbano Distrital"/>
    <s v="Creciente "/>
    <s v="En ejecución"/>
    <n v="0"/>
    <n v="0"/>
    <n v="0"/>
    <n v="0"/>
    <n v="0"/>
    <n v="24"/>
    <n v="0"/>
    <n v="0"/>
    <n v="0"/>
    <n v="0"/>
    <n v="26"/>
    <n v="0"/>
    <n v="0"/>
    <n v="0"/>
    <n v="0"/>
    <n v="55"/>
    <n v="0"/>
    <n v="0"/>
    <n v="0"/>
    <n v="0"/>
    <n v="0"/>
    <n v="0"/>
    <n v="0"/>
    <n v="0"/>
    <n v="0"/>
    <n v="0"/>
    <n v="0"/>
    <n v="0"/>
    <n v="17119.98"/>
    <n v="0"/>
    <n v="0"/>
    <n v="5000"/>
    <n v="0"/>
    <n v="0"/>
    <n v="500"/>
    <n v="0"/>
    <n v="0"/>
    <n v="0"/>
    <n v="0"/>
    <n v="0"/>
    <n v="16584.306887532694"/>
    <n v="0"/>
    <n v="0"/>
    <n v="4702.4788647087425"/>
    <n v="0"/>
    <n v="0"/>
    <n v="456.55134608822743"/>
    <n v="0"/>
    <n v="0"/>
    <n v="21743.337098329663"/>
    <n v="0"/>
    <n v="0"/>
  </r>
  <r>
    <n v="17"/>
    <x v="0"/>
    <s v="BCS"/>
    <n v="2024"/>
    <s v="30/09/2024 (Terminado)"/>
    <s v="0137"/>
    <x v="18"/>
    <s v="SDSCJ"/>
    <s v="014"/>
    <s v="Sector Seguridad, Convivencia y Justicia"/>
    <x v="3"/>
    <x v="3"/>
    <s v="03"/>
    <x v="34"/>
    <s v="008214"/>
    <x v="156"/>
    <n v="3"/>
    <s v="Modernizar 1 Sistema(s) de radio troncalizado para servicios de seguridad de la Ciudad"/>
    <s v="Suma"/>
    <s v="En ejecución"/>
    <n v="0"/>
    <n v="0"/>
    <n v="0"/>
    <n v="0"/>
    <n v="0"/>
    <n v="0"/>
    <n v="0"/>
    <n v="0"/>
    <n v="0"/>
    <n v="0"/>
    <n v="0.36"/>
    <n v="0"/>
    <n v="0"/>
    <n v="0"/>
    <n v="0"/>
    <n v="0.64"/>
    <n v="0"/>
    <n v="0"/>
    <n v="0"/>
    <n v="0"/>
    <n v="1"/>
    <n v="0"/>
    <n v="0"/>
    <n v="0"/>
    <n v="0"/>
    <n v="0"/>
    <n v="0"/>
    <n v="0"/>
    <n v="0"/>
    <n v="0"/>
    <n v="0"/>
    <n v="37389.599999999999"/>
    <n v="0"/>
    <n v="0"/>
    <n v="50894.28"/>
    <n v="0"/>
    <n v="0"/>
    <n v="0"/>
    <n v="0"/>
    <n v="0"/>
    <n v="0"/>
    <n v="0"/>
    <n v="0"/>
    <n v="35164.760751982802"/>
    <n v="0"/>
    <n v="0"/>
    <n v="46471.704084382298"/>
    <n v="0"/>
    <n v="0"/>
    <n v="81636.464836365107"/>
    <n v="0"/>
    <n v="0"/>
  </r>
  <r>
    <n v="17"/>
    <x v="0"/>
    <s v="BCS"/>
    <n v="2024"/>
    <s v="30/09/2024 (Terminado)"/>
    <s v="0137"/>
    <x v="18"/>
    <s v="SDSCJ"/>
    <s v="014"/>
    <s v="Sector Seguridad, Convivencia y Justicia"/>
    <x v="3"/>
    <x v="3"/>
    <s v="03"/>
    <x v="34"/>
    <s v="008214"/>
    <x v="156"/>
    <n v="4"/>
    <s v="Realizar  el 100 Porciento del mantenimiento de los componentes tecnológicos existentes"/>
    <s v="Suma"/>
    <s v="En ejecución"/>
    <n v="20"/>
    <n v="0.01"/>
    <n v="0.05"/>
    <n v="0.01"/>
    <n v="0.05"/>
    <n v="22.4"/>
    <n v="0"/>
    <n v="0"/>
    <n v="0"/>
    <n v="0"/>
    <n v="18.600000000000001"/>
    <n v="0"/>
    <n v="0"/>
    <n v="0"/>
    <n v="0"/>
    <n v="39"/>
    <n v="0"/>
    <n v="0"/>
    <n v="0"/>
    <n v="0"/>
    <n v="100"/>
    <n v="0.01"/>
    <n v="0.01"/>
    <n v="0.01"/>
    <n v="0.01"/>
    <n v="53652.93"/>
    <n v="2885.86"/>
    <n v="17.329999999999998"/>
    <n v="105029.85"/>
    <n v="0"/>
    <n v="0"/>
    <n v="30000"/>
    <n v="0"/>
    <n v="0"/>
    <n v="34800"/>
    <n v="0"/>
    <n v="0"/>
    <n v="53652.93"/>
    <n v="2885.86"/>
    <n v="17.329999999999998"/>
    <n v="101743.53385643709"/>
    <n v="0"/>
    <n v="0"/>
    <n v="28214.873188252455"/>
    <n v="0"/>
    <n v="0"/>
    <n v="31775.973687740629"/>
    <n v="0"/>
    <n v="0"/>
    <n v="215387.31073243017"/>
    <n v="2885.86"/>
    <n v="17.329999999999998"/>
  </r>
  <r>
    <n v="17"/>
    <x v="0"/>
    <s v="BCS"/>
    <n v="2024"/>
    <s v="30/09/2024 (Terminado)"/>
    <s v="0137"/>
    <x v="18"/>
    <s v="SDSCJ"/>
    <s v="014"/>
    <s v="Sector Seguridad, Convivencia y Justicia"/>
    <x v="3"/>
    <x v="3"/>
    <s v="03"/>
    <x v="34"/>
    <s v="008214"/>
    <x v="156"/>
    <n v="5"/>
    <s v="Construir y dotar 1 Equipamiento(s) nuevo para la antención del Cenrto de comando, control, comunicaciones y computo de Bogotá"/>
    <s v="Suma"/>
    <s v="En ejecución"/>
    <n v="0"/>
    <n v="0"/>
    <n v="0"/>
    <n v="0"/>
    <n v="0"/>
    <n v="0"/>
    <n v="0"/>
    <n v="0"/>
    <n v="0"/>
    <n v="0"/>
    <n v="0.44"/>
    <n v="0"/>
    <n v="0"/>
    <n v="0"/>
    <n v="0"/>
    <n v="0.56000000000000005"/>
    <n v="0"/>
    <n v="0"/>
    <n v="0"/>
    <n v="0"/>
    <n v="1"/>
    <n v="0"/>
    <n v="0"/>
    <n v="0"/>
    <n v="0"/>
    <n v="0"/>
    <n v="0"/>
    <n v="0"/>
    <n v="0"/>
    <n v="0"/>
    <n v="0"/>
    <n v="90953.62"/>
    <n v="0"/>
    <n v="0"/>
    <n v="79158.899999999994"/>
    <n v="0"/>
    <n v="0"/>
    <n v="0"/>
    <n v="0"/>
    <n v="0"/>
    <n v="0"/>
    <n v="0"/>
    <n v="0"/>
    <n v="85541.495143750071"/>
    <n v="0"/>
    <n v="0"/>
    <n v="72280.204699726761"/>
    <n v="0"/>
    <n v="0"/>
    <n v="157821.69984347682"/>
    <n v="0"/>
    <n v="0"/>
  </r>
  <r>
    <n v="17"/>
    <x v="0"/>
    <s v="BCS"/>
    <n v="2024"/>
    <s v="30/09/2024 (Terminado)"/>
    <s v="0137"/>
    <x v="18"/>
    <s v="SDSCJ"/>
    <s v="014"/>
    <s v="Sector Seguridad, Convivencia y Justicia"/>
    <x v="3"/>
    <x v="3"/>
    <s v="03"/>
    <x v="34"/>
    <s v="008214"/>
    <x v="156"/>
    <n v="6"/>
    <s v="Renovar 1 Modelo(s) de comando, control  del sistema C4"/>
    <s v="Suma"/>
    <s v="En ejecución"/>
    <n v="0"/>
    <n v="0"/>
    <n v="0"/>
    <n v="0"/>
    <n v="0"/>
    <n v="0"/>
    <n v="0"/>
    <n v="0"/>
    <n v="0"/>
    <n v="0"/>
    <n v="0.6"/>
    <n v="0"/>
    <n v="0"/>
    <n v="0"/>
    <n v="0"/>
    <n v="0.4"/>
    <n v="0"/>
    <n v="0"/>
    <n v="0"/>
    <n v="0"/>
    <n v="1"/>
    <n v="0"/>
    <n v="0"/>
    <n v="0"/>
    <n v="0"/>
    <n v="0"/>
    <n v="0"/>
    <n v="0"/>
    <n v="0"/>
    <n v="0"/>
    <n v="0"/>
    <n v="24420"/>
    <n v="0"/>
    <n v="0"/>
    <n v="4800"/>
    <n v="0"/>
    <n v="0"/>
    <n v="0"/>
    <n v="0"/>
    <n v="0"/>
    <n v="0"/>
    <n v="0"/>
    <n v="0"/>
    <n v="22966.906775237498"/>
    <n v="0"/>
    <n v="0"/>
    <n v="4382.892922446983"/>
    <n v="0"/>
    <n v="0"/>
    <n v="27349.799697684481"/>
    <n v="0"/>
    <n v="0"/>
  </r>
  <r>
    <n v="17"/>
    <x v="0"/>
    <s v="BCS"/>
    <n v="2024"/>
    <s v="30/09/2024 (Terminado)"/>
    <s v="0137"/>
    <x v="18"/>
    <s v="SDSCJ"/>
    <s v="014"/>
    <s v="Sector Seguridad, Convivencia y Justicia"/>
    <x v="3"/>
    <x v="3"/>
    <s v="01"/>
    <x v="7"/>
    <s v="008224"/>
    <x v="157"/>
    <n v="1"/>
    <s v="Fortalecer el 100 Porciento de las herramientas para la gestión de comparendos por convivencia a través de espacios virtuales y presenciales."/>
    <s v="Constante "/>
    <s v="En ejecución"/>
    <n v="100"/>
    <n v="50"/>
    <n v="50"/>
    <n v="50"/>
    <n v="50"/>
    <n v="100"/>
    <n v="0"/>
    <n v="0"/>
    <n v="0"/>
    <n v="0"/>
    <n v="100"/>
    <n v="0"/>
    <n v="0"/>
    <n v="0"/>
    <n v="0"/>
    <n v="100"/>
    <n v="0"/>
    <n v="0"/>
    <n v="0"/>
    <n v="0"/>
    <n v="0"/>
    <n v="0"/>
    <n v="0"/>
    <n v="0"/>
    <n v="0"/>
    <n v="234.83"/>
    <n v="165.5"/>
    <n v="7.48"/>
    <n v="1758.31"/>
    <n v="0"/>
    <n v="0"/>
    <n v="629.91999999999996"/>
    <n v="0"/>
    <n v="0"/>
    <n v="640.20000000000005"/>
    <n v="0"/>
    <n v="0"/>
    <n v="234.83"/>
    <n v="165.5"/>
    <n v="7.48"/>
    <n v="1703.2936161968419"/>
    <n v="0"/>
    <n v="0"/>
    <n v="592.43709729146622"/>
    <n v="0"/>
    <n v="0"/>
    <n v="584.56834353136639"/>
    <n v="0"/>
    <n v="0"/>
    <n v="3115.1290570196743"/>
    <n v="165.5"/>
    <n v="7.48"/>
  </r>
  <r>
    <n v="17"/>
    <x v="0"/>
    <s v="BCS"/>
    <n v="2024"/>
    <s v="30/09/2024 (Terminado)"/>
    <s v="0137"/>
    <x v="18"/>
    <s v="SDSCJ"/>
    <s v="014"/>
    <s v="Sector Seguridad, Convivencia y Justicia"/>
    <x v="3"/>
    <x v="3"/>
    <s v="01"/>
    <x v="7"/>
    <s v="008224"/>
    <x v="157"/>
    <n v="2"/>
    <s v="Fortalecer el 100 Porciento del modelo de articulación interinstitucional que acerca los servicios de gobierno en calle en puntos concretos de la ciudad bajo lineamientos de la alcaldía."/>
    <s v="Constante "/>
    <s v="En ejecución"/>
    <n v="100"/>
    <n v="50"/>
    <n v="50"/>
    <n v="50"/>
    <n v="50"/>
    <n v="100"/>
    <n v="0"/>
    <n v="0"/>
    <n v="0"/>
    <n v="0"/>
    <n v="100"/>
    <n v="0"/>
    <n v="0"/>
    <n v="0"/>
    <n v="0"/>
    <n v="100"/>
    <n v="0"/>
    <n v="0"/>
    <n v="0"/>
    <n v="0"/>
    <n v="0"/>
    <n v="0"/>
    <n v="0"/>
    <n v="0"/>
    <n v="0"/>
    <n v="87.49"/>
    <n v="13.04"/>
    <n v="0.69"/>
    <n v="49.8"/>
    <n v="0"/>
    <n v="0"/>
    <n v="712.15"/>
    <n v="0"/>
    <n v="0"/>
    <n v="766.76"/>
    <n v="0"/>
    <n v="0"/>
    <n v="87.49"/>
    <n v="13.04"/>
    <n v="0.69"/>
    <n v="48.241790177274048"/>
    <n v="0"/>
    <n v="0"/>
    <n v="669.77406470046617"/>
    <n v="0"/>
    <n v="0"/>
    <n v="700.13062025321847"/>
    <n v="0"/>
    <n v="0"/>
    <n v="1505.6364751309586"/>
    <n v="13.04"/>
    <n v="0.69"/>
  </r>
  <r>
    <n v="17"/>
    <x v="0"/>
    <s v="BCS"/>
    <n v="2024"/>
    <s v="30/09/2024 (Terminado)"/>
    <s v="0137"/>
    <x v="18"/>
    <s v="SDSCJ"/>
    <s v="014"/>
    <s v="Sector Seguridad, Convivencia y Justicia"/>
    <x v="3"/>
    <x v="3"/>
    <s v="01"/>
    <x v="7"/>
    <s v="008224"/>
    <x v="157"/>
    <n v="3"/>
    <s v="Fortalecer el 100 Porciento del portafolio de servicios y las rutas de atención al ciudadano entre las entidades que aplican la Ley 1801 de 2016."/>
    <s v="Constante "/>
    <s v="En ejecución"/>
    <n v="100"/>
    <n v="50"/>
    <n v="50"/>
    <n v="50"/>
    <n v="50"/>
    <n v="100"/>
    <n v="0"/>
    <n v="0"/>
    <n v="0"/>
    <n v="0"/>
    <n v="100"/>
    <n v="0"/>
    <n v="0"/>
    <n v="0"/>
    <n v="0"/>
    <n v="100"/>
    <n v="0"/>
    <n v="0"/>
    <n v="0"/>
    <n v="0"/>
    <n v="0"/>
    <n v="0"/>
    <n v="0"/>
    <n v="0"/>
    <n v="0"/>
    <n v="114.05"/>
    <n v="44.11"/>
    <n v="2.02"/>
    <n v="283.7"/>
    <n v="0"/>
    <n v="0"/>
    <n v="66"/>
    <n v="0"/>
    <n v="0"/>
    <n v="66"/>
    <n v="0"/>
    <n v="0"/>
    <n v="114.05"/>
    <n v="44.11"/>
    <n v="2.02"/>
    <n v="274.82321030708124"/>
    <n v="0"/>
    <n v="0"/>
    <n v="62.072721014155398"/>
    <n v="0"/>
    <n v="0"/>
    <n v="60.264777683646017"/>
    <n v="0"/>
    <n v="0"/>
    <n v="511.21070900488263"/>
    <n v="44.11"/>
    <n v="2.02"/>
  </r>
  <r>
    <n v="17"/>
    <x v="0"/>
    <s v="BCS"/>
    <n v="2024"/>
    <s v="30/09/2024 (Terminado)"/>
    <s v="0137"/>
    <x v="18"/>
    <s v="SDSCJ"/>
    <s v="014"/>
    <s v="Sector Seguridad, Convivencia y Justicia"/>
    <x v="3"/>
    <x v="3"/>
    <s v="01"/>
    <x v="7"/>
    <s v="008224"/>
    <x v="157"/>
    <n v="4"/>
    <s v="Implementar el 100 Porciento de las jornadas pedagógicas y comunitarias, que fomenten corresponsabilidad en el uso del espacio y bienes públicos, respeto por el ambiente y la conservación del patrimonio cultural."/>
    <s v="Constante "/>
    <s v="En ejecución"/>
    <n v="0"/>
    <n v="0"/>
    <n v="0"/>
    <n v="0"/>
    <n v="0"/>
    <n v="100"/>
    <n v="0"/>
    <n v="0"/>
    <n v="0"/>
    <n v="0"/>
    <n v="100"/>
    <n v="0"/>
    <n v="0"/>
    <n v="0"/>
    <n v="0"/>
    <n v="100"/>
    <n v="0"/>
    <n v="0"/>
    <n v="0"/>
    <n v="0"/>
    <n v="0"/>
    <n v="0"/>
    <n v="0"/>
    <n v="0"/>
    <n v="0"/>
    <n v="0"/>
    <n v="0"/>
    <n v="0"/>
    <n v="409.95"/>
    <n v="0"/>
    <n v="0"/>
    <n v="1069.73"/>
    <n v="0"/>
    <n v="0"/>
    <n v="1335.7"/>
    <n v="0"/>
    <n v="0"/>
    <n v="0"/>
    <n v="0"/>
    <n v="0"/>
    <n v="397.12292938099387"/>
    <n v="0"/>
    <n v="0"/>
    <n v="1006.0765431889766"/>
    <n v="0"/>
    <n v="0"/>
    <n v="1219.6312659400908"/>
    <n v="0"/>
    <n v="0"/>
    <n v="2622.8307385100616"/>
    <n v="0"/>
    <n v="0"/>
  </r>
  <r>
    <n v="17"/>
    <x v="0"/>
    <s v="BCS"/>
    <n v="2024"/>
    <s v="30/09/2024 (Terminado)"/>
    <s v="0137"/>
    <x v="18"/>
    <s v="SDSCJ"/>
    <s v="014"/>
    <s v="Sector Seguridad, Convivencia y Justicia"/>
    <x v="3"/>
    <x v="3"/>
    <s v="01"/>
    <x v="7"/>
    <s v="008224"/>
    <x v="157"/>
    <n v="5"/>
    <s v="Desarrollar 1200 Intervención(es) para promover la gestión de conflictos , construcción de acuerdos, cuidado y apropiación social por el espacio público y el ambiente."/>
    <s v="Suma"/>
    <s v="En ejecución"/>
    <n v="150"/>
    <n v="120"/>
    <n v="80"/>
    <n v="120"/>
    <n v="80"/>
    <n v="300"/>
    <n v="0"/>
    <n v="0"/>
    <n v="0"/>
    <n v="0"/>
    <n v="300"/>
    <n v="0"/>
    <n v="0"/>
    <n v="0"/>
    <n v="0"/>
    <n v="450"/>
    <n v="0"/>
    <n v="0"/>
    <n v="0"/>
    <n v="0"/>
    <n v="1200"/>
    <n v="120"/>
    <n v="10"/>
    <n v="120"/>
    <n v="10"/>
    <n v="193.45"/>
    <n v="109.74"/>
    <n v="5.07"/>
    <n v="1285.07"/>
    <n v="0"/>
    <n v="0"/>
    <n v="1419.96"/>
    <n v="0"/>
    <n v="0"/>
    <n v="1175.42"/>
    <n v="0"/>
    <n v="0"/>
    <n v="193.45"/>
    <n v="109.74"/>
    <n v="5.07"/>
    <n v="1244.8609900222802"/>
    <n v="0"/>
    <n v="0"/>
    <n v="1335.4663777463652"/>
    <n v="0"/>
    <n v="0"/>
    <n v="1073.2791664380486"/>
    <n v="0"/>
    <n v="0"/>
    <n v="3847.0565342066939"/>
    <n v="109.74"/>
    <n v="5.07"/>
  </r>
  <r>
    <n v="17"/>
    <x v="0"/>
    <s v="BCS"/>
    <n v="2024"/>
    <s v="30/09/2024 (Terminado)"/>
    <s v="0137"/>
    <x v="18"/>
    <s v="SDSCJ"/>
    <s v="014"/>
    <s v="Sector Seguridad, Convivencia y Justicia"/>
    <x v="3"/>
    <x v="3"/>
    <s v="01"/>
    <x v="7"/>
    <s v="008224"/>
    <x v="157"/>
    <n v="6"/>
    <s v="Desarrollar 1 Modelo(s) para la generación de vínculos entre actores que promuevan la sostenibilidad de iniciativas proclives a la convivencia."/>
    <s v="Constante "/>
    <s v="En ejecución"/>
    <n v="1"/>
    <n v="0.5"/>
    <n v="50"/>
    <n v="0.5"/>
    <n v="50"/>
    <n v="1"/>
    <n v="0"/>
    <n v="0"/>
    <n v="0"/>
    <n v="0"/>
    <n v="1"/>
    <n v="0"/>
    <n v="0"/>
    <n v="0"/>
    <n v="0"/>
    <n v="1"/>
    <n v="0"/>
    <n v="0"/>
    <n v="0"/>
    <n v="0"/>
    <n v="0"/>
    <n v="0"/>
    <n v="0"/>
    <n v="0"/>
    <n v="0"/>
    <n v="78.069999999999993"/>
    <n v="57.39"/>
    <n v="3.64"/>
    <n v="788.02"/>
    <n v="0"/>
    <n v="0"/>
    <n v="100"/>
    <n v="0"/>
    <n v="0"/>
    <n v="0"/>
    <n v="0"/>
    <n v="0"/>
    <n v="78.069999999999993"/>
    <n v="57.39"/>
    <n v="3.64"/>
    <n v="763.36336336336331"/>
    <n v="0"/>
    <n v="0"/>
    <n v="94.049577294174853"/>
    <n v="0"/>
    <n v="0"/>
    <n v="0"/>
    <n v="0"/>
    <n v="0"/>
    <n v="935.48294065753805"/>
    <n v="57.39"/>
    <n v="3.64"/>
  </r>
  <r>
    <n v="17"/>
    <x v="0"/>
    <s v="BCS"/>
    <n v="2024"/>
    <s v="30/09/2024 (Terminado)"/>
    <s v="0137"/>
    <x v="18"/>
    <s v="SDSCJ"/>
    <s v="014"/>
    <s v="Sector Seguridad, Convivencia y Justicia"/>
    <x v="3"/>
    <x v="3"/>
    <s v="04"/>
    <x v="29"/>
    <s v="008226"/>
    <x v="158"/>
    <n v="1"/>
    <s v="Desarrollar el 100 Porciento de una estrategia de estructuración del Sistema Distrital de Justicia y  Sistemas Locales de Justicia, orientada a facilitar la coordinación de esfuerzos y la colaboración en la prestación de servicios de justicia en el Distrito"/>
    <s v="Creciente "/>
    <s v="En ejecución"/>
    <n v="15"/>
    <n v="7.5"/>
    <n v="50"/>
    <n v="7.5"/>
    <n v="50"/>
    <n v="35"/>
    <n v="0"/>
    <n v="0"/>
    <n v="0"/>
    <n v="0"/>
    <n v="70"/>
    <n v="0"/>
    <n v="0"/>
    <n v="0"/>
    <n v="0"/>
    <n v="100"/>
    <n v="0"/>
    <n v="0"/>
    <n v="0"/>
    <n v="0"/>
    <n v="0"/>
    <n v="0"/>
    <n v="0"/>
    <n v="0"/>
    <n v="0"/>
    <n v="161.9"/>
    <n v="0"/>
    <n v="0"/>
    <n v="830.1"/>
    <n v="0"/>
    <n v="0"/>
    <n v="1600"/>
    <n v="0"/>
    <n v="0"/>
    <n v="1700"/>
    <n v="0"/>
    <n v="0"/>
    <n v="161.9"/>
    <n v="0"/>
    <n v="0"/>
    <n v="804.12670735251379"/>
    <n v="0"/>
    <n v="0"/>
    <n v="1504.7932367067976"/>
    <n v="0"/>
    <n v="0"/>
    <n v="1552.2745766999733"/>
    <n v="0"/>
    <n v="0"/>
    <n v="4023.0945207592849"/>
    <n v="0"/>
    <n v="0"/>
  </r>
  <r>
    <n v="17"/>
    <x v="0"/>
    <s v="BCS"/>
    <n v="2024"/>
    <s v="30/09/2024 (Terminado)"/>
    <s v="0137"/>
    <x v="18"/>
    <s v="SDSCJ"/>
    <s v="014"/>
    <s v="Sector Seguridad, Convivencia y Justicia"/>
    <x v="3"/>
    <x v="3"/>
    <s v="04"/>
    <x v="29"/>
    <s v="008226"/>
    <x v="158"/>
    <n v="2"/>
    <s v="Desarrollar el 100 Porciento de una estrategia de fortalecimiento y articulación de los Métodos de Resolución de Conflictos y la justicia no formal y comunitaria en el marco del Sistema Distrital de Justicia"/>
    <s v="Creciente "/>
    <s v="En ejecución"/>
    <n v="10"/>
    <n v="5"/>
    <n v="50"/>
    <n v="5"/>
    <n v="50"/>
    <n v="25"/>
    <n v="0"/>
    <n v="0"/>
    <n v="0"/>
    <n v="0"/>
    <n v="70"/>
    <n v="0"/>
    <n v="0"/>
    <n v="0"/>
    <n v="0"/>
    <n v="100"/>
    <n v="0"/>
    <n v="0"/>
    <n v="0"/>
    <n v="0"/>
    <n v="0"/>
    <n v="0"/>
    <n v="0"/>
    <n v="0"/>
    <n v="0"/>
    <n v="57.06"/>
    <n v="0"/>
    <n v="0"/>
    <n v="779.6"/>
    <n v="0"/>
    <n v="0"/>
    <n v="6000"/>
    <n v="0"/>
    <n v="0"/>
    <n v="5570"/>
    <n v="0"/>
    <n v="0"/>
    <n v="57.06"/>
    <n v="0"/>
    <n v="0"/>
    <n v="755.20681972294881"/>
    <n v="0"/>
    <n v="0"/>
    <n v="5642.9746376504909"/>
    <n v="0"/>
    <n v="0"/>
    <n v="5085.9819954228533"/>
    <n v="0"/>
    <n v="0"/>
    <n v="11541.223452796294"/>
    <n v="0"/>
    <n v="0"/>
  </r>
  <r>
    <n v="17"/>
    <x v="0"/>
    <s v="BCS"/>
    <n v="2024"/>
    <s v="30/09/2024 (Terminado)"/>
    <s v="0137"/>
    <x v="18"/>
    <s v="SDSCJ"/>
    <s v="014"/>
    <s v="Sector Seguridad, Convivencia y Justicia"/>
    <x v="3"/>
    <x v="3"/>
    <s v="04"/>
    <x v="29"/>
    <s v="008226"/>
    <x v="158"/>
    <n v="3"/>
    <s v="Desarrollar el 100 Porciento de un modelo para el fortalecimiento de las capacidades, canales y servicios territoriales y diferenciales de acceso a la justicia, y de protección de derechos"/>
    <s v="Creciente "/>
    <s v="En ejecución"/>
    <n v="15"/>
    <n v="7.5"/>
    <n v="50"/>
    <n v="7.5"/>
    <n v="50"/>
    <n v="25"/>
    <n v="0"/>
    <n v="0"/>
    <n v="0"/>
    <n v="0"/>
    <n v="70"/>
    <n v="0"/>
    <n v="0"/>
    <n v="0"/>
    <n v="0"/>
    <n v="100"/>
    <n v="0"/>
    <n v="0"/>
    <n v="0"/>
    <n v="0"/>
    <n v="0"/>
    <n v="0"/>
    <n v="0"/>
    <n v="0"/>
    <n v="0"/>
    <n v="772.18"/>
    <n v="455.83"/>
    <n v="10.63"/>
    <n v="5983.7"/>
    <n v="0"/>
    <n v="0"/>
    <n v="1800"/>
    <n v="0"/>
    <n v="0"/>
    <n v="1800"/>
    <n v="0"/>
    <n v="0"/>
    <n v="772.18"/>
    <n v="455.83"/>
    <n v="10.63"/>
    <n v="5796.4738932480868"/>
    <n v="0"/>
    <n v="0"/>
    <n v="1692.8923912951473"/>
    <n v="0"/>
    <n v="0"/>
    <n v="1643.5848459176186"/>
    <n v="0"/>
    <n v="0"/>
    <n v="9905.1311304608535"/>
    <n v="455.83"/>
    <n v="10.63"/>
  </r>
  <r>
    <n v="17"/>
    <x v="0"/>
    <s v="BCS"/>
    <n v="2024"/>
    <s v="30/09/2024 (Terminado)"/>
    <s v="0137"/>
    <x v="18"/>
    <s v="SDSCJ"/>
    <s v="014"/>
    <s v="Sector Seguridad, Convivencia y Justicia"/>
    <x v="3"/>
    <x v="3"/>
    <s v="04"/>
    <x v="29"/>
    <s v="008226"/>
    <x v="158"/>
    <n v="4"/>
    <s v="Desarrollar el 100 Porciento de una estrategia para la efectiva aplicación de los medios policivos de protección y fortalecimiento de las capacidades institucionales para la operación de los Centros de Traslado por Protección"/>
    <s v="Creciente "/>
    <s v="En ejecución"/>
    <n v="10"/>
    <n v="5"/>
    <n v="50"/>
    <n v="5"/>
    <n v="50"/>
    <n v="20"/>
    <n v="0"/>
    <n v="0"/>
    <n v="0"/>
    <n v="0"/>
    <n v="70"/>
    <n v="0"/>
    <n v="0"/>
    <n v="0"/>
    <n v="0"/>
    <n v="100"/>
    <n v="0"/>
    <n v="0"/>
    <n v="0"/>
    <n v="0"/>
    <n v="0"/>
    <n v="0"/>
    <n v="0"/>
    <n v="0"/>
    <n v="0"/>
    <n v="716.46"/>
    <n v="0"/>
    <n v="0"/>
    <n v="1655.47"/>
    <n v="0"/>
    <n v="0"/>
    <n v="2400"/>
    <n v="0"/>
    <n v="0"/>
    <n v="2000"/>
    <n v="0"/>
    <n v="0"/>
    <n v="716.46"/>
    <n v="0"/>
    <n v="0"/>
    <n v="1603.6714133488326"/>
    <n v="0"/>
    <n v="0"/>
    <n v="2257.1898550601964"/>
    <n v="0"/>
    <n v="0"/>
    <n v="1826.2053843529097"/>
    <n v="0"/>
    <n v="0"/>
    <n v="6403.5266527619387"/>
    <n v="0"/>
    <n v="0"/>
  </r>
  <r>
    <n v="17"/>
    <x v="0"/>
    <s v="BCS"/>
    <n v="2024"/>
    <s v="30/09/2024 (Terminado)"/>
    <s v="0137"/>
    <x v="18"/>
    <s v="SDSCJ"/>
    <s v="014"/>
    <s v="Sector Seguridad, Convivencia y Justicia"/>
    <x v="3"/>
    <x v="3"/>
    <s v="04"/>
    <x v="29"/>
    <s v="008226"/>
    <x v="158"/>
    <n v="5"/>
    <s v="Diseñar y aplicar el 90 Porciento de un plan de pedagogía y difusión de los servicios de acceso a la justicia y de resolución de conflictos en el marco del Sistema Distrital de Justicia"/>
    <s v="Creciente "/>
    <s v="En ejecución"/>
    <n v="20"/>
    <n v="10"/>
    <n v="50"/>
    <n v="10"/>
    <n v="50"/>
    <n v="25"/>
    <n v="0"/>
    <n v="0"/>
    <n v="0"/>
    <n v="0"/>
    <n v="70"/>
    <n v="0"/>
    <n v="0"/>
    <n v="0"/>
    <n v="0"/>
    <n v="90"/>
    <n v="0"/>
    <n v="0"/>
    <n v="0"/>
    <n v="0"/>
    <n v="0"/>
    <n v="0"/>
    <n v="0"/>
    <n v="0"/>
    <n v="0"/>
    <n v="34.07"/>
    <n v="15.67"/>
    <n v="0"/>
    <n v="442.42"/>
    <n v="0"/>
    <n v="0"/>
    <n v="1800"/>
    <n v="0"/>
    <n v="0"/>
    <n v="1800"/>
    <n v="0"/>
    <n v="0"/>
    <n v="34.07"/>
    <n v="15.67"/>
    <n v="0"/>
    <n v="428.57696406083505"/>
    <n v="0"/>
    <n v="0"/>
    <n v="1692.8923912951473"/>
    <n v="0"/>
    <n v="0"/>
    <n v="1643.5848459176186"/>
    <n v="0"/>
    <n v="0"/>
    <n v="3799.1242012736011"/>
    <n v="15.67"/>
    <n v="0"/>
  </r>
  <r>
    <n v="17"/>
    <x v="0"/>
    <s v="BCS"/>
    <n v="2024"/>
    <s v="30/09/2024 (Terminado)"/>
    <s v="0137"/>
    <x v="18"/>
    <s v="SDSCJ"/>
    <s v="014"/>
    <s v="Sector Seguridad, Convivencia y Justicia"/>
    <x v="3"/>
    <x v="3"/>
    <s v="04"/>
    <x v="29"/>
    <s v="008226"/>
    <x v="158"/>
    <n v="6"/>
    <s v="Desarrollar el 90 Porciento de una estrategia de fortalecimiento de las capacidades institucionales en materia de acceso a la justicia y de resolución de conflictos"/>
    <s v="Creciente "/>
    <s v="En ejecución"/>
    <n v="15"/>
    <n v="7.5"/>
    <n v="50"/>
    <n v="7.5"/>
    <n v="50"/>
    <n v="30"/>
    <n v="0"/>
    <n v="0"/>
    <n v="0"/>
    <n v="0"/>
    <n v="70"/>
    <n v="0"/>
    <n v="0"/>
    <n v="0"/>
    <n v="0"/>
    <n v="90"/>
    <n v="0"/>
    <n v="0"/>
    <n v="0"/>
    <n v="0"/>
    <n v="0"/>
    <n v="0"/>
    <n v="0"/>
    <n v="0"/>
    <n v="0"/>
    <n v="220.23"/>
    <n v="52.64"/>
    <n v="4.2"/>
    <n v="1326.89"/>
    <n v="0"/>
    <n v="0"/>
    <n v="2201.31"/>
    <n v="0"/>
    <n v="0"/>
    <n v="2600.85"/>
    <n v="0"/>
    <n v="0"/>
    <n v="220.23"/>
    <n v="52.64"/>
    <n v="4.2"/>
    <n v="1285.3724692434371"/>
    <n v="0"/>
    <n v="0"/>
    <n v="2070.3227499344002"/>
    <n v="0"/>
    <n v="0"/>
    <n v="2374.8431369471327"/>
    <n v="0"/>
    <n v="0"/>
    <n v="5950.7683561249705"/>
    <n v="52.64"/>
    <n v="4.2"/>
  </r>
  <r>
    <n v="17"/>
    <x v="0"/>
    <s v="BCS"/>
    <n v="2024"/>
    <s v="30/09/2024 (Terminado)"/>
    <s v="0137"/>
    <x v="18"/>
    <s v="SDSCJ"/>
    <s v="014"/>
    <s v="Sector Seguridad, Convivencia y Justicia"/>
    <x v="0"/>
    <x v="0"/>
    <s v="35"/>
    <x v="3"/>
    <s v="008227"/>
    <x v="159"/>
    <n v="1"/>
    <s v="Construir y mantener 1 Sistema(s) para gestionar información que permita el monitoreo y evaluación de planes, programas, estrategias y proyectos desarrollados en seguridad Convivencia y Justicia"/>
    <s v="Creciente "/>
    <s v="En ejecución"/>
    <n v="0.05"/>
    <n v="0.01"/>
    <n v="20"/>
    <n v="0.01"/>
    <n v="20"/>
    <n v="0.3"/>
    <n v="0"/>
    <n v="0"/>
    <n v="0"/>
    <n v="0"/>
    <n v="0.6"/>
    <n v="0"/>
    <n v="0"/>
    <n v="0"/>
    <n v="0"/>
    <n v="1"/>
    <n v="0"/>
    <n v="0"/>
    <n v="0"/>
    <n v="0"/>
    <n v="0"/>
    <n v="0"/>
    <n v="0"/>
    <n v="0"/>
    <n v="0"/>
    <n v="600"/>
    <n v="0"/>
    <n v="0"/>
    <n v="790.09"/>
    <n v="0"/>
    <n v="0"/>
    <n v="490.11"/>
    <n v="0"/>
    <n v="0"/>
    <n v="470.11"/>
    <n v="0"/>
    <n v="0"/>
    <n v="600"/>
    <n v="0"/>
    <n v="0"/>
    <n v="765.36859440085254"/>
    <n v="0"/>
    <n v="0"/>
    <n v="460.94638327648039"/>
    <n v="0"/>
    <n v="0"/>
    <n v="429.25870661907322"/>
    <n v="0"/>
    <n v="0"/>
    <n v="2255.5736842964061"/>
    <n v="0"/>
    <n v="0"/>
  </r>
  <r>
    <n v="17"/>
    <x v="0"/>
    <s v="BCS"/>
    <n v="2024"/>
    <s v="30/09/2024 (Terminado)"/>
    <s v="0137"/>
    <x v="18"/>
    <s v="SDSCJ"/>
    <s v="014"/>
    <s v="Sector Seguridad, Convivencia y Justicia"/>
    <x v="0"/>
    <x v="0"/>
    <s v="35"/>
    <x v="3"/>
    <s v="008227"/>
    <x v="159"/>
    <n v="2"/>
    <s v="Crear y mantener 1 Observatorio(s) de sector seguridad para hacer seguimiento y análisis cualitativo y cuantitativo de las cifras de delitos."/>
    <s v="Creciente "/>
    <s v="En ejecución"/>
    <n v="0.05"/>
    <n v="0"/>
    <n v="0"/>
    <n v="0"/>
    <n v="0"/>
    <n v="0.2"/>
    <n v="0"/>
    <n v="0"/>
    <n v="0"/>
    <n v="0"/>
    <n v="0.6"/>
    <n v="0"/>
    <n v="0"/>
    <n v="0"/>
    <n v="0"/>
    <n v="1"/>
    <n v="0"/>
    <n v="0"/>
    <n v="0"/>
    <n v="0"/>
    <n v="0"/>
    <n v="0"/>
    <n v="0"/>
    <n v="0"/>
    <n v="0"/>
    <n v="100"/>
    <n v="0"/>
    <n v="0"/>
    <n v="423.5"/>
    <n v="0"/>
    <n v="0"/>
    <n v="580"/>
    <n v="0"/>
    <n v="0"/>
    <n v="600"/>
    <n v="0"/>
    <n v="0"/>
    <n v="100"/>
    <n v="0"/>
    <n v="0"/>
    <n v="410.24895863605542"/>
    <n v="0"/>
    <n v="0"/>
    <n v="545.48754830621408"/>
    <n v="0"/>
    <n v="0"/>
    <n v="547.86161530587287"/>
    <n v="0"/>
    <n v="0"/>
    <n v="1603.5981222481423"/>
    <n v="0"/>
    <n v="0"/>
  </r>
  <r>
    <n v="17"/>
    <x v="0"/>
    <s v="BCS"/>
    <n v="2024"/>
    <s v="30/09/2024 (Terminado)"/>
    <s v="0137"/>
    <x v="18"/>
    <s v="SDSCJ"/>
    <s v="014"/>
    <s v="Sector Seguridad, Convivencia y Justicia"/>
    <x v="3"/>
    <x v="3"/>
    <s v="05"/>
    <x v="20"/>
    <s v="008229"/>
    <x v="160"/>
    <n v="2"/>
    <s v="Construir e implementar 1 Modelo(s) de atención territorial a conflictividades relacionadas con el uso y disfrute del espacio público"/>
    <s v="Constante "/>
    <s v="En ejecución"/>
    <n v="1"/>
    <n v="0.2"/>
    <n v="20"/>
    <n v="0.2"/>
    <n v="20"/>
    <n v="1"/>
    <n v="0"/>
    <n v="0"/>
    <n v="0"/>
    <n v="0"/>
    <n v="1"/>
    <n v="0"/>
    <n v="0"/>
    <n v="0"/>
    <n v="0"/>
    <n v="1"/>
    <n v="0"/>
    <n v="0"/>
    <n v="0"/>
    <n v="0"/>
    <n v="0"/>
    <n v="0"/>
    <n v="0"/>
    <n v="0"/>
    <n v="0"/>
    <n v="2339.48"/>
    <n v="0"/>
    <n v="0"/>
    <n v="9568.3700000000008"/>
    <n v="0"/>
    <n v="0"/>
    <n v="3020.98"/>
    <n v="0"/>
    <n v="0"/>
    <n v="2932.99"/>
    <n v="0"/>
    <n v="0"/>
    <n v="2339.48"/>
    <n v="0"/>
    <n v="0"/>
    <n v="9268.9818851109176"/>
    <n v="0"/>
    <n v="0"/>
    <n v="2841.2189201415636"/>
    <n v="0"/>
    <n v="0"/>
    <n v="2678.1210651266201"/>
    <n v="0"/>
    <n v="0"/>
    <n v="17127.801870379102"/>
    <n v="0"/>
    <n v="0"/>
  </r>
  <r>
    <n v="17"/>
    <x v="0"/>
    <s v="BCS"/>
    <n v="2024"/>
    <s v="30/09/2024 (Terminado)"/>
    <s v="0137"/>
    <x v="18"/>
    <s v="SDSCJ"/>
    <s v="014"/>
    <s v="Sector Seguridad, Convivencia y Justicia"/>
    <x v="3"/>
    <x v="3"/>
    <s v="05"/>
    <x v="20"/>
    <s v="008229"/>
    <x v="160"/>
    <n v="3"/>
    <s v="Aumentar en 2000 Uniformado(s) para la prevención del delito, vigilancia y control"/>
    <s v="Creciente "/>
    <s v="En ejecución"/>
    <n v="0"/>
    <n v="0"/>
    <n v="0"/>
    <n v="0"/>
    <n v="0"/>
    <n v="500"/>
    <n v="0"/>
    <n v="0"/>
    <n v="0"/>
    <n v="0"/>
    <n v="1000"/>
    <n v="0"/>
    <n v="0"/>
    <n v="0"/>
    <n v="0"/>
    <n v="2000"/>
    <n v="0"/>
    <n v="0"/>
    <n v="0"/>
    <n v="0"/>
    <n v="0"/>
    <n v="0"/>
    <n v="0"/>
    <n v="0"/>
    <n v="0"/>
    <n v="0"/>
    <n v="0"/>
    <n v="0"/>
    <n v="44513.63"/>
    <n v="0"/>
    <n v="0"/>
    <n v="85134.57"/>
    <n v="0"/>
    <n v="0"/>
    <n v="179970.06"/>
    <n v="0"/>
    <n v="0"/>
    <n v="0"/>
    <n v="0"/>
    <n v="0"/>
    <n v="43120.827278891789"/>
    <n v="0"/>
    <n v="0"/>
    <n v="80068.703216213398"/>
    <n v="0"/>
    <n v="0"/>
    <n v="164331.14629715812"/>
    <n v="0"/>
    <n v="0"/>
    <n v="287520.67679226329"/>
    <n v="0"/>
    <n v="0"/>
  </r>
  <r>
    <n v="17"/>
    <x v="0"/>
    <s v="BCS"/>
    <n v="2024"/>
    <s v="30/09/2024 (Terminado)"/>
    <s v="0137"/>
    <x v="18"/>
    <s v="SDSCJ"/>
    <s v="014"/>
    <s v="Sector Seguridad, Convivencia y Justicia"/>
    <x v="0"/>
    <x v="0"/>
    <s v="33"/>
    <x v="0"/>
    <s v="008230"/>
    <x v="161"/>
    <n v="1"/>
    <s v="Implementar el 100 Porciento de la optimización institucional para el  mejoramiento de la gestión y el desempeño de la Entidad"/>
    <s v="Suma"/>
    <s v="En ejecución"/>
    <n v="30"/>
    <n v="10"/>
    <n v="33.333333330000002"/>
    <n v="10"/>
    <n v="33.333333330000002"/>
    <n v="0"/>
    <n v="0"/>
    <n v="0"/>
    <n v="0"/>
    <n v="0"/>
    <n v="35"/>
    <n v="0"/>
    <n v="0"/>
    <n v="0"/>
    <n v="0"/>
    <n v="35"/>
    <n v="0"/>
    <n v="0"/>
    <n v="0"/>
    <n v="0"/>
    <n v="100"/>
    <n v="10"/>
    <n v="10"/>
    <n v="10"/>
    <n v="10"/>
    <n v="500"/>
    <n v="0"/>
    <n v="0"/>
    <n v="0"/>
    <n v="0"/>
    <n v="0"/>
    <n v="80255.97"/>
    <n v="0"/>
    <n v="0"/>
    <n v="92637.119999999995"/>
    <n v="0"/>
    <n v="0"/>
    <n v="500"/>
    <n v="0"/>
    <n v="0"/>
    <n v="0"/>
    <n v="0"/>
    <n v="0"/>
    <n v="75480.400538339774"/>
    <n v="0"/>
    <n v="0"/>
    <n v="84587.20366747331"/>
    <n v="0"/>
    <n v="0"/>
    <n v="160567.60420581308"/>
    <n v="0"/>
    <n v="0"/>
  </r>
  <r>
    <n v="17"/>
    <x v="0"/>
    <s v="BCS"/>
    <n v="2024"/>
    <s v="30/09/2024 (Terminado)"/>
    <s v="0137"/>
    <x v="18"/>
    <s v="SDSCJ"/>
    <s v="014"/>
    <s v="Sector Seguridad, Convivencia y Justicia"/>
    <x v="0"/>
    <x v="0"/>
    <s v="33"/>
    <x v="0"/>
    <s v="008230"/>
    <x v="161"/>
    <n v="4"/>
    <s v="Proveer el 100 Porciento de los servicios administrativos necesarios para la operación y funcionamiento de la entidad con debida oportunidad"/>
    <s v="Constante "/>
    <s v="En ejecución"/>
    <n v="100"/>
    <n v="80"/>
    <n v="80"/>
    <n v="80"/>
    <n v="80"/>
    <n v="100"/>
    <n v="0"/>
    <n v="0"/>
    <n v="0"/>
    <n v="0"/>
    <n v="100"/>
    <n v="0"/>
    <n v="0"/>
    <n v="0"/>
    <n v="0"/>
    <n v="100"/>
    <n v="0"/>
    <n v="0"/>
    <n v="0"/>
    <n v="0"/>
    <n v="0"/>
    <n v="0"/>
    <n v="0"/>
    <n v="0"/>
    <n v="0"/>
    <n v="4781.6899999999996"/>
    <n v="1303.0999999999999"/>
    <n v="367.13"/>
    <n v="30798.52"/>
    <n v="0"/>
    <n v="0"/>
    <n v="18922.060000000001"/>
    <n v="0"/>
    <n v="0"/>
    <n v="20006.900000000001"/>
    <n v="0"/>
    <n v="0"/>
    <n v="4781.6899999999996"/>
    <n v="1303.0999999999999"/>
    <n v="367.13"/>
    <n v="29834.854209047757"/>
    <n v="0"/>
    <n v="0"/>
    <n v="17796.117445350144"/>
    <n v="0"/>
    <n v="0"/>
    <n v="18268.354252105117"/>
    <n v="0"/>
    <n v="0"/>
    <n v="70681.015906503017"/>
    <n v="1303.0999999999999"/>
    <n v="367.13"/>
  </r>
  <r>
    <n v="17"/>
    <x v="0"/>
    <s v="BCS"/>
    <n v="2024"/>
    <s v="30/09/2024 (Terminado)"/>
    <s v="0137"/>
    <x v="18"/>
    <s v="SDSCJ"/>
    <s v="014"/>
    <s v="Sector Seguridad, Convivencia y Justicia"/>
    <x v="0"/>
    <x v="0"/>
    <s v="33"/>
    <x v="0"/>
    <s v="008230"/>
    <x v="161"/>
    <n v="5"/>
    <s v="Realizar el 100 Porciento del servicio de mantenimiento locativo y dotación (infraestructura) de las sedes al servicio de la SDSCJ."/>
    <s v="Constante "/>
    <s v="En ejecución"/>
    <n v="100"/>
    <n v="80"/>
    <n v="80"/>
    <n v="80"/>
    <n v="80"/>
    <n v="100"/>
    <n v="0"/>
    <n v="0"/>
    <n v="0"/>
    <n v="0"/>
    <n v="100"/>
    <n v="0"/>
    <n v="0"/>
    <n v="0"/>
    <n v="0"/>
    <n v="100"/>
    <n v="0"/>
    <n v="0"/>
    <n v="0"/>
    <n v="0"/>
    <n v="0"/>
    <n v="0"/>
    <n v="0"/>
    <n v="0"/>
    <n v="0"/>
    <n v="4782.6000000000004"/>
    <n v="590.24"/>
    <n v="41.68"/>
    <n v="5532.13"/>
    <n v="0"/>
    <n v="0"/>
    <n v="17126.8"/>
    <n v="0"/>
    <n v="0"/>
    <n v="18108.71"/>
    <n v="0"/>
    <n v="0"/>
    <n v="4782.6000000000004"/>
    <n v="590.24"/>
    <n v="41.68"/>
    <n v="5359.0332267751628"/>
    <n v="0"/>
    <n v="0"/>
    <n v="16107.683004018738"/>
    <n v="0"/>
    <n v="0"/>
    <n v="16535.111852842689"/>
    <n v="0"/>
    <n v="0"/>
    <n v="42784.428083636594"/>
    <n v="590.24"/>
    <n v="41.68"/>
  </r>
  <r>
    <n v="17"/>
    <x v="0"/>
    <s v="BCS"/>
    <n v="2024"/>
    <s v="30/09/2024 (Terminado)"/>
    <s v="0137"/>
    <x v="18"/>
    <s v="SDSCJ"/>
    <s v="014"/>
    <s v="Sector Seguridad, Convivencia y Justicia"/>
    <x v="0"/>
    <x v="0"/>
    <s v="33"/>
    <x v="0"/>
    <s v="008230"/>
    <x v="161"/>
    <n v="6"/>
    <s v="Desarrollar el 100 Porciento de la estrategia para mejorar la oportunidad y calidad de la información institucional en los sistemas de información y servicios ciudadanos digitales de la Entidad."/>
    <s v="Constante "/>
    <s v="En ejecución"/>
    <n v="100"/>
    <n v="40"/>
    <n v="40"/>
    <n v="40"/>
    <n v="40"/>
    <n v="100"/>
    <n v="0"/>
    <n v="0"/>
    <n v="0"/>
    <n v="0"/>
    <n v="100"/>
    <n v="0"/>
    <n v="0"/>
    <n v="0"/>
    <n v="0"/>
    <n v="100"/>
    <n v="0"/>
    <n v="0"/>
    <n v="0"/>
    <n v="0"/>
    <n v="0"/>
    <n v="0"/>
    <n v="0"/>
    <n v="0"/>
    <n v="0"/>
    <n v="350"/>
    <n v="0"/>
    <n v="0"/>
    <n v="3729"/>
    <n v="0"/>
    <n v="0"/>
    <n v="12401.39"/>
    <n v="0"/>
    <n v="0"/>
    <n v="13112.38"/>
    <n v="0"/>
    <n v="0"/>
    <n v="350"/>
    <n v="0"/>
    <n v="0"/>
    <n v="3612.3219994187734"/>
    <n v="0"/>
    <n v="0"/>
    <n v="11663.45487360207"/>
    <n v="0"/>
    <n v="0"/>
    <n v="11972.949478840703"/>
    <n v="0"/>
    <n v="0"/>
    <n v="27598.726351861544"/>
    <n v="0"/>
    <n v="0"/>
  </r>
  <r>
    <n v="17"/>
    <x v="0"/>
    <s v="BCS"/>
    <n v="2024"/>
    <s v="30/09/2024 (Terminado)"/>
    <s v="0137"/>
    <x v="18"/>
    <s v="SDSCJ"/>
    <s v="014"/>
    <s v="Sector Seguridad, Convivencia y Justicia"/>
    <x v="0"/>
    <x v="0"/>
    <s v="33"/>
    <x v="0"/>
    <s v="008230"/>
    <x v="161"/>
    <n v="7"/>
    <s v="Mantener el 100 Porciento de la disponibilidad en la infraestructura tecnológica para soportar las soluciones tecnológicas que apoyan los procesos de la Entidad."/>
    <s v="Constante "/>
    <s v="En ejecución"/>
    <n v="100"/>
    <n v="50"/>
    <n v="50"/>
    <n v="50"/>
    <n v="50"/>
    <n v="100"/>
    <n v="0"/>
    <n v="0"/>
    <n v="0"/>
    <n v="0"/>
    <n v="100"/>
    <n v="0"/>
    <n v="0"/>
    <n v="0"/>
    <n v="0"/>
    <n v="100"/>
    <n v="0"/>
    <n v="0"/>
    <n v="0"/>
    <n v="0"/>
    <n v="0"/>
    <n v="0"/>
    <n v="0"/>
    <n v="0"/>
    <n v="0"/>
    <n v="8935.27"/>
    <n v="4190.33"/>
    <n v="519.01"/>
    <n v="7853.72"/>
    <n v="0"/>
    <n v="0"/>
    <n v="18122.16"/>
    <n v="0"/>
    <n v="0"/>
    <n v="19161.14"/>
    <n v="0"/>
    <n v="0"/>
    <n v="8935.27"/>
    <n v="4190.33"/>
    <n v="519.01"/>
    <n v="7607.9821757241116"/>
    <n v="0"/>
    <n v="0"/>
    <n v="17043.814876574037"/>
    <n v="0"/>
    <n v="0"/>
    <n v="17496.088519169956"/>
    <n v="0"/>
    <n v="0"/>
    <n v="51083.155571468109"/>
    <n v="4190.33"/>
    <n v="519.01"/>
  </r>
  <r>
    <n v="17"/>
    <x v="0"/>
    <s v="BCS"/>
    <n v="2024"/>
    <s v="30/09/2024 (Terminado)"/>
    <s v="0137"/>
    <x v="18"/>
    <s v="SDSCJ"/>
    <s v="014"/>
    <s v="Sector Seguridad, Convivencia y Justicia"/>
    <x v="0"/>
    <x v="0"/>
    <s v="33"/>
    <x v="0"/>
    <s v="008230"/>
    <x v="161"/>
    <n v="8"/>
    <s v="Desarrollar el 100 Porciento de los procesos de gestión del conocimiento orientados al procesamiento y analítica de datos, investigación, producción de documentos y análisis de información estratégica "/>
    <s v="Constante "/>
    <s v="En ejecución"/>
    <n v="100"/>
    <n v="80"/>
    <n v="80"/>
    <n v="80"/>
    <n v="80"/>
    <n v="100"/>
    <n v="0"/>
    <n v="0"/>
    <n v="0"/>
    <n v="0"/>
    <n v="100"/>
    <n v="0"/>
    <n v="0"/>
    <n v="0"/>
    <n v="0"/>
    <n v="100"/>
    <n v="0"/>
    <n v="0"/>
    <n v="0"/>
    <n v="0"/>
    <n v="0"/>
    <n v="0"/>
    <n v="0"/>
    <n v="0"/>
    <n v="0"/>
    <n v="345.41"/>
    <n v="174.25"/>
    <n v="14.65"/>
    <n v="1236.56"/>
    <n v="0"/>
    <n v="0"/>
    <n v="4891.92"/>
    <n v="0"/>
    <n v="0"/>
    <n v="5172.3900000000003"/>
    <n v="0"/>
    <n v="0"/>
    <n v="345.41"/>
    <n v="174.25"/>
    <n v="14.65"/>
    <n v="1197.868836578514"/>
    <n v="0"/>
    <n v="0"/>
    <n v="4600.8300815691982"/>
    <n v="0"/>
    <n v="0"/>
    <n v="4722.9232339865739"/>
    <n v="0"/>
    <n v="0"/>
    <n v="10867.032152134287"/>
    <n v="174.25"/>
    <n v="14.65"/>
  </r>
  <r>
    <n v="17"/>
    <x v="0"/>
    <s v="BCS"/>
    <n v="2024"/>
    <s v="30/09/2024 (Terminado)"/>
    <s v="0137"/>
    <x v="18"/>
    <s v="SDSCJ"/>
    <s v="014"/>
    <s v="Sector Seguridad, Convivencia y Justicia"/>
    <x v="0"/>
    <x v="0"/>
    <s v="33"/>
    <x v="0"/>
    <s v="008230"/>
    <x v="161"/>
    <n v="9"/>
    <s v="Elaborar e implementar el 100 Porciento de la estrategia de mejoramiento de la gestión y el desempeño institucional en el marco del Modelo Integrado de Planeación y Gestión. "/>
    <s v="Constante "/>
    <s v="En ejecución"/>
    <n v="100"/>
    <n v="26.56"/>
    <n v="26.56"/>
    <n v="26.56"/>
    <n v="26.56"/>
    <n v="100"/>
    <n v="0"/>
    <n v="0"/>
    <n v="0"/>
    <n v="0"/>
    <n v="100"/>
    <n v="0"/>
    <n v="0"/>
    <n v="0"/>
    <n v="0"/>
    <n v="100"/>
    <n v="0"/>
    <n v="0"/>
    <n v="0"/>
    <n v="0"/>
    <n v="0"/>
    <n v="0"/>
    <n v="0"/>
    <n v="0"/>
    <n v="0"/>
    <n v="2867.41"/>
    <n v="1886.69"/>
    <n v="108.5"/>
    <n v="20286.8"/>
    <n v="0"/>
    <n v="0"/>
    <n v="17781.97"/>
    <n v="0"/>
    <n v="0"/>
    <n v="18801.439999999999"/>
    <n v="0"/>
    <n v="0"/>
    <n v="2867.41"/>
    <n v="1886.69"/>
    <n v="108.5"/>
    <n v="19652.039135910101"/>
    <n v="0"/>
    <n v="0"/>
    <n v="16723.867619576984"/>
    <n v="0"/>
    <n v="0"/>
    <n v="17167.645480794083"/>
    <n v="0"/>
    <n v="0"/>
    <n v="56410.962236281171"/>
    <n v="1886.69"/>
    <n v="108.5"/>
  </r>
  <r>
    <n v="17"/>
    <x v="0"/>
    <s v="BCS"/>
    <n v="2024"/>
    <s v="30/09/2024 (Terminado)"/>
    <s v="0137"/>
    <x v="18"/>
    <s v="SDSCJ"/>
    <s v="014"/>
    <s v="Sector Seguridad, Convivencia y Justicia"/>
    <x v="3"/>
    <x v="3"/>
    <s v="04"/>
    <x v="29"/>
    <s v="008231"/>
    <x v="162"/>
    <n v="1"/>
    <s v="Diseñar e implementar el 100 Porciento de nuevas rutas de atención del Programa Distrital de Justicia Juvenil Restaurativa"/>
    <s v="Creciente "/>
    <s v="En ejecución"/>
    <n v="20"/>
    <n v="8"/>
    <n v="40"/>
    <n v="8"/>
    <n v="40"/>
    <n v="44"/>
    <n v="0"/>
    <n v="0"/>
    <n v="0"/>
    <n v="0"/>
    <n v="68"/>
    <n v="0"/>
    <n v="0"/>
    <n v="0"/>
    <n v="0"/>
    <n v="100"/>
    <n v="0"/>
    <n v="0"/>
    <n v="0"/>
    <n v="0"/>
    <n v="0"/>
    <n v="0"/>
    <n v="0"/>
    <n v="0"/>
    <n v="0"/>
    <n v="59.34"/>
    <n v="0"/>
    <n v="0"/>
    <n v="2268.6799999999998"/>
    <n v="0"/>
    <n v="0"/>
    <n v="2025.86"/>
    <n v="0"/>
    <n v="0"/>
    <n v="1898.45"/>
    <n v="0"/>
    <n v="0"/>
    <n v="59.34"/>
    <n v="0"/>
    <n v="0"/>
    <n v="2197.6944686622105"/>
    <n v="0"/>
    <n v="0"/>
    <n v="1905.3127665717705"/>
    <n v="0"/>
    <n v="0"/>
    <n v="1733.4798059623909"/>
    <n v="0"/>
    <n v="0"/>
    <n v="5895.8270411963722"/>
    <n v="0"/>
    <n v="0"/>
  </r>
  <r>
    <n v="17"/>
    <x v="0"/>
    <s v="BCS"/>
    <n v="2024"/>
    <s v="30/09/2024 (Terminado)"/>
    <s v="0137"/>
    <x v="18"/>
    <s v="SDSCJ"/>
    <s v="014"/>
    <s v="Sector Seguridad, Convivencia y Justicia"/>
    <x v="3"/>
    <x v="3"/>
    <s v="04"/>
    <x v="29"/>
    <s v="008231"/>
    <x v="162"/>
    <n v="2"/>
    <s v="Mantener el 100 Porciento de los programas y estrategias implementadas para la atención en el marco del SRPA y el fortalecimiento de las capacidades comunitarias para la convivencia y la prevención del delito"/>
    <s v="Constante "/>
    <s v="En ejecución"/>
    <n v="100"/>
    <n v="100"/>
    <n v="100"/>
    <n v="100"/>
    <n v="100"/>
    <n v="100"/>
    <n v="0"/>
    <n v="0"/>
    <n v="0"/>
    <n v="0"/>
    <n v="100"/>
    <n v="0"/>
    <n v="0"/>
    <n v="0"/>
    <n v="0"/>
    <n v="100"/>
    <n v="0"/>
    <n v="0"/>
    <n v="0"/>
    <n v="0"/>
    <n v="0"/>
    <n v="0"/>
    <n v="0"/>
    <n v="0"/>
    <n v="0"/>
    <n v="1251.08"/>
    <n v="235.73"/>
    <n v="0"/>
    <n v="10938.57"/>
    <n v="0"/>
    <n v="0"/>
    <n v="3132.15"/>
    <n v="0"/>
    <n v="0"/>
    <n v="1834.22"/>
    <n v="0"/>
    <n v="0"/>
    <n v="1251.08"/>
    <n v="235.73"/>
    <n v="0"/>
    <n v="10596.309212438244"/>
    <n v="0"/>
    <n v="0"/>
    <n v="2945.7738352194974"/>
    <n v="0"/>
    <n v="0"/>
    <n v="1674.831220043897"/>
    <n v="0"/>
    <n v="0"/>
    <n v="16467.994267701637"/>
    <n v="235.73"/>
    <n v="0"/>
  </r>
  <r>
    <n v="17"/>
    <x v="0"/>
    <s v="BCS"/>
    <n v="2024"/>
    <s v="30/09/2024 (Terminado)"/>
    <s v="0137"/>
    <x v="18"/>
    <s v="SDSCJ"/>
    <s v="014"/>
    <s v="Sector Seguridad, Convivencia y Justicia"/>
    <x v="3"/>
    <x v="3"/>
    <s v="04"/>
    <x v="29"/>
    <s v="008231"/>
    <x v="162"/>
    <n v="3"/>
    <s v="Diseñar e implementar 1 Programa(s) de atención integral en equipamientos relacionados con el Sistema de Responsabilidad Penal Adolescente"/>
    <s v="Creciente "/>
    <s v="En ejecución"/>
    <n v="0.19"/>
    <n v="0.09"/>
    <n v="47.368421050000002"/>
    <n v="0.09"/>
    <n v="47.368421050000002"/>
    <n v="0.46"/>
    <n v="0"/>
    <n v="0"/>
    <n v="0"/>
    <n v="0"/>
    <n v="0.68"/>
    <n v="0"/>
    <n v="0"/>
    <n v="0"/>
    <n v="0"/>
    <n v="1"/>
    <n v="0"/>
    <n v="0"/>
    <n v="0"/>
    <n v="0"/>
    <n v="0"/>
    <n v="0"/>
    <n v="0"/>
    <n v="0"/>
    <n v="0"/>
    <n v="1482.13"/>
    <n v="45.56"/>
    <n v="0"/>
    <n v="3282.6"/>
    <n v="0"/>
    <n v="0"/>
    <n v="11040.26"/>
    <n v="0"/>
    <n v="0"/>
    <n v="11046.78"/>
    <n v="0"/>
    <n v="0"/>
    <n v="1482.13"/>
    <n v="45.56"/>
    <n v="0"/>
    <n v="3179.8895669863409"/>
    <n v="0"/>
    <n v="0"/>
    <n v="10383.317862177868"/>
    <n v="0"/>
    <n v="0"/>
    <n v="10086.844557881019"/>
    <n v="0"/>
    <n v="0"/>
    <n v="25132.181987045227"/>
    <n v="45.56"/>
    <n v="0"/>
  </r>
  <r>
    <n v="17"/>
    <x v="0"/>
    <s v="BCS"/>
    <n v="2024"/>
    <s v="30/09/2024 (Terminado)"/>
    <s v="0137"/>
    <x v="18"/>
    <s v="SDSCJ"/>
    <s v="014"/>
    <s v="Sector Seguridad, Convivencia y Justicia"/>
    <x v="3"/>
    <x v="3"/>
    <s v="04"/>
    <x v="29"/>
    <s v="008231"/>
    <x v="162"/>
    <n v="4"/>
    <s v="Diseñar e implementar 1 Estrategia(s) de acompañamiento a jóvenes sancionados con medidas no privativas de la libertad en el marco del Sistema de Responsabilidad Penal Adolescente"/>
    <s v="Creciente "/>
    <s v="En ejecución"/>
    <n v="0.1"/>
    <n v="0.03"/>
    <n v="30"/>
    <n v="0.03"/>
    <n v="30"/>
    <n v="0.37"/>
    <n v="0"/>
    <n v="0"/>
    <n v="0"/>
    <n v="0"/>
    <n v="0.64"/>
    <n v="0"/>
    <n v="0"/>
    <n v="0"/>
    <n v="0"/>
    <n v="1"/>
    <n v="0"/>
    <n v="0"/>
    <n v="0"/>
    <n v="0"/>
    <n v="0"/>
    <n v="0"/>
    <n v="0"/>
    <n v="0"/>
    <n v="0"/>
    <n v="35"/>
    <n v="0"/>
    <n v="0"/>
    <n v="738.76"/>
    <n v="0"/>
    <n v="0"/>
    <n v="6444.44"/>
    <n v="0"/>
    <n v="0"/>
    <n v="7938.9"/>
    <n v="0"/>
    <n v="0"/>
    <n v="35"/>
    <n v="0"/>
    <n v="0"/>
    <n v="715.64467693499955"/>
    <n v="0"/>
    <n v="0"/>
    <n v="6060.9685789767209"/>
    <n v="0"/>
    <n v="0"/>
    <n v="7249.0309629196572"/>
    <n v="0"/>
    <n v="0"/>
    <n v="14060.644218831378"/>
    <n v="0"/>
    <n v="0"/>
  </r>
  <r>
    <n v="17"/>
    <x v="0"/>
    <s v="BCS"/>
    <n v="2024"/>
    <s v="30/09/2024 (Terminado)"/>
    <s v="0137"/>
    <x v="18"/>
    <s v="SDSCJ"/>
    <s v="014"/>
    <s v="Sector Seguridad, Convivencia y Justicia"/>
    <x v="3"/>
    <x v="3"/>
    <s v="04"/>
    <x v="29"/>
    <s v="008231"/>
    <x v="162"/>
    <n v="5"/>
    <s v="Diseñar e implementar 1 Estrategia(s) de construcción conjunta de protocolos o procedimientos que estandaricen la remisión de casos a los programas de justicia restaurativa y terapéutica"/>
    <s v="Creciente "/>
    <s v="En ejecución"/>
    <n v="0"/>
    <n v="0.04"/>
    <n v="0"/>
    <n v="0.04"/>
    <n v="0"/>
    <n v="0.4"/>
    <n v="0"/>
    <n v="0"/>
    <n v="0"/>
    <n v="0"/>
    <n v="0.7"/>
    <n v="0"/>
    <n v="0"/>
    <n v="0"/>
    <n v="0"/>
    <n v="1"/>
    <n v="0"/>
    <n v="0"/>
    <n v="0"/>
    <n v="0"/>
    <n v="0"/>
    <n v="0"/>
    <n v="0"/>
    <n v="0"/>
    <n v="0"/>
    <n v="0"/>
    <n v="0"/>
    <n v="0"/>
    <n v="180.24"/>
    <n v="0"/>
    <n v="0"/>
    <n v="930.37"/>
    <n v="0"/>
    <n v="0"/>
    <n v="968.41"/>
    <n v="0"/>
    <n v="0"/>
    <n v="0"/>
    <n v="0"/>
    <n v="0"/>
    <n v="174.60040685847139"/>
    <n v="0"/>
    <n v="0"/>
    <n v="875.00905227181454"/>
    <n v="0"/>
    <n v="0"/>
    <n v="884.25777813060063"/>
    <n v="0"/>
    <n v="0"/>
    <n v="1933.8672372608864"/>
    <n v="0"/>
    <n v="0"/>
  </r>
  <r>
    <n v="17"/>
    <x v="0"/>
    <s v="BCS"/>
    <n v="2024"/>
    <s v="30/09/2024 (Terminado)"/>
    <s v="0137"/>
    <x v="18"/>
    <s v="SDSCJ"/>
    <s v="014"/>
    <s v="Sector Seguridad, Convivencia y Justicia"/>
    <x v="3"/>
    <x v="3"/>
    <s v="04"/>
    <x v="29"/>
    <s v="008233"/>
    <x v="163"/>
    <n v="1"/>
    <s v="Habilitar 3 Casa(s) móviles o fijas para garantizar el acceso a la justicia de los ciudadanos en el distrito capital"/>
    <s v="Suma"/>
    <s v="En ejecución"/>
    <n v="0"/>
    <n v="0"/>
    <n v="0"/>
    <n v="0"/>
    <n v="0"/>
    <n v="2"/>
    <n v="0"/>
    <n v="0"/>
    <n v="0"/>
    <n v="0"/>
    <n v="1"/>
    <n v="0"/>
    <n v="0"/>
    <n v="0"/>
    <n v="0"/>
    <n v="0"/>
    <n v="0"/>
    <n v="0"/>
    <n v="0"/>
    <n v="0"/>
    <n v="3"/>
    <n v="0"/>
    <n v="0"/>
    <n v="0"/>
    <n v="0"/>
    <n v="0"/>
    <n v="0"/>
    <n v="0"/>
    <n v="1400"/>
    <n v="0"/>
    <n v="0"/>
    <n v="2000"/>
    <n v="0"/>
    <n v="0"/>
    <n v="0"/>
    <n v="0"/>
    <n v="0"/>
    <n v="0"/>
    <n v="0"/>
    <n v="0"/>
    <n v="1356.1949045820013"/>
    <n v="0"/>
    <n v="0"/>
    <n v="1880.9915458834969"/>
    <n v="0"/>
    <n v="0"/>
    <n v="0"/>
    <n v="0"/>
    <n v="0"/>
    <n v="3237.1864504654982"/>
    <n v="0"/>
    <n v="0"/>
  </r>
  <r>
    <n v="17"/>
    <x v="0"/>
    <s v="BCS"/>
    <n v="2024"/>
    <s v="30/09/2024 (Terminado)"/>
    <s v="0137"/>
    <x v="18"/>
    <s v="SDSCJ"/>
    <s v="014"/>
    <s v="Sector Seguridad, Convivencia y Justicia"/>
    <x v="3"/>
    <x v="3"/>
    <s v="04"/>
    <x v="29"/>
    <s v="008233"/>
    <x v="163"/>
    <n v="2"/>
    <s v="Habilitar 2 Centro(s) para la aplicación de medios de Traslado por Protección"/>
    <s v="Suma"/>
    <s v="En ejecución"/>
    <n v="0"/>
    <n v="0"/>
    <n v="0"/>
    <n v="0"/>
    <n v="0"/>
    <n v="0.5"/>
    <n v="0"/>
    <n v="0"/>
    <n v="0"/>
    <n v="0"/>
    <n v="1.5"/>
    <n v="0"/>
    <n v="0"/>
    <n v="0"/>
    <n v="0"/>
    <n v="0"/>
    <n v="0"/>
    <n v="0"/>
    <n v="0"/>
    <n v="0"/>
    <n v="2"/>
    <n v="0"/>
    <n v="0"/>
    <n v="0"/>
    <n v="0"/>
    <n v="0"/>
    <n v="0"/>
    <n v="0"/>
    <n v="1400"/>
    <n v="0"/>
    <n v="0"/>
    <n v="2000"/>
    <n v="0"/>
    <n v="0"/>
    <n v="0"/>
    <n v="0"/>
    <n v="0"/>
    <n v="0"/>
    <n v="0"/>
    <n v="0"/>
    <n v="1356.1949045820013"/>
    <n v="0"/>
    <n v="0"/>
    <n v="1880.9915458834969"/>
    <n v="0"/>
    <n v="0"/>
    <n v="0"/>
    <n v="0"/>
    <n v="0"/>
    <n v="3237.1864504654982"/>
    <n v="0"/>
    <n v="0"/>
  </r>
  <r>
    <n v="17"/>
    <x v="0"/>
    <s v="BCS"/>
    <n v="2024"/>
    <s v="30/09/2024 (Terminado)"/>
    <s v="0137"/>
    <x v="18"/>
    <s v="SDSCJ"/>
    <s v="014"/>
    <s v="Sector Seguridad, Convivencia y Justicia"/>
    <x v="3"/>
    <x v="3"/>
    <s v="04"/>
    <x v="29"/>
    <s v="008233"/>
    <x v="163"/>
    <n v="3"/>
    <s v="Habilitar 2 Equipamiento(s) para la puesta en funcionamiento de los centros integrales de justicia para la ciudad"/>
    <s v="Suma"/>
    <s v="En ejecución"/>
    <n v="0"/>
    <n v="0"/>
    <n v="0"/>
    <n v="0"/>
    <n v="0"/>
    <n v="0.35"/>
    <n v="0"/>
    <n v="0"/>
    <n v="0"/>
    <n v="0"/>
    <n v="0.73"/>
    <n v="0"/>
    <n v="0"/>
    <n v="0"/>
    <n v="0"/>
    <n v="0.92"/>
    <n v="0"/>
    <n v="0"/>
    <n v="0"/>
    <n v="0"/>
    <n v="2"/>
    <n v="0"/>
    <n v="0"/>
    <n v="0"/>
    <n v="0"/>
    <n v="0"/>
    <n v="0"/>
    <n v="0"/>
    <n v="18572.86"/>
    <n v="0"/>
    <n v="0"/>
    <n v="38572.86"/>
    <n v="0"/>
    <n v="0"/>
    <n v="48572.86"/>
    <n v="0"/>
    <n v="0"/>
    <n v="0"/>
    <n v="0"/>
    <n v="0"/>
    <n v="17991.727211082052"/>
    <n v="0"/>
    <n v="0"/>
    <n v="36277.611780273852"/>
    <n v="0"/>
    <n v="0"/>
    <n v="44352.009232710036"/>
    <n v="0"/>
    <n v="0"/>
    <n v="98621.348224065936"/>
    <n v="0"/>
    <n v="0"/>
  </r>
  <r>
    <n v="17"/>
    <x v="0"/>
    <s v="BCS"/>
    <n v="2024"/>
    <s v="30/09/2024 (Terminado)"/>
    <s v="0137"/>
    <x v="18"/>
    <s v="SDSCJ"/>
    <s v="014"/>
    <s v="Sector Seguridad, Convivencia y Justicia"/>
    <x v="3"/>
    <x v="3"/>
    <s v="04"/>
    <x v="29"/>
    <s v="008233"/>
    <x v="163"/>
    <n v="4"/>
    <s v="Habilitar 1 Equipamiento(s) de justicia para prestar los servicios de justicia penal, de investigación y judicialización de delitos y/o detención de privados de la libertad"/>
    <s v="Suma"/>
    <s v="En ejecución"/>
    <n v="0.2"/>
    <n v="0.01"/>
    <n v="5"/>
    <n v="0.01"/>
    <n v="5"/>
    <n v="0.27"/>
    <n v="0"/>
    <n v="0"/>
    <n v="0"/>
    <n v="0"/>
    <n v="0.27"/>
    <n v="0"/>
    <n v="0"/>
    <n v="0"/>
    <n v="0"/>
    <n v="0.26"/>
    <n v="0"/>
    <n v="0"/>
    <n v="0"/>
    <n v="0"/>
    <n v="1"/>
    <n v="0.01"/>
    <n v="1"/>
    <n v="0.01"/>
    <n v="1"/>
    <n v="5517.46"/>
    <n v="0"/>
    <n v="0"/>
    <n v="5497.89"/>
    <n v="0"/>
    <n v="0"/>
    <n v="10000"/>
    <n v="0"/>
    <n v="0"/>
    <n v="10000"/>
    <n v="0"/>
    <n v="0"/>
    <n v="5517.46"/>
    <n v="0"/>
    <n v="0"/>
    <n v="5325.864574251671"/>
    <n v="0"/>
    <n v="0"/>
    <n v="9404.9577294174851"/>
    <n v="0"/>
    <n v="0"/>
    <n v="9131.0269217645491"/>
    <n v="0"/>
    <n v="0"/>
    <n v="29379.309225433703"/>
    <n v="0"/>
    <n v="0"/>
  </r>
  <r>
    <n v="17"/>
    <x v="0"/>
    <s v="BCS"/>
    <n v="2024"/>
    <s v="30/09/2024 (Terminado)"/>
    <s v="0137"/>
    <x v="18"/>
    <s v="SDSCJ"/>
    <s v="014"/>
    <s v="Sector Seguridad, Convivencia y Justicia"/>
    <x v="3"/>
    <x v="3"/>
    <s v="04"/>
    <x v="29"/>
    <s v="008233"/>
    <x v="163"/>
    <n v="5"/>
    <s v="Implementar el 100 Porciento de la segunda fase para los estudios y diseños y construcción y puesta en funcionamiento de la carcel distrital II"/>
    <s v="Suma"/>
    <s v="En ejecución"/>
    <n v="10"/>
    <n v="1"/>
    <n v="10"/>
    <n v="1"/>
    <n v="10"/>
    <n v="10"/>
    <n v="0"/>
    <n v="0"/>
    <n v="0"/>
    <n v="0"/>
    <n v="40"/>
    <n v="0"/>
    <n v="0"/>
    <n v="0"/>
    <n v="0"/>
    <n v="45"/>
    <n v="0"/>
    <n v="0"/>
    <n v="0"/>
    <n v="0"/>
    <n v="105"/>
    <n v="1"/>
    <n v="0.95238095239999998"/>
    <n v="1"/>
    <n v="0.95238095239999998"/>
    <n v="25273.25"/>
    <n v="0"/>
    <n v="0"/>
    <n v="56358.75"/>
    <n v="0"/>
    <n v="0"/>
    <n v="105314.31"/>
    <n v="0"/>
    <n v="0"/>
    <n v="74361.38"/>
    <n v="0"/>
    <n v="0"/>
    <n v="25273.25"/>
    <n v="0"/>
    <n v="0"/>
    <n v="54595.321127579191"/>
    <n v="0"/>
    <n v="0"/>
    <n v="99047.663385276916"/>
    <n v="0"/>
    <n v="0"/>
    <n v="67899.576271956394"/>
    <n v="0"/>
    <n v="0"/>
    <n v="246815.81078481249"/>
    <n v="0"/>
    <n v="0"/>
  </r>
  <r>
    <n v="17"/>
    <x v="0"/>
    <s v="BCS"/>
    <n v="2024"/>
    <s v="30/09/2024 (Terminado)"/>
    <s v="0137"/>
    <x v="18"/>
    <s v="SDSCJ"/>
    <s v="014"/>
    <s v="Sector Seguridad, Convivencia y Justicia"/>
    <x v="3"/>
    <x v="3"/>
    <s v="04"/>
    <x v="29"/>
    <s v="008233"/>
    <x v="163"/>
    <n v="6"/>
    <s v="Construir y dotar 1 Equipamiento(s) para la detención transitoria o atención de personas privadas de la libertad"/>
    <s v="Creciente "/>
    <s v="En ejecución"/>
    <n v="0.1"/>
    <n v="0.01"/>
    <n v="10"/>
    <n v="0.01"/>
    <n v="10"/>
    <n v="0.2"/>
    <n v="0"/>
    <n v="0"/>
    <n v="0"/>
    <n v="0"/>
    <n v="0.5"/>
    <n v="0"/>
    <n v="0"/>
    <n v="0"/>
    <n v="0"/>
    <n v="1"/>
    <n v="0"/>
    <n v="0"/>
    <n v="0"/>
    <n v="0"/>
    <n v="0"/>
    <n v="0"/>
    <n v="0"/>
    <n v="0"/>
    <n v="0"/>
    <n v="9.2899999999999991"/>
    <n v="0"/>
    <n v="0"/>
    <n v="5424.28"/>
    <n v="0"/>
    <n v="0"/>
    <n v="21268.43"/>
    <n v="0"/>
    <n v="0"/>
    <n v="14002.97"/>
    <n v="0"/>
    <n v="0"/>
    <n v="9.2899999999999991"/>
    <n v="0"/>
    <n v="0"/>
    <n v="5254.5577835900413"/>
    <n v="0"/>
    <n v="0"/>
    <n v="20002.86851210747"/>
    <n v="0"/>
    <n v="0"/>
    <n v="12786.149605466131"/>
    <n v="0"/>
    <n v="0"/>
    <n v="38052.865901163641"/>
    <n v="0"/>
    <n v="0"/>
  </r>
  <r>
    <n v="17"/>
    <x v="0"/>
    <s v="BCS"/>
    <n v="2024"/>
    <s v="30/09/2024 (Terminado)"/>
    <s v="0137"/>
    <x v="18"/>
    <s v="SDSCJ"/>
    <s v="014"/>
    <s v="Sector Seguridad, Convivencia y Justicia"/>
    <x v="3"/>
    <x v="3"/>
    <s v="04"/>
    <x v="29"/>
    <s v="008234"/>
    <x v="164"/>
    <n v="1"/>
    <s v="Garantizar al 100 Porciento de la población Privada de la libertad sus condiciones de vida digna y respeto a los derechos humanos en los establecimientos carcelarios y centros de detención"/>
    <s v="Constante "/>
    <s v="En ejecución"/>
    <n v="100"/>
    <n v="12"/>
    <n v="12"/>
    <n v="12"/>
    <n v="12"/>
    <n v="100"/>
    <n v="0"/>
    <n v="0"/>
    <n v="0"/>
    <n v="0"/>
    <n v="100"/>
    <n v="0"/>
    <n v="0"/>
    <n v="0"/>
    <n v="0"/>
    <n v="100"/>
    <n v="0"/>
    <n v="0"/>
    <n v="0"/>
    <n v="0"/>
    <n v="0"/>
    <n v="0"/>
    <n v="0"/>
    <n v="0"/>
    <n v="0"/>
    <n v="2026.39"/>
    <n v="76"/>
    <n v="0"/>
    <n v="29259.47"/>
    <n v="0"/>
    <n v="0"/>
    <n v="22961.78"/>
    <n v="0"/>
    <n v="0"/>
    <n v="27191.34"/>
    <n v="0"/>
    <n v="0"/>
    <n v="2026.39"/>
    <n v="76"/>
    <n v="0"/>
    <n v="28343.960089121381"/>
    <n v="0"/>
    <n v="0"/>
    <n v="21595.457029218382"/>
    <n v="0"/>
    <n v="0"/>
    <n v="24828.485757885323"/>
    <n v="0"/>
    <n v="0"/>
    <n v="76794.292876225081"/>
    <n v="76"/>
    <n v="0"/>
  </r>
  <r>
    <n v="17"/>
    <x v="0"/>
    <s v="BCS"/>
    <n v="2024"/>
    <s v="30/09/2024 (Terminado)"/>
    <s v="0137"/>
    <x v="18"/>
    <s v="SDSCJ"/>
    <s v="014"/>
    <s v="Sector Seguridad, Convivencia y Justicia"/>
    <x v="3"/>
    <x v="3"/>
    <s v="04"/>
    <x v="29"/>
    <s v="008234"/>
    <x v="164"/>
    <n v="2"/>
    <s v="Diseñar y aplicar 100 Modelo(s) del modelo de Atención Restaurativo para la gestión de programas, estrategias y esquemas de coordinación para la atención especializada de personas privadas de la libertad"/>
    <s v="Creciente "/>
    <s v="En ejecución"/>
    <n v="0.1"/>
    <n v="0.05"/>
    <n v="50"/>
    <n v="0.05"/>
    <n v="50"/>
    <n v="0.35"/>
    <n v="0"/>
    <n v="0"/>
    <n v="0"/>
    <n v="0"/>
    <n v="0.7"/>
    <n v="0"/>
    <n v="0"/>
    <n v="0"/>
    <n v="0"/>
    <n v="100"/>
    <n v="0"/>
    <n v="0"/>
    <n v="0"/>
    <n v="0"/>
    <n v="0"/>
    <n v="0"/>
    <n v="0"/>
    <n v="0"/>
    <n v="0"/>
    <n v="13.72"/>
    <n v="11.89"/>
    <n v="0"/>
    <n v="4913.53"/>
    <n v="0"/>
    <n v="0"/>
    <n v="7381.97"/>
    <n v="0"/>
    <n v="0"/>
    <n v="8000.18"/>
    <n v="0"/>
    <n v="0"/>
    <n v="13.72"/>
    <n v="11.89"/>
    <n v="0"/>
    <n v="4759.7888210791434"/>
    <n v="0"/>
    <n v="0"/>
    <n v="6942.7115809827992"/>
    <n v="0"/>
    <n v="0"/>
    <n v="7304.9858958962304"/>
    <n v="0"/>
    <n v="0"/>
    <n v="19021.206297958175"/>
    <n v="11.89"/>
    <n v="0"/>
  </r>
  <r>
    <n v="17"/>
    <x v="0"/>
    <s v="BCS"/>
    <n v="2024"/>
    <s v="30/09/2024 (Terminado)"/>
    <s v="0137"/>
    <x v="18"/>
    <s v="SDSCJ"/>
    <s v="014"/>
    <s v="Sector Seguridad, Convivencia y Justicia"/>
    <x v="3"/>
    <x v="3"/>
    <s v="04"/>
    <x v="29"/>
    <s v="008234"/>
    <x v="164"/>
    <n v="3"/>
    <s v="Diseñar y aplicar 1 Estrategia(s) de fortalecimiento a la calidad y estándares de los establecimientos carcelarios y centros de detención con enfoque restaurativo"/>
    <s v="Creciente "/>
    <s v="En ejecución"/>
    <n v="0.1"/>
    <n v="0.05"/>
    <n v="50"/>
    <n v="0.05"/>
    <n v="50"/>
    <n v="0.35"/>
    <n v="0"/>
    <n v="0"/>
    <n v="0"/>
    <n v="0"/>
    <n v="0.7"/>
    <n v="0"/>
    <n v="0"/>
    <n v="0"/>
    <n v="0"/>
    <n v="1"/>
    <n v="0"/>
    <n v="0"/>
    <n v="0"/>
    <n v="0"/>
    <n v="0"/>
    <n v="0"/>
    <n v="0"/>
    <n v="0"/>
    <n v="0"/>
    <n v="86.1"/>
    <n v="20.350000000000001"/>
    <n v="0"/>
    <n v="558.23"/>
    <n v="0"/>
    <n v="0"/>
    <n v="101.05"/>
    <n v="0"/>
    <n v="0"/>
    <n v="111.15"/>
    <n v="0"/>
    <n v="0"/>
    <n v="86.1"/>
    <n v="20.350000000000001"/>
    <n v="0"/>
    <n v="540.76334398915048"/>
    <n v="0"/>
    <n v="0"/>
    <n v="95.037097855763676"/>
    <n v="0"/>
    <n v="0"/>
    <n v="101.49136423541296"/>
    <n v="0"/>
    <n v="0"/>
    <n v="823.39180608032711"/>
    <n v="20.350000000000001"/>
    <n v="0"/>
  </r>
  <r>
    <n v="17"/>
    <x v="0"/>
    <s v="BCS"/>
    <n v="2024"/>
    <s v="30/09/2024 (Terminado)"/>
    <s v="0137"/>
    <x v="18"/>
    <s v="SDSCJ"/>
    <s v="014"/>
    <s v="Sector Seguridad, Convivencia y Justicia"/>
    <x v="3"/>
    <x v="3"/>
    <s v="04"/>
    <x v="29"/>
    <s v="008234"/>
    <x v="164"/>
    <n v="4"/>
    <s v="Ampliar 1 Programa(s) de Justicia Restaurativa para Adultos implementando sus rutas de atención existentes y creando nuevas rutas"/>
    <s v="Creciente "/>
    <s v="En ejecución"/>
    <n v="0.1"/>
    <n v="0.04"/>
    <n v="40"/>
    <n v="0.04"/>
    <n v="40"/>
    <n v="0.35"/>
    <n v="0"/>
    <n v="0"/>
    <n v="0"/>
    <n v="0"/>
    <n v="0.7"/>
    <n v="0"/>
    <n v="0"/>
    <n v="0"/>
    <n v="0"/>
    <n v="1"/>
    <n v="0"/>
    <n v="0"/>
    <n v="0"/>
    <n v="0"/>
    <n v="0"/>
    <n v="0"/>
    <n v="0"/>
    <n v="0"/>
    <n v="0"/>
    <n v="98.94"/>
    <n v="0"/>
    <n v="0"/>
    <n v="1863.55"/>
    <n v="0"/>
    <n v="0"/>
    <n v="6525.79"/>
    <n v="0"/>
    <n v="0"/>
    <n v="7168.36"/>
    <n v="0"/>
    <n v="0"/>
    <n v="98.94"/>
    <n v="0"/>
    <n v="0"/>
    <n v="1805.2407245955633"/>
    <n v="0"/>
    <n v="0"/>
    <n v="6137.4779101055328"/>
    <n v="0"/>
    <n v="0"/>
    <n v="6545.4488144900115"/>
    <n v="0"/>
    <n v="0"/>
    <n v="14587.107449191108"/>
    <n v="0"/>
    <n v="0"/>
  </r>
  <r>
    <n v="17"/>
    <x v="0"/>
    <s v="BCS"/>
    <n v="2024"/>
    <s v="30/09/2024 (Terminado)"/>
    <s v="0137"/>
    <x v="18"/>
    <s v="SDSCJ"/>
    <s v="014"/>
    <s v="Sector Seguridad, Convivencia y Justicia"/>
    <x v="3"/>
    <x v="3"/>
    <s v="04"/>
    <x v="29"/>
    <s v="008234"/>
    <x v="164"/>
    <n v="5"/>
    <s v="Atender al 100 Porciento de la población Privada de la libertad en centros de detención transitoria, a través de los bienes y servicios para proveer condiciones de vida digna y respeto a los derechos humanos, con enfoque restaurativo"/>
    <s v="Constante "/>
    <s v="En ejecución"/>
    <n v="100"/>
    <n v="12"/>
    <n v="12"/>
    <n v="12"/>
    <n v="12"/>
    <n v="100"/>
    <n v="0"/>
    <n v="0"/>
    <n v="0"/>
    <n v="0"/>
    <n v="100"/>
    <n v="0"/>
    <n v="0"/>
    <n v="0"/>
    <n v="0"/>
    <n v="100"/>
    <n v="0"/>
    <n v="0"/>
    <n v="0"/>
    <n v="0"/>
    <n v="0"/>
    <n v="0"/>
    <n v="0"/>
    <n v="0"/>
    <n v="0"/>
    <n v="4510.3"/>
    <n v="44.03"/>
    <n v="0"/>
    <n v="30523.58"/>
    <n v="0"/>
    <n v="0"/>
    <n v="41991.96"/>
    <n v="0"/>
    <n v="0"/>
    <n v="46191.15"/>
    <n v="0"/>
    <n v="0"/>
    <n v="4510.3"/>
    <n v="44.03"/>
    <n v="0"/>
    <n v="29568.516904000779"/>
    <n v="0"/>
    <n v="0"/>
    <n v="39493.260877538982"/>
    <n v="0"/>
    <n v="0"/>
    <n v="42177.263419726456"/>
    <n v="0"/>
    <n v="0"/>
    <n v="115749.34120126622"/>
    <n v="44.03"/>
    <n v="0"/>
  </r>
  <r>
    <n v="17"/>
    <x v="0"/>
    <s v="BCS"/>
    <n v="2024"/>
    <s v="30/09/2024 (Terminado)"/>
    <s v="0137"/>
    <x v="18"/>
    <s v="SDSCJ"/>
    <s v="014"/>
    <s v="Sector Seguridad, Convivencia y Justicia"/>
    <x v="3"/>
    <x v="3"/>
    <s v="04"/>
    <x v="29"/>
    <s v="008234"/>
    <x v="164"/>
    <n v="6"/>
    <s v="Diseñar y aplicar 1 Modelo(s) de atención con enfoque restaurativo para las personas pospenadas y posegresadas"/>
    <s v="Creciente "/>
    <s v="En ejecución"/>
    <n v="0.1"/>
    <n v="0.05"/>
    <n v="50"/>
    <n v="0.05"/>
    <n v="50"/>
    <n v="0.1"/>
    <n v="0"/>
    <n v="0"/>
    <n v="0"/>
    <n v="0"/>
    <n v="0.7"/>
    <n v="0"/>
    <n v="0"/>
    <n v="0"/>
    <n v="0"/>
    <n v="1"/>
    <n v="0"/>
    <n v="0"/>
    <n v="0"/>
    <n v="0"/>
    <n v="0"/>
    <n v="0"/>
    <n v="0"/>
    <n v="0"/>
    <n v="0"/>
    <n v="55.46"/>
    <n v="29.09"/>
    <n v="3.68"/>
    <n v="1317.06"/>
    <n v="0"/>
    <n v="0"/>
    <n v="2455.66"/>
    <n v="0"/>
    <n v="0"/>
    <n v="2651.22"/>
    <n v="0"/>
    <n v="0"/>
    <n v="55.46"/>
    <n v="29.09"/>
    <n v="3.68"/>
    <n v="1275.8500435919791"/>
    <n v="0"/>
    <n v="0"/>
    <n v="2309.5378497821339"/>
    <n v="0"/>
    <n v="0"/>
    <n v="2420.8361195520606"/>
    <n v="0"/>
    <n v="0"/>
    <n v="6061.6840129261736"/>
    <n v="29.09"/>
    <n v="3.68"/>
  </r>
  <r>
    <n v="17"/>
    <x v="0"/>
    <s v="BCS"/>
    <n v="2024"/>
    <s v="30/09/2024 (Terminado)"/>
    <s v="0137"/>
    <x v="18"/>
    <s v="SDSCJ"/>
    <s v="014"/>
    <s v="Sector Seguridad, Convivencia y Justicia"/>
    <x v="3"/>
    <x v="3"/>
    <s v="04"/>
    <x v="29"/>
    <s v="008234"/>
    <x v="164"/>
    <n v="7"/>
    <s v="Atender 2750 Adulto(s) pospenados y posegresados para la generación de oportunidades de inclusión social y productiva desde la disminución de factores de riesgo frente al delito"/>
    <s v="Suma"/>
    <s v="En ejecución"/>
    <n v="350"/>
    <n v="323"/>
    <n v="92.285714290000001"/>
    <n v="323"/>
    <n v="92.285714290000001"/>
    <n v="800"/>
    <n v="0"/>
    <n v="0"/>
    <n v="0"/>
    <n v="0"/>
    <n v="800"/>
    <n v="0"/>
    <n v="0"/>
    <n v="0"/>
    <n v="0"/>
    <n v="800"/>
    <n v="0"/>
    <n v="0"/>
    <n v="0"/>
    <n v="0"/>
    <n v="2750"/>
    <n v="323"/>
    <n v="11.74545455"/>
    <n v="323"/>
    <n v="11.74545455"/>
    <n v="170.14"/>
    <n v="0"/>
    <n v="0"/>
    <n v="182.95"/>
    <n v="0"/>
    <n v="0"/>
    <n v="875.48"/>
    <n v="0"/>
    <n v="0"/>
    <n v="926.58"/>
    <n v="0"/>
    <n v="0"/>
    <n v="170.14"/>
    <n v="0"/>
    <n v="0"/>
    <n v="177.22561270948367"/>
    <n v="0"/>
    <n v="0"/>
    <n v="823.38523929504197"/>
    <n v="0"/>
    <n v="0"/>
    <n v="846.06269251685956"/>
    <n v="0"/>
    <n v="0"/>
    <n v="2016.8135445213852"/>
    <n v="0"/>
    <n v="0"/>
  </r>
  <r>
    <n v="17"/>
    <x v="0"/>
    <s v="BCS"/>
    <n v="2024"/>
    <s v="30/09/2024 (Terminado)"/>
    <s v="0200"/>
    <x v="19"/>
    <s v="IPES"/>
    <s v="005"/>
    <s v="Sector Desarrollo económico, industria y turismo"/>
    <x v="2"/>
    <x v="2"/>
    <s v="20"/>
    <x v="17"/>
    <s v="007927"/>
    <x v="165"/>
    <n v="1"/>
    <s v="Asistir 1110 Unidad(es) de negocio técnica y empresarialmente conforme a las características de las mismas."/>
    <s v="Suma"/>
    <s v="En ejecución"/>
    <n v="115"/>
    <n v="4"/>
    <n v="3.4782608700000002"/>
    <n v="4"/>
    <n v="3.4782608700000002"/>
    <n v="280"/>
    <n v="0"/>
    <n v="0"/>
    <n v="0"/>
    <n v="0"/>
    <n v="315"/>
    <n v="0"/>
    <n v="0"/>
    <n v="0"/>
    <n v="0"/>
    <n v="400"/>
    <n v="0"/>
    <n v="0"/>
    <n v="0"/>
    <n v="0"/>
    <n v="1110"/>
    <n v="4"/>
    <n v="0.36036036040000002"/>
    <n v="4"/>
    <n v="0.36036036040000002"/>
    <n v="354.23"/>
    <n v="163.79"/>
    <n v="8.91"/>
    <n v="812.71"/>
    <n v="0"/>
    <n v="0"/>
    <n v="995.62"/>
    <n v="0"/>
    <n v="0"/>
    <n v="1118.3800000000001"/>
    <n v="0"/>
    <n v="0"/>
    <n v="354.23"/>
    <n v="163.79"/>
    <n v="8.91"/>
    <n v="787.28082921631312"/>
    <n v="0"/>
    <n v="0"/>
    <n v="936.37640145626369"/>
    <n v="0"/>
    <n v="0"/>
    <n v="1021.1957888763037"/>
    <n v="0"/>
    <n v="0"/>
    <n v="3099.0830195488807"/>
    <n v="163.79"/>
    <n v="8.91"/>
  </r>
  <r>
    <n v="17"/>
    <x v="0"/>
    <s v="BCS"/>
    <n v="2024"/>
    <s v="30/09/2024 (Terminado)"/>
    <s v="0200"/>
    <x v="19"/>
    <s v="IPES"/>
    <s v="005"/>
    <s v="Sector Desarrollo económico, industria y turismo"/>
    <x v="2"/>
    <x v="2"/>
    <s v="20"/>
    <x v="17"/>
    <s v="007927"/>
    <x v="165"/>
    <n v="2"/>
    <s v="Generar 21 Espacio(s) para las unidades de negocio en procesos de educación e inclusión financiera"/>
    <s v="Suma"/>
    <s v="En ejecución"/>
    <n v="3"/>
    <n v="0"/>
    <n v="0"/>
    <n v="0"/>
    <n v="0"/>
    <n v="6"/>
    <n v="0"/>
    <n v="0"/>
    <n v="0"/>
    <n v="0"/>
    <n v="6"/>
    <n v="0"/>
    <n v="0"/>
    <n v="0"/>
    <n v="0"/>
    <n v="6"/>
    <n v="0"/>
    <n v="0"/>
    <n v="0"/>
    <n v="0"/>
    <n v="21"/>
    <n v="0"/>
    <n v="0"/>
    <n v="0"/>
    <n v="0"/>
    <n v="153.35"/>
    <n v="139"/>
    <n v="0"/>
    <n v="257.07"/>
    <n v="0"/>
    <n v="0"/>
    <n v="314.88"/>
    <n v="0"/>
    <n v="0"/>
    <n v="353.58"/>
    <n v="0"/>
    <n v="0"/>
    <n v="153.35"/>
    <n v="139"/>
    <n v="0"/>
    <n v="249.02644580063935"/>
    <n v="0"/>
    <n v="0"/>
    <n v="296.14330898389778"/>
    <n v="0"/>
    <n v="0"/>
    <n v="322.85484989975089"/>
    <n v="0"/>
    <n v="0"/>
    <n v="1021.374604684288"/>
    <n v="139"/>
    <n v="0"/>
  </r>
  <r>
    <n v="17"/>
    <x v="0"/>
    <s v="BCS"/>
    <n v="2024"/>
    <s v="30/09/2024 (Terminado)"/>
    <s v="0200"/>
    <x v="19"/>
    <s v="IPES"/>
    <s v="005"/>
    <s v="Sector Desarrollo económico, industria y turismo"/>
    <x v="2"/>
    <x v="2"/>
    <s v="20"/>
    <x v="17"/>
    <s v="007927"/>
    <x v="165"/>
    <n v="3"/>
    <s v="Establecer 21 Oportunidad(es) de comercialización a través de diferentes estrategias que favorezcan el potencial productivo de las unidades de negocio"/>
    <s v="Suma"/>
    <s v="En ejecución"/>
    <n v="3"/>
    <n v="1"/>
    <n v="33.333333330000002"/>
    <n v="1"/>
    <n v="33.333333330000002"/>
    <n v="6"/>
    <n v="0"/>
    <n v="0"/>
    <n v="0"/>
    <n v="0"/>
    <n v="6"/>
    <n v="0"/>
    <n v="0"/>
    <n v="0"/>
    <n v="0"/>
    <n v="6"/>
    <n v="0"/>
    <n v="0"/>
    <n v="0"/>
    <n v="0"/>
    <n v="21"/>
    <n v="1"/>
    <n v="4.7619047620000003"/>
    <n v="1"/>
    <n v="4.7619047620000003"/>
    <n v="444.26"/>
    <n v="40.799999999999997"/>
    <n v="0"/>
    <n v="222.86"/>
    <n v="0"/>
    <n v="0"/>
    <n v="273.07"/>
    <n v="0"/>
    <n v="0"/>
    <n v="306.86"/>
    <n v="0"/>
    <n v="0"/>
    <n v="444.26"/>
    <n v="40.799999999999997"/>
    <n v="0"/>
    <n v="215.88685459653203"/>
    <n v="0"/>
    <n v="0"/>
    <n v="256.82118071720328"/>
    <n v="0"/>
    <n v="0"/>
    <n v="280.19469212126694"/>
    <n v="0"/>
    <n v="0"/>
    <n v="1197.1627274350021"/>
    <n v="40.799999999999997"/>
    <n v="0"/>
  </r>
  <r>
    <n v="17"/>
    <x v="0"/>
    <s v="BCS"/>
    <n v="2024"/>
    <s v="30/09/2024 (Terminado)"/>
    <s v="0200"/>
    <x v="19"/>
    <s v="IPES"/>
    <s v="005"/>
    <s v="Sector Desarrollo económico, industria y turismo"/>
    <x v="2"/>
    <x v="2"/>
    <s v="20"/>
    <x v="17"/>
    <s v="007927"/>
    <x v="165"/>
    <n v="4"/>
    <s v="Asignar 90 Alternativa(s) de generación de ingresos a vendedores informales personas mayores y/o en condición de discapacidad"/>
    <s v="Suma"/>
    <s v="En ejecución"/>
    <n v="10"/>
    <n v="5"/>
    <n v="50"/>
    <n v="5"/>
    <n v="50"/>
    <n v="25"/>
    <n v="0"/>
    <n v="0"/>
    <n v="0"/>
    <n v="0"/>
    <n v="26"/>
    <n v="0"/>
    <n v="0"/>
    <n v="0"/>
    <n v="0"/>
    <n v="29"/>
    <n v="0"/>
    <n v="0"/>
    <n v="0"/>
    <n v="0"/>
    <n v="90"/>
    <n v="5"/>
    <n v="5.5555555559999998"/>
    <n v="5"/>
    <n v="5.5555555559999998"/>
    <n v="187.09"/>
    <n v="71.56"/>
    <n v="0"/>
    <n v="323.16000000000003"/>
    <n v="0"/>
    <n v="0"/>
    <n v="395.89"/>
    <n v="0"/>
    <n v="0"/>
    <n v="444.7"/>
    <n v="0"/>
    <n v="0"/>
    <n v="187.09"/>
    <n v="71.56"/>
    <n v="0"/>
    <n v="313.04853240337115"/>
    <n v="0"/>
    <n v="0"/>
    <n v="372.33287154990882"/>
    <n v="0"/>
    <n v="0"/>
    <n v="406.05676721086945"/>
    <n v="0"/>
    <n v="0"/>
    <n v="1278.5281711641496"/>
    <n v="71.56"/>
    <n v="0"/>
  </r>
  <r>
    <n v="17"/>
    <x v="0"/>
    <s v="BCS"/>
    <n v="2024"/>
    <s v="30/09/2024 (Terminado)"/>
    <s v="0200"/>
    <x v="19"/>
    <s v="IPES"/>
    <s v="005"/>
    <s v="Sector Desarrollo económico, industria y turismo"/>
    <x v="0"/>
    <x v="0"/>
    <s v="33"/>
    <x v="0"/>
    <s v="007932"/>
    <x v="166"/>
    <n v="1"/>
    <s v="Fortalecer el 100 Porciento el Modelo Integrado de Planeación y Gestión - MIPG con la participación de cada uno de sus políticas"/>
    <s v="Constante "/>
    <s v="En ejecución"/>
    <n v="100"/>
    <n v="40.020000000000003"/>
    <n v="40.020000000000003"/>
    <n v="40.020000000000003"/>
    <n v="40.020000000000003"/>
    <n v="100"/>
    <n v="0"/>
    <n v="0"/>
    <n v="0"/>
    <n v="0"/>
    <n v="100"/>
    <n v="0"/>
    <n v="0"/>
    <n v="0"/>
    <n v="0"/>
    <n v="100"/>
    <n v="0"/>
    <n v="0"/>
    <n v="0"/>
    <n v="0"/>
    <n v="0"/>
    <n v="0"/>
    <n v="0"/>
    <n v="0"/>
    <n v="0"/>
    <n v="3230.55"/>
    <n v="2806.53"/>
    <n v="323.93"/>
    <n v="7691.68"/>
    <n v="0"/>
    <n v="0"/>
    <n v="7014.52"/>
    <n v="0"/>
    <n v="0"/>
    <n v="7502.27"/>
    <n v="0"/>
    <n v="0"/>
    <n v="3230.55"/>
    <n v="2806.53"/>
    <n v="323.93"/>
    <n v="7451.0123026252058"/>
    <n v="0"/>
    <n v="0"/>
    <n v="6597.1264092153542"/>
    <n v="0"/>
    <n v="0"/>
    <n v="6850.3429344346523"/>
    <n v="0"/>
    <n v="0"/>
    <n v="24129.031646275213"/>
    <n v="2806.53"/>
    <n v="323.93"/>
  </r>
  <r>
    <n v="17"/>
    <x v="0"/>
    <s v="BCS"/>
    <n v="2024"/>
    <s v="30/09/2024 (Terminado)"/>
    <s v="0200"/>
    <x v="19"/>
    <s v="IPES"/>
    <s v="005"/>
    <s v="Sector Desarrollo económico, industria y turismo"/>
    <x v="0"/>
    <x v="0"/>
    <s v="33"/>
    <x v="0"/>
    <s v="007932"/>
    <x v="166"/>
    <n v="2"/>
    <s v="Fortalecer el 100 Porciento la gestión del conocimiento e innovación entre los colaboradores de la entidad"/>
    <s v="Constante "/>
    <s v="En ejecución"/>
    <n v="100"/>
    <n v="37.5"/>
    <n v="37.5"/>
    <n v="37.5"/>
    <n v="37.5"/>
    <n v="100"/>
    <n v="0"/>
    <n v="0"/>
    <n v="0"/>
    <n v="0"/>
    <n v="100"/>
    <n v="0"/>
    <n v="0"/>
    <n v="0"/>
    <n v="0"/>
    <n v="100"/>
    <n v="0"/>
    <n v="0"/>
    <n v="0"/>
    <n v="0"/>
    <n v="0"/>
    <n v="0"/>
    <n v="0"/>
    <n v="0"/>
    <n v="0"/>
    <n v="288.08999999999997"/>
    <n v="158.13"/>
    <n v="14.63"/>
    <n v="792.43"/>
    <n v="0"/>
    <n v="0"/>
    <n v="395.62"/>
    <n v="0"/>
    <n v="0"/>
    <n v="406"/>
    <n v="0"/>
    <n v="0"/>
    <n v="288.08999999999997"/>
    <n v="158.13"/>
    <n v="14.63"/>
    <n v="767.63537731279666"/>
    <n v="0"/>
    <n v="0"/>
    <n v="372.07893769121455"/>
    <n v="0"/>
    <n v="0"/>
    <n v="370.71969302364067"/>
    <n v="0"/>
    <n v="0"/>
    <n v="1798.5240080276519"/>
    <n v="158.13"/>
    <n v="14.63"/>
  </r>
  <r>
    <n v="17"/>
    <x v="0"/>
    <s v="BCS"/>
    <n v="2024"/>
    <s v="30/09/2024 (Terminado)"/>
    <s v="0200"/>
    <x v="19"/>
    <s v="IPES"/>
    <s v="005"/>
    <s v="Sector Desarrollo económico, industria y turismo"/>
    <x v="0"/>
    <x v="0"/>
    <s v="33"/>
    <x v="0"/>
    <s v="007932"/>
    <x v="166"/>
    <n v="3"/>
    <s v="Ajustar el 100 Porciento de los tramites y OPASS de acuerdo a las necesidades y expectativas de los grupos de valor"/>
    <s v="Constante "/>
    <s v="En ejecución"/>
    <n v="100"/>
    <n v="0"/>
    <n v="0"/>
    <n v="0"/>
    <n v="0"/>
    <n v="100"/>
    <n v="0"/>
    <n v="0"/>
    <n v="0"/>
    <n v="0"/>
    <n v="100"/>
    <n v="0"/>
    <n v="0"/>
    <n v="0"/>
    <n v="0"/>
    <n v="100"/>
    <n v="0"/>
    <n v="0"/>
    <n v="0"/>
    <n v="0"/>
    <n v="0"/>
    <n v="0"/>
    <n v="0"/>
    <n v="0"/>
    <n v="0"/>
    <n v="31.98"/>
    <n v="31.2"/>
    <n v="0"/>
    <n v="368.32"/>
    <n v="0"/>
    <n v="0"/>
    <n v="200.93"/>
    <n v="0"/>
    <n v="0"/>
    <n v="211.3"/>
    <n v="0"/>
    <n v="0"/>
    <n v="31.98"/>
    <n v="31.2"/>
    <n v="0"/>
    <n v="356.79550518260197"/>
    <n v="0"/>
    <n v="0"/>
    <n v="188.97381565718553"/>
    <n v="0"/>
    <n v="0"/>
    <n v="192.93859885688491"/>
    <n v="0"/>
    <n v="0"/>
    <n v="770.68791969667245"/>
    <n v="31.2"/>
    <n v="0"/>
  </r>
  <r>
    <n v="17"/>
    <x v="0"/>
    <s v="BCS"/>
    <n v="2024"/>
    <s v="30/09/2024 (Terminado)"/>
    <s v="0200"/>
    <x v="19"/>
    <s v="IPES"/>
    <s v="005"/>
    <s v="Sector Desarrollo económico, industria y turismo"/>
    <x v="0"/>
    <x v="0"/>
    <s v="33"/>
    <x v="0"/>
    <s v="007932"/>
    <x v="166"/>
    <n v="4"/>
    <s v="Promover el 100 Porciento de los mecanismos de participación para la mejora continua de los servicios."/>
    <s v="Constante "/>
    <s v="En ejecución"/>
    <n v="100"/>
    <n v="42.9"/>
    <n v="42.9"/>
    <n v="42.9"/>
    <n v="42.9"/>
    <n v="100"/>
    <n v="0"/>
    <n v="0"/>
    <n v="0"/>
    <n v="0"/>
    <n v="100"/>
    <n v="0"/>
    <n v="0"/>
    <n v="0"/>
    <n v="0"/>
    <n v="100"/>
    <n v="0"/>
    <n v="0"/>
    <n v="0"/>
    <n v="0"/>
    <n v="0"/>
    <n v="0"/>
    <n v="0"/>
    <n v="0"/>
    <n v="0"/>
    <n v="302.60000000000002"/>
    <n v="302.60000000000002"/>
    <n v="20.39"/>
    <n v="368.32"/>
    <n v="0"/>
    <n v="0"/>
    <n v="306.74"/>
    <n v="0"/>
    <n v="0"/>
    <n v="317.12"/>
    <n v="0"/>
    <n v="0"/>
    <n v="302.60000000000002"/>
    <n v="302.60000000000002"/>
    <n v="20.39"/>
    <n v="356.79550518260197"/>
    <n v="0"/>
    <n v="0"/>
    <n v="288.48767339215192"/>
    <n v="0"/>
    <n v="0"/>
    <n v="289.56312574299739"/>
    <n v="0"/>
    <n v="0"/>
    <n v="1237.4463043177511"/>
    <n v="302.60000000000002"/>
    <n v="20.39"/>
  </r>
  <r>
    <n v="17"/>
    <x v="0"/>
    <s v="BCS"/>
    <n v="2024"/>
    <s v="30/09/2024 (Terminado)"/>
    <s v="0200"/>
    <x v="19"/>
    <s v="IPES"/>
    <s v="005"/>
    <s v="Sector Desarrollo económico, industria y turismo"/>
    <x v="2"/>
    <x v="2"/>
    <s v="20"/>
    <x v="17"/>
    <s v="007934"/>
    <x v="167"/>
    <n v="1"/>
    <s v="Adelantar 10600 Registro(s) , identificaciones, caracterizaciones, y/o actualizaciones de datos de vendedores informales para su reconocimiento y vinculación a bienes y servicios institucionales"/>
    <s v="Suma"/>
    <s v="En ejecución"/>
    <n v="1000"/>
    <n v="455"/>
    <n v="45.5"/>
    <n v="455"/>
    <n v="45.5"/>
    <n v="3200"/>
    <n v="0"/>
    <n v="0"/>
    <n v="0"/>
    <n v="0"/>
    <n v="3200"/>
    <n v="0"/>
    <n v="0"/>
    <n v="0"/>
    <n v="0"/>
    <n v="3200"/>
    <n v="0"/>
    <n v="0"/>
    <n v="0"/>
    <n v="0"/>
    <n v="10600"/>
    <n v="455"/>
    <n v="4.2924528300000002"/>
    <n v="455"/>
    <n v="4.2924528300000002"/>
    <n v="1543.44"/>
    <n v="50"/>
    <n v="0"/>
    <n v="1096.0999999999999"/>
    <n v="0"/>
    <n v="0"/>
    <n v="4262.92"/>
    <n v="0"/>
    <n v="0"/>
    <n v="4315.21"/>
    <n v="0"/>
    <n v="0"/>
    <n v="1543.44"/>
    <n v="50"/>
    <n v="0"/>
    <n v="1061.803739223094"/>
    <n v="0"/>
    <n v="0"/>
    <n v="4009.2582403888387"/>
    <n v="0"/>
    <n v="0"/>
    <n v="3940.2298683067597"/>
    <n v="0"/>
    <n v="0"/>
    <n v="10554.731847918692"/>
    <n v="50"/>
    <n v="0"/>
  </r>
  <r>
    <n v="17"/>
    <x v="0"/>
    <s v="BCS"/>
    <n v="2024"/>
    <s v="30/09/2024 (Terminado)"/>
    <s v="0200"/>
    <x v="19"/>
    <s v="IPES"/>
    <s v="005"/>
    <s v="Sector Desarrollo económico, industria y turismo"/>
    <x v="2"/>
    <x v="2"/>
    <s v="20"/>
    <x v="17"/>
    <s v="007934"/>
    <x v="167"/>
    <n v="2"/>
    <s v="Disponer de 4000 Alternativa(s) comerciales y/o acciones para la generación de ingresos de vendedoras y vendedores informales"/>
    <s v="Suma"/>
    <s v="En ejecución"/>
    <n v="700"/>
    <n v="543"/>
    <n v="77.571428569999995"/>
    <n v="543"/>
    <n v="77.571428569999995"/>
    <n v="1000"/>
    <n v="0"/>
    <n v="0"/>
    <n v="0"/>
    <n v="0"/>
    <n v="1100"/>
    <n v="0"/>
    <n v="0"/>
    <n v="0"/>
    <n v="0"/>
    <n v="1200"/>
    <n v="0"/>
    <n v="0"/>
    <n v="0"/>
    <n v="0"/>
    <n v="4000"/>
    <n v="543"/>
    <n v="13.574999999999999"/>
    <n v="543"/>
    <n v="13.574999999999999"/>
    <n v="4030.74"/>
    <n v="1902.34"/>
    <n v="389.71"/>
    <n v="9315.4699999999993"/>
    <n v="0"/>
    <n v="0"/>
    <n v="12342.73"/>
    <n v="0"/>
    <n v="0"/>
    <n v="12374.1"/>
    <n v="0"/>
    <n v="0"/>
    <n v="4030.74"/>
    <n v="1902.34"/>
    <n v="389.71"/>
    <n v="9023.994962704639"/>
    <n v="0"/>
    <n v="0"/>
    <n v="11608.285391561307"/>
    <n v="0"/>
    <n v="0"/>
    <n v="11298.824023260669"/>
    <n v="0"/>
    <n v="0"/>
    <n v="35961.844377526613"/>
    <n v="1902.34"/>
    <n v="389.71"/>
  </r>
  <r>
    <n v="17"/>
    <x v="0"/>
    <s v="BCS"/>
    <n v="2024"/>
    <s v="30/09/2024 (Terminado)"/>
    <s v="0200"/>
    <x v="19"/>
    <s v="IPES"/>
    <s v="005"/>
    <s v="Sector Desarrollo económico, industria y turismo"/>
    <x v="2"/>
    <x v="2"/>
    <s v="20"/>
    <x v="17"/>
    <s v="007934"/>
    <x v="167"/>
    <n v="3"/>
    <s v="Realizar 4 Informe(s) de seguimiento a la implementación de la Política Pública Distrital de Vendedoras y Vendedores Informales"/>
    <s v="Suma"/>
    <s v="En ejecución"/>
    <n v="1"/>
    <n v="0.5"/>
    <n v="50"/>
    <n v="0.5"/>
    <n v="50"/>
    <n v="1"/>
    <n v="0"/>
    <n v="0"/>
    <n v="0"/>
    <n v="0"/>
    <n v="1"/>
    <n v="0"/>
    <n v="0"/>
    <n v="0"/>
    <n v="0"/>
    <n v="1"/>
    <n v="0"/>
    <n v="0"/>
    <n v="0"/>
    <n v="0"/>
    <n v="4"/>
    <n v="0.5"/>
    <n v="12.5"/>
    <n v="0.5"/>
    <n v="12.5"/>
    <n v="118.66"/>
    <n v="105"/>
    <n v="0"/>
    <n v="203.41"/>
    <n v="0"/>
    <n v="0"/>
    <n v="516.6"/>
    <n v="0"/>
    <n v="0"/>
    <n v="537.51"/>
    <n v="0"/>
    <n v="0"/>
    <n v="118.66"/>
    <n v="105"/>
    <n v="0"/>
    <n v="197.0454325293035"/>
    <n v="0"/>
    <n v="0"/>
    <n v="485.86011630170731"/>
    <n v="0"/>
    <n v="0"/>
    <n v="490.80182807176624"/>
    <n v="0"/>
    <n v="0"/>
    <n v="1292.3673769027771"/>
    <n v="105"/>
    <n v="0"/>
  </r>
  <r>
    <n v="17"/>
    <x v="0"/>
    <s v="BCS"/>
    <n v="2024"/>
    <s v="30/09/2024 (Terminado)"/>
    <s v="0200"/>
    <x v="19"/>
    <s v="IPES"/>
    <s v="005"/>
    <s v="Sector Desarrollo económico, industria y turismo"/>
    <x v="2"/>
    <x v="2"/>
    <s v="19"/>
    <x v="16"/>
    <s v="007950"/>
    <x v="168"/>
    <n v="1"/>
    <s v="Certificar 2400 Vendedor(es) de la economía informal y sus familias en competencias específicas y habilidades laborales."/>
    <s v="Suma"/>
    <s v="En ejecución"/>
    <n v="249"/>
    <n v="0"/>
    <n v="0"/>
    <n v="0"/>
    <n v="0"/>
    <n v="635"/>
    <n v="0"/>
    <n v="0"/>
    <n v="0"/>
    <n v="0"/>
    <n v="729"/>
    <n v="0"/>
    <n v="0"/>
    <n v="0"/>
    <n v="0"/>
    <n v="787"/>
    <n v="0"/>
    <n v="0"/>
    <n v="0"/>
    <n v="0"/>
    <n v="2400"/>
    <n v="0"/>
    <n v="0"/>
    <n v="0"/>
    <n v="0"/>
    <n v="320"/>
    <n v="262.05"/>
    <n v="9.8800000000000008"/>
    <n v="718.14"/>
    <n v="0"/>
    <n v="0"/>
    <n v="904.89"/>
    <n v="0"/>
    <n v="0"/>
    <n v="1037.04"/>
    <n v="0"/>
    <n v="0"/>
    <n v="320"/>
    <n v="262.05"/>
    <n v="9.8800000000000008"/>
    <n v="695.66986341179893"/>
    <n v="0"/>
    <n v="0"/>
    <n v="851.04521997725874"/>
    <n v="0"/>
    <n v="0"/>
    <n v="946.92401589467067"/>
    <n v="0"/>
    <n v="0"/>
    <n v="2813.6390992837287"/>
    <n v="262.05"/>
    <n v="9.8800000000000008"/>
  </r>
  <r>
    <n v="17"/>
    <x v="0"/>
    <s v="BCS"/>
    <n v="2024"/>
    <s v="30/09/2024 (Terminado)"/>
    <s v="0200"/>
    <x v="19"/>
    <s v="IPES"/>
    <s v="005"/>
    <s v="Sector Desarrollo económico, industria y turismo"/>
    <x v="2"/>
    <x v="2"/>
    <s v="19"/>
    <x v="16"/>
    <s v="007950"/>
    <x v="168"/>
    <n v="2"/>
    <s v="Formar a 800 Vendedor(es) de la economía informal y sus familias en habilidades blandas a través de la Ruta de Orientación para el empleo del IPES."/>
    <s v="Suma"/>
    <s v="En ejecución"/>
    <n v="83"/>
    <n v="32"/>
    <n v="38.554216869999998"/>
    <n v="32"/>
    <n v="38.554216869999998"/>
    <n v="212"/>
    <n v="0"/>
    <n v="0"/>
    <n v="0"/>
    <n v="0"/>
    <n v="243"/>
    <n v="0"/>
    <n v="0"/>
    <n v="0"/>
    <n v="0"/>
    <n v="262"/>
    <n v="0"/>
    <n v="0"/>
    <n v="0"/>
    <n v="0"/>
    <n v="800"/>
    <n v="32"/>
    <n v="4"/>
    <n v="32"/>
    <n v="4"/>
    <n v="80"/>
    <n v="37.28"/>
    <n v="0"/>
    <n v="179.53"/>
    <n v="0"/>
    <n v="0"/>
    <n v="226.22"/>
    <n v="0"/>
    <n v="0"/>
    <n v="259.26"/>
    <n v="0"/>
    <n v="0"/>
    <n v="80"/>
    <n v="37.28"/>
    <n v="0"/>
    <n v="173.91262229971909"/>
    <n v="0"/>
    <n v="0"/>
    <n v="212.75895375488236"/>
    <n v="0"/>
    <n v="0"/>
    <n v="236.73100397366767"/>
    <n v="0"/>
    <n v="0"/>
    <n v="703.40258002826909"/>
    <n v="37.28"/>
    <n v="0"/>
  </r>
  <r>
    <n v="17"/>
    <x v="0"/>
    <s v="BCS"/>
    <n v="2024"/>
    <s v="30/09/2024 (Terminado)"/>
    <s v="0200"/>
    <x v="19"/>
    <s v="IPES"/>
    <s v="005"/>
    <s v="Sector Desarrollo económico, industria y turismo"/>
    <x v="1"/>
    <x v="1"/>
    <s v="08"/>
    <x v="18"/>
    <s v="007954"/>
    <x v="169"/>
    <n v="1"/>
    <s v="Implementar 4 Plan(es) de intervención a la infraestructura de las Plazas Distritales de Mercado."/>
    <s v="Suma"/>
    <s v="En ejecución"/>
    <n v="1"/>
    <n v="0.1"/>
    <n v="10"/>
    <n v="0.1"/>
    <n v="10"/>
    <n v="1"/>
    <n v="0"/>
    <n v="0"/>
    <n v="0"/>
    <n v="0"/>
    <n v="1"/>
    <n v="0"/>
    <n v="0"/>
    <n v="0"/>
    <n v="0"/>
    <n v="1"/>
    <n v="0"/>
    <n v="0"/>
    <n v="0"/>
    <n v="0"/>
    <n v="4"/>
    <n v="0.1"/>
    <n v="2.5"/>
    <n v="0.1"/>
    <n v="2.5"/>
    <n v="7160.6"/>
    <n v="394.3"/>
    <n v="1.4"/>
    <n v="10056.950000000001"/>
    <n v="0"/>
    <n v="0"/>
    <n v="6839.8"/>
    <n v="0"/>
    <n v="0"/>
    <n v="6117.72"/>
    <n v="0"/>
    <n v="0"/>
    <n v="7160.6"/>
    <n v="394.3"/>
    <n v="1.4"/>
    <n v="9742.2745325971136"/>
    <n v="0"/>
    <n v="0"/>
    <n v="6432.8029877669715"/>
    <n v="0"/>
    <n v="0"/>
    <n v="5586.1066019817417"/>
    <n v="0"/>
    <n v="0"/>
    <n v="28921.784122345827"/>
    <n v="394.3"/>
    <n v="1.4"/>
  </r>
  <r>
    <n v="17"/>
    <x v="0"/>
    <s v="BCS"/>
    <n v="2024"/>
    <s v="30/09/2024 (Terminado)"/>
    <s v="0200"/>
    <x v="19"/>
    <s v="IPES"/>
    <s v="005"/>
    <s v="Sector Desarrollo económico, industria y turismo"/>
    <x v="1"/>
    <x v="1"/>
    <s v="08"/>
    <x v="18"/>
    <s v="007954"/>
    <x v="169"/>
    <n v="2"/>
    <s v="Implementar 4 Plan(es) de intervención para el embellecimiento en sus diferentes Plazas Distritales de Mercado."/>
    <s v="Suma"/>
    <s v="En ejecución"/>
    <n v="1"/>
    <n v="0"/>
    <n v="0"/>
    <n v="0"/>
    <n v="0"/>
    <n v="1"/>
    <n v="0"/>
    <n v="0"/>
    <n v="0"/>
    <n v="0"/>
    <n v="1"/>
    <n v="0"/>
    <n v="0"/>
    <n v="0"/>
    <n v="0"/>
    <n v="1"/>
    <n v="0"/>
    <n v="0"/>
    <n v="0"/>
    <n v="0"/>
    <n v="4"/>
    <n v="0"/>
    <n v="0"/>
    <n v="0"/>
    <n v="0"/>
    <n v="3068.83"/>
    <n v="0"/>
    <n v="0"/>
    <n v="1109.52"/>
    <n v="0"/>
    <n v="0"/>
    <n v="2931.34"/>
    <n v="0"/>
    <n v="0"/>
    <n v="2621.88"/>
    <n v="0"/>
    <n v="0"/>
    <n v="3068.83"/>
    <n v="0"/>
    <n v="0"/>
    <n v="1074.8038360941587"/>
    <n v="0"/>
    <n v="0"/>
    <n v="2756.9128790550653"/>
    <n v="0"/>
    <n v="0"/>
    <n v="2394.0456865636033"/>
    <n v="0"/>
    <n v="0"/>
    <n v="9294.5924017128273"/>
    <n v="0"/>
    <n v="0"/>
  </r>
  <r>
    <n v="17"/>
    <x v="0"/>
    <s v="BCS"/>
    <n v="2024"/>
    <s v="30/09/2024 (Terminado)"/>
    <s v="0200"/>
    <x v="19"/>
    <s v="IPES"/>
    <s v="005"/>
    <s v="Sector Desarrollo económico, industria y turismo"/>
    <x v="1"/>
    <x v="1"/>
    <s v="08"/>
    <x v="18"/>
    <s v="007956"/>
    <x v="170"/>
    <n v="1"/>
    <s v="Realizar 14 Actividad(es) de fortalecimiento comercial y empresarial para incrementar la Participación de las PDM como escenarios turísticos con actividades como festivales gastronómicos, festival de hierbas, vitrinas comerciales, eventos de ciudad, entre otros."/>
    <s v="Suma"/>
    <s v="En ejecución"/>
    <n v="2"/>
    <n v="0"/>
    <n v="0"/>
    <n v="0"/>
    <n v="0"/>
    <n v="4"/>
    <n v="0"/>
    <n v="0"/>
    <n v="0"/>
    <n v="0"/>
    <n v="4"/>
    <n v="0"/>
    <n v="0"/>
    <n v="0"/>
    <n v="0"/>
    <n v="4"/>
    <n v="0"/>
    <n v="0"/>
    <n v="0"/>
    <n v="0"/>
    <n v="14"/>
    <n v="0"/>
    <n v="0"/>
    <n v="0"/>
    <n v="0"/>
    <n v="310.81"/>
    <n v="197.5"/>
    <n v="0"/>
    <n v="1358.21"/>
    <n v="0"/>
    <n v="0"/>
    <n v="1362.55"/>
    <n v="0"/>
    <n v="0"/>
    <n v="1550.58"/>
    <n v="0"/>
    <n v="0"/>
    <n v="310.81"/>
    <n v="197.5"/>
    <n v="0"/>
    <n v="1315.7124866802287"/>
    <n v="0"/>
    <n v="0"/>
    <n v="1281.4725154217795"/>
    <n v="0"/>
    <n v="0"/>
    <n v="1415.8387724349673"/>
    <n v="0"/>
    <n v="0"/>
    <n v="4323.8337745369754"/>
    <n v="197.5"/>
    <n v="0"/>
  </r>
  <r>
    <n v="17"/>
    <x v="0"/>
    <s v="BCS"/>
    <n v="2024"/>
    <s v="30/09/2024 (Terminado)"/>
    <s v="0200"/>
    <x v="19"/>
    <s v="IPES"/>
    <s v="005"/>
    <s v="Sector Desarrollo económico, industria y turismo"/>
    <x v="1"/>
    <x v="1"/>
    <s v="08"/>
    <x v="18"/>
    <s v="007956"/>
    <x v="170"/>
    <n v="2"/>
    <s v="Realizar 14 Estudio(s) de volúmenes, Comparativo de precios y Percepción de clientes para identificar la participación de las PDM en el abastecimiento alimentario de la ciudad"/>
    <s v="Suma"/>
    <s v="En ejecución"/>
    <n v="2"/>
    <n v="1"/>
    <n v="50"/>
    <n v="1"/>
    <n v="50"/>
    <n v="4"/>
    <n v="0"/>
    <n v="0"/>
    <n v="0"/>
    <n v="0"/>
    <n v="4"/>
    <n v="0"/>
    <n v="0"/>
    <n v="0"/>
    <n v="0"/>
    <n v="4"/>
    <n v="0"/>
    <n v="0"/>
    <n v="0"/>
    <n v="0"/>
    <n v="14"/>
    <n v="1"/>
    <n v="7.1428571429999996"/>
    <n v="1"/>
    <n v="7.1428571429999996"/>
    <n v="184.58"/>
    <n v="184.58"/>
    <n v="2.72"/>
    <n v="424.5"/>
    <n v="0"/>
    <n v="0"/>
    <n v="404.99"/>
    <n v="0"/>
    <n v="0"/>
    <n v="460.88"/>
    <n v="0"/>
    <n v="0"/>
    <n v="184.58"/>
    <n v="184.58"/>
    <n v="2.72"/>
    <n v="411.2176692821854"/>
    <n v="0"/>
    <n v="0"/>
    <n v="380.8913830836787"/>
    <n v="0"/>
    <n v="0"/>
    <n v="420.83076877028452"/>
    <n v="0"/>
    <n v="0"/>
    <n v="1397.5198211361487"/>
    <n v="184.58"/>
    <n v="2.72"/>
  </r>
  <r>
    <n v="17"/>
    <x v="0"/>
    <s v="BCS"/>
    <n v="2024"/>
    <s v="30/09/2024 (Terminado)"/>
    <s v="0200"/>
    <x v="19"/>
    <s v="IPES"/>
    <s v="005"/>
    <s v="Sector Desarrollo económico, industria y turismo"/>
    <x v="1"/>
    <x v="1"/>
    <s v="08"/>
    <x v="18"/>
    <s v="007956"/>
    <x v="170"/>
    <n v="3"/>
    <s v="Administrar 19 Plaza(s) Distritales de mercado según el modelo de gestión y administración."/>
    <s v="Constante "/>
    <s v="En ejecución"/>
    <n v="19"/>
    <n v="19"/>
    <n v="100"/>
    <n v="19"/>
    <n v="100"/>
    <n v="19"/>
    <n v="0"/>
    <n v="0"/>
    <n v="0"/>
    <n v="0"/>
    <n v="19"/>
    <n v="0"/>
    <n v="0"/>
    <n v="0"/>
    <n v="0"/>
    <n v="19"/>
    <n v="0"/>
    <n v="0"/>
    <n v="0"/>
    <n v="0"/>
    <n v="0"/>
    <n v="0"/>
    <n v="0"/>
    <n v="0"/>
    <n v="0"/>
    <n v="3454.41"/>
    <n v="2078.8000000000002"/>
    <n v="797.67"/>
    <n v="18709.009999999998"/>
    <n v="0"/>
    <n v="0"/>
    <n v="19070.189999999999"/>
    <n v="0"/>
    <n v="0"/>
    <n v="21692.17"/>
    <n v="0"/>
    <n v="0"/>
    <n v="3454.41"/>
    <n v="2078.8000000000002"/>
    <n v="797.67"/>
    <n v="18123.617165552649"/>
    <n v="0"/>
    <n v="0"/>
    <n v="17935.433084196"/>
    <n v="0"/>
    <n v="0"/>
    <n v="19807.178826149328"/>
    <n v="0"/>
    <n v="0"/>
    <n v="59320.639075897976"/>
    <n v="2078.8000000000002"/>
    <n v="797.67"/>
  </r>
  <r>
    <n v="17"/>
    <x v="0"/>
    <s v="BCS"/>
    <n v="2024"/>
    <s v="30/09/2024 (Terminado)"/>
    <s v="0200"/>
    <x v="19"/>
    <s v="IPES"/>
    <s v="005"/>
    <s v="Sector Desarrollo económico, industria y turismo"/>
    <x v="1"/>
    <x v="1"/>
    <s v="08"/>
    <x v="18"/>
    <s v="007956"/>
    <x v="170"/>
    <n v="4"/>
    <s v="Realizar 42 Fortalecimiento(s) psicosociales y de bienestar dirigido a los comerciantes y sus familias."/>
    <s v="Suma"/>
    <s v="En ejecución"/>
    <n v="6"/>
    <n v="3"/>
    <n v="50"/>
    <n v="3"/>
    <n v="50"/>
    <n v="12"/>
    <n v="0"/>
    <n v="0"/>
    <n v="0"/>
    <n v="0"/>
    <n v="12"/>
    <n v="0"/>
    <n v="0"/>
    <n v="0"/>
    <n v="0"/>
    <n v="12"/>
    <n v="0"/>
    <n v="0"/>
    <n v="0"/>
    <n v="0"/>
    <n v="42"/>
    <n v="3"/>
    <n v="7.1428571429999996"/>
    <n v="3"/>
    <n v="7.1428571429999996"/>
    <n v="87.93"/>
    <n v="19"/>
    <n v="0"/>
    <n v="174.93"/>
    <n v="0"/>
    <n v="0"/>
    <n v="217.7"/>
    <n v="0"/>
    <n v="0"/>
    <n v="247.74"/>
    <n v="0"/>
    <n v="0"/>
    <n v="87.93"/>
    <n v="19"/>
    <n v="0"/>
    <n v="169.45655332752108"/>
    <n v="0"/>
    <n v="0"/>
    <n v="204.74592976941864"/>
    <n v="0"/>
    <n v="0"/>
    <n v="226.21206095979494"/>
    <n v="0"/>
    <n v="0"/>
    <n v="688.34454405673466"/>
    <n v="19"/>
    <n v="0"/>
  </r>
  <r>
    <n v="17"/>
    <x v="0"/>
    <s v="BCS"/>
    <n v="2024"/>
    <s v="30/09/2024 (Terminado)"/>
    <s v="0200"/>
    <x v="19"/>
    <s v="IPES"/>
    <s v="005"/>
    <s v="Sector Desarrollo económico, industria y turismo"/>
    <x v="3"/>
    <x v="3"/>
    <s v="05"/>
    <x v="20"/>
    <s v="007958"/>
    <x v="171"/>
    <n v="1"/>
    <s v="Implementar 4 Plan(es) de intervención de las zonas de aglomeración en el espacio público de la ciudad teniendo en cuenta las problemáticas asociadas con seguridad, afectación del espacio público y zonas de peatonalización, contribuyendo al programa espacio público seguro e inclusivo."/>
    <s v="Suma"/>
    <s v="En ejecución"/>
    <n v="1"/>
    <n v="0.2"/>
    <n v="20"/>
    <n v="0.2"/>
    <n v="20"/>
    <n v="1"/>
    <n v="0"/>
    <n v="0"/>
    <n v="0"/>
    <n v="0"/>
    <n v="1"/>
    <n v="0"/>
    <n v="0"/>
    <n v="0"/>
    <n v="0"/>
    <n v="1"/>
    <n v="0"/>
    <n v="0"/>
    <n v="0"/>
    <n v="0"/>
    <n v="4"/>
    <n v="0.2"/>
    <n v="5"/>
    <n v="0.2"/>
    <n v="5"/>
    <n v="825.3"/>
    <n v="825.3"/>
    <n v="1.84"/>
    <n v="2014.55"/>
    <n v="0"/>
    <n v="0"/>
    <n v="3761.13"/>
    <n v="0"/>
    <n v="0"/>
    <n v="3928.5"/>
    <n v="0"/>
    <n v="0"/>
    <n v="825.3"/>
    <n v="825.3"/>
    <n v="1.84"/>
    <n v="1951.5160321611934"/>
    <n v="0"/>
    <n v="0"/>
    <n v="3537.3268664843986"/>
    <n v="0"/>
    <n v="0"/>
    <n v="3587.123926215203"/>
    <n v="0"/>
    <n v="0"/>
    <n v="9901.2668248607952"/>
    <n v="825.3"/>
    <n v="1.84"/>
  </r>
  <r>
    <n v="17"/>
    <x v="0"/>
    <s v="BCS"/>
    <n v="2024"/>
    <s v="30/09/2024 (Terminado)"/>
    <s v="0200"/>
    <x v="19"/>
    <s v="IPES"/>
    <s v="005"/>
    <s v="Sector Desarrollo económico, industria y turismo"/>
    <x v="3"/>
    <x v="3"/>
    <s v="05"/>
    <x v="20"/>
    <s v="007958"/>
    <x v="171"/>
    <n v="2"/>
    <s v="Realizar 3 Acción(es) de sostenibilidad dirigidas a los vendedores informales ubicados en las zonas de aglomeración contribuyendo a la autorregulación y corresponsabilidad con la ciudad."/>
    <s v="Constante "/>
    <s v="En ejecución"/>
    <n v="3"/>
    <n v="1"/>
    <n v="33.333333330000002"/>
    <n v="1"/>
    <n v="33.333333330000002"/>
    <n v="3"/>
    <n v="0"/>
    <n v="0"/>
    <n v="0"/>
    <n v="0"/>
    <n v="3"/>
    <n v="0"/>
    <n v="0"/>
    <n v="0"/>
    <n v="0"/>
    <n v="3"/>
    <n v="0"/>
    <n v="0"/>
    <n v="0"/>
    <n v="0"/>
    <n v="0"/>
    <n v="0"/>
    <n v="0"/>
    <n v="0"/>
    <n v="0"/>
    <n v="1458.78"/>
    <n v="295.58999999999997"/>
    <n v="46.88"/>
    <n v="6479.31"/>
    <n v="0"/>
    <n v="0"/>
    <n v="10072.4"/>
    <n v="0"/>
    <n v="0"/>
    <n v="10521.26"/>
    <n v="0"/>
    <n v="0"/>
    <n v="1458.78"/>
    <n v="295.58999999999997"/>
    <n v="46.88"/>
    <n v="6276.5765765765773"/>
    <n v="0"/>
    <n v="0"/>
    <n v="9473.049623378467"/>
    <n v="0"/>
    <n v="0"/>
    <n v="9606.9908310884475"/>
    <n v="0"/>
    <n v="0"/>
    <n v="26815.397031043489"/>
    <n v="295.58999999999997"/>
    <n v="46.88"/>
  </r>
  <r>
    <n v="17"/>
    <x v="0"/>
    <s v="BCS"/>
    <n v="2024"/>
    <s v="30/09/2024 (Terminado)"/>
    <s v="0200"/>
    <x v="19"/>
    <s v="IPES"/>
    <s v="005"/>
    <s v="Sector Desarrollo económico, industria y turismo"/>
    <x v="3"/>
    <x v="3"/>
    <s v="05"/>
    <x v="20"/>
    <s v="007958"/>
    <x v="171"/>
    <n v="3"/>
    <s v="Gestionar 7 Alianza(s) que faciliten el relacionamiento público - privado, en función de atender las necesidades de la población vendedora informal en el espacio público."/>
    <s v="Suma"/>
    <s v="En ejecución"/>
    <n v="1"/>
    <n v="0.2"/>
    <n v="20"/>
    <n v="0.2"/>
    <n v="20"/>
    <n v="2"/>
    <n v="0"/>
    <n v="0"/>
    <n v="0"/>
    <n v="0"/>
    <n v="2"/>
    <n v="0"/>
    <n v="0"/>
    <n v="0"/>
    <n v="0"/>
    <n v="2"/>
    <n v="0"/>
    <n v="0"/>
    <n v="0"/>
    <n v="0"/>
    <n v="7"/>
    <n v="0.2"/>
    <n v="2.8571428569999999"/>
    <n v="0.2"/>
    <n v="2.8571428569999999"/>
    <n v="233.73"/>
    <n v="85"/>
    <n v="0"/>
    <n v="351.35"/>
    <n v="0"/>
    <n v="0"/>
    <n v="695.64"/>
    <n v="0"/>
    <n v="0"/>
    <n v="726.94"/>
    <n v="0"/>
    <n v="0"/>
    <n v="233.73"/>
    <n v="85"/>
    <n v="0"/>
    <n v="340.35648551777587"/>
    <n v="0"/>
    <n v="0"/>
    <n v="654.2464794891979"/>
    <n v="0"/>
    <n v="0"/>
    <n v="663.77087105075213"/>
    <n v="0"/>
    <n v="0"/>
    <n v="1892.1038360577259"/>
    <n v="85"/>
    <n v="0"/>
  </r>
  <r>
    <n v="17"/>
    <x v="0"/>
    <s v="BCS"/>
    <n v="2024"/>
    <s v="30/09/2024 (Terminado)"/>
    <s v="0200"/>
    <x v="19"/>
    <s v="IPES"/>
    <s v="005"/>
    <s v="Sector Desarrollo económico, industria y turismo"/>
    <x v="0"/>
    <x v="0"/>
    <s v="35"/>
    <x v="3"/>
    <s v="007960"/>
    <x v="172"/>
    <n v="1"/>
    <s v="Fortalecer al 100 Porciento la gestión de datos en políticas, capacitaciones, procedimientos, almacenamiento y controles de calidad de los datos."/>
    <s v="Constante "/>
    <s v="En ejecución"/>
    <n v="100"/>
    <n v="50"/>
    <n v="50"/>
    <n v="50"/>
    <n v="50"/>
    <n v="100"/>
    <n v="0"/>
    <n v="0"/>
    <n v="0"/>
    <n v="0"/>
    <n v="100"/>
    <n v="0"/>
    <n v="0"/>
    <n v="0"/>
    <n v="0"/>
    <n v="100"/>
    <n v="0"/>
    <n v="0"/>
    <n v="0"/>
    <n v="0"/>
    <n v="0"/>
    <n v="0"/>
    <n v="0"/>
    <n v="0"/>
    <n v="0"/>
    <n v="229.13"/>
    <n v="172.3"/>
    <n v="0"/>
    <n v="272.20999999999998"/>
    <n v="0"/>
    <n v="0"/>
    <n v="285.47000000000003"/>
    <n v="0"/>
    <n v="0"/>
    <n v="300.76"/>
    <n v="0"/>
    <n v="0"/>
    <n v="229.13"/>
    <n v="172.3"/>
    <n v="0"/>
    <n v="263.69272498304753"/>
    <n v="0"/>
    <n v="0"/>
    <n v="268.48332830168096"/>
    <n v="0"/>
    <n v="0"/>
    <n v="274.62476569899053"/>
    <n v="0"/>
    <n v="0"/>
    <n v="1035.9308189837191"/>
    <n v="172.3"/>
    <n v="0"/>
  </r>
  <r>
    <n v="17"/>
    <x v="0"/>
    <s v="BCS"/>
    <n v="2024"/>
    <s v="30/09/2024 (Terminado)"/>
    <s v="0200"/>
    <x v="19"/>
    <s v="IPES"/>
    <s v="005"/>
    <s v="Sector Desarrollo económico, industria y turismo"/>
    <x v="0"/>
    <x v="0"/>
    <s v="35"/>
    <x v="3"/>
    <s v="007960"/>
    <x v="172"/>
    <n v="2"/>
    <s v="Mejorar en 100 Porciento los sistemas de información de la entidad en la gobernanza de datos, interoperabilidad de datos y la analítica de datos"/>
    <s v="Constante "/>
    <s v="En ejecución"/>
    <n v="100"/>
    <n v="50"/>
    <n v="50"/>
    <n v="50"/>
    <n v="50"/>
    <n v="100"/>
    <n v="0"/>
    <n v="0"/>
    <n v="0"/>
    <n v="0"/>
    <n v="100"/>
    <n v="0"/>
    <n v="0"/>
    <n v="0"/>
    <n v="0"/>
    <n v="100"/>
    <n v="0"/>
    <n v="0"/>
    <n v="0"/>
    <n v="0"/>
    <n v="0"/>
    <n v="0"/>
    <n v="0"/>
    <n v="0"/>
    <n v="0"/>
    <n v="633.72"/>
    <n v="99.16"/>
    <n v="0"/>
    <n v="752.88"/>
    <n v="0"/>
    <n v="0"/>
    <n v="789.56"/>
    <n v="0"/>
    <n v="0"/>
    <n v="831.84"/>
    <n v="0"/>
    <n v="0"/>
    <n v="633.72"/>
    <n v="99.16"/>
    <n v="0"/>
    <n v="729.32287125835512"/>
    <n v="0"/>
    <n v="0"/>
    <n v="742.57784248388691"/>
    <n v="0"/>
    <n v="0"/>
    <n v="759.5553434600622"/>
    <n v="0"/>
    <n v="0"/>
    <n v="2865.176057202304"/>
    <n v="99.16"/>
    <n v="0"/>
  </r>
  <r>
    <n v="17"/>
    <x v="0"/>
    <s v="BCS"/>
    <n v="2024"/>
    <s v="30/09/2024 (Terminado)"/>
    <s v="0200"/>
    <x v="19"/>
    <s v="IPES"/>
    <s v="005"/>
    <s v="Sector Desarrollo económico, industria y turismo"/>
    <x v="0"/>
    <x v="0"/>
    <s v="35"/>
    <x v="3"/>
    <s v="007960"/>
    <x v="172"/>
    <n v="3"/>
    <s v="Fortalecer 100 Porciento medidas de seguridad físicas y técnicas para proteger los datos contra el acceso no autorizado, divulgación, alteración o destrucción y aumentar las respuestas a incidentes de violaciones de datos."/>
    <s v="Constante "/>
    <s v="En ejecución"/>
    <n v="100"/>
    <n v="50"/>
    <n v="50"/>
    <n v="50"/>
    <n v="50"/>
    <n v="100"/>
    <n v="0"/>
    <n v="0"/>
    <n v="0"/>
    <n v="0"/>
    <n v="100"/>
    <n v="0"/>
    <n v="0"/>
    <n v="0"/>
    <n v="0"/>
    <n v="100"/>
    <n v="0"/>
    <n v="0"/>
    <n v="0"/>
    <n v="0"/>
    <n v="0"/>
    <n v="0"/>
    <n v="0"/>
    <n v="0"/>
    <n v="0"/>
    <n v="444"/>
    <n v="0"/>
    <n v="0"/>
    <n v="527.33000000000004"/>
    <n v="0"/>
    <n v="0"/>
    <n v="553.19000000000005"/>
    <n v="0"/>
    <n v="0"/>
    <n v="582.80999999999995"/>
    <n v="0"/>
    <n v="0"/>
    <n v="444"/>
    <n v="0"/>
    <n v="0"/>
    <n v="510.83018502373346"/>
    <n v="0"/>
    <n v="0"/>
    <n v="520.27285663364592"/>
    <n v="0"/>
    <n v="0"/>
    <n v="532.16538002735956"/>
    <n v="0"/>
    <n v="0"/>
    <n v="2007.268421684739"/>
    <n v="0"/>
    <n v="0"/>
  </r>
  <r>
    <n v="17"/>
    <x v="0"/>
    <s v="BCS"/>
    <n v="2024"/>
    <s v="30/09/2024 (Terminado)"/>
    <s v="0200"/>
    <x v="19"/>
    <s v="IPES"/>
    <s v="005"/>
    <s v="Sector Desarrollo económico, industria y turismo"/>
    <x v="0"/>
    <x v="0"/>
    <s v="35"/>
    <x v="3"/>
    <s v="007960"/>
    <x v="172"/>
    <n v="4"/>
    <s v="Incrementar en un 100 Porciento Ia Infraestructura de datos robusta y escalable, e implementación de herramientas de ciberseguridad."/>
    <s v="Constante "/>
    <s v="En ejecución"/>
    <n v="100"/>
    <n v="50"/>
    <n v="50"/>
    <n v="50"/>
    <n v="50"/>
    <n v="100"/>
    <n v="0"/>
    <n v="0"/>
    <n v="0"/>
    <n v="0"/>
    <n v="100"/>
    <n v="0"/>
    <n v="0"/>
    <n v="0"/>
    <n v="0"/>
    <n v="100"/>
    <n v="0"/>
    <n v="0"/>
    <n v="0"/>
    <n v="0"/>
    <n v="0"/>
    <n v="0"/>
    <n v="0"/>
    <n v="0"/>
    <n v="0"/>
    <n v="608.48"/>
    <n v="315.7"/>
    <n v="0.62"/>
    <n v="722.67"/>
    <n v="0"/>
    <n v="0"/>
    <n v="758.11"/>
    <n v="0"/>
    <n v="0"/>
    <n v="798.7"/>
    <n v="0"/>
    <n v="0"/>
    <n v="608.48"/>
    <n v="315.7"/>
    <n v="0.62"/>
    <n v="700.05812263876771"/>
    <n v="0"/>
    <n v="0"/>
    <n v="712.99925042486893"/>
    <n v="0"/>
    <n v="0"/>
    <n v="729.29512024133453"/>
    <n v="0"/>
    <n v="0"/>
    <n v="2750.8324933049712"/>
    <n v="315.7"/>
    <n v="0.62"/>
  </r>
  <r>
    <n v="17"/>
    <x v="0"/>
    <s v="BCS"/>
    <n v="2024"/>
    <s v="30/09/2024 (Terminado)"/>
    <s v="0201"/>
    <x v="20"/>
    <s v="SDS/FFDS"/>
    <s v="007"/>
    <s v="Sector Salud"/>
    <x v="4"/>
    <x v="4"/>
    <s v="30"/>
    <x v="11"/>
    <s v="007790"/>
    <x v="173"/>
    <n v="1"/>
    <s v="Avanzar en 75 Porciento en construcción y dotación de 3 instalaciones hospitalarias a 2024"/>
    <s v="Suma"/>
    <s v="En ejecución"/>
    <n v="33.75"/>
    <n v="5.85"/>
    <n v="17.333333329999999"/>
    <n v="5.85"/>
    <n v="17.333333329999999"/>
    <n v="21.25"/>
    <n v="0"/>
    <n v="0"/>
    <n v="0"/>
    <n v="0"/>
    <n v="21.25"/>
    <n v="0"/>
    <n v="0"/>
    <n v="0"/>
    <n v="0"/>
    <n v="21.25"/>
    <n v="0"/>
    <n v="0"/>
    <n v="0"/>
    <n v="0"/>
    <n v="97.5"/>
    <n v="5.85"/>
    <n v="6"/>
    <n v="5.85"/>
    <n v="6"/>
    <n v="76982.080000000002"/>
    <n v="0"/>
    <n v="0"/>
    <n v="161347.32"/>
    <n v="0"/>
    <n v="0"/>
    <n v="160885.22"/>
    <n v="0"/>
    <n v="0"/>
    <n v="163784.68"/>
    <n v="0"/>
    <n v="0"/>
    <n v="76982.080000000002"/>
    <n v="0"/>
    <n v="0"/>
    <n v="156298.86660854405"/>
    <n v="0"/>
    <n v="0"/>
    <n v="151311.86933880326"/>
    <n v="0"/>
    <n v="0"/>
    <n v="149552.23224525916"/>
    <n v="0"/>
    <n v="0"/>
    <n v="534145.04819260654"/>
    <n v="0"/>
    <n v="0"/>
  </r>
  <r>
    <n v="17"/>
    <x v="0"/>
    <s v="BCS"/>
    <n v="2024"/>
    <s v="30/09/2024 (Terminado)"/>
    <s v="0201"/>
    <x v="20"/>
    <s v="SDS/FFDS"/>
    <s v="007"/>
    <s v="Sector Salud"/>
    <x v="4"/>
    <x v="4"/>
    <s v="30"/>
    <x v="11"/>
    <s v="007790"/>
    <x v="173"/>
    <n v="5"/>
    <s v="Avanzar en el 100 Porciento en la Culminación de 2 diseños de infraestructuras en salud."/>
    <s v="Suma"/>
    <s v="En ejecución"/>
    <n v="112.86"/>
    <n v="31.62"/>
    <n v="28.017012229999999"/>
    <n v="31.62"/>
    <n v="28.017012229999999"/>
    <n v="31"/>
    <n v="0"/>
    <n v="0"/>
    <n v="0"/>
    <n v="0"/>
    <n v="31.38"/>
    <n v="0"/>
    <n v="0"/>
    <n v="0"/>
    <n v="0"/>
    <n v="0"/>
    <n v="0"/>
    <n v="0"/>
    <n v="0"/>
    <n v="0"/>
    <n v="175.24"/>
    <n v="31.62"/>
    <n v="18.043825609999999"/>
    <n v="31.62"/>
    <n v="18.043825609999999"/>
    <n v="0"/>
    <n v="0"/>
    <n v="0"/>
    <n v="0"/>
    <n v="0"/>
    <n v="0"/>
    <n v="0"/>
    <n v="0"/>
    <n v="0"/>
    <n v="0"/>
    <n v="0"/>
    <n v="0"/>
    <n v="0"/>
    <n v="0"/>
    <n v="0"/>
    <n v="0"/>
    <n v="0"/>
    <n v="0"/>
    <n v="0"/>
    <n v="0"/>
    <n v="0"/>
    <n v="0"/>
    <n v="0"/>
    <n v="0"/>
    <n v="0"/>
    <n v="0"/>
    <n v="0"/>
  </r>
  <r>
    <n v="17"/>
    <x v="0"/>
    <s v="BCS"/>
    <n v="2024"/>
    <s v="30/09/2024 (Terminado)"/>
    <s v="0201"/>
    <x v="20"/>
    <s v="SDS/FFDS"/>
    <s v="007"/>
    <s v="Sector Salud"/>
    <x v="4"/>
    <x v="4"/>
    <s v="30"/>
    <x v="11"/>
    <s v="007790"/>
    <x v="173"/>
    <n v="6"/>
    <s v="Avanzar en el 85 Porciento en la Culminación de la construcción de 5 infraestructuras de Unidades de Servicios de Salud."/>
    <s v="Suma"/>
    <s v="En ejecución"/>
    <n v="210"/>
    <n v="30.23"/>
    <n v="14.3952381"/>
    <n v="30.23"/>
    <n v="14.3952381"/>
    <n v="18"/>
    <n v="0"/>
    <n v="0"/>
    <n v="0"/>
    <n v="0"/>
    <n v="25"/>
    <n v="0"/>
    <n v="0"/>
    <n v="0"/>
    <n v="0"/>
    <n v="7"/>
    <n v="0"/>
    <n v="0"/>
    <n v="0"/>
    <n v="0"/>
    <n v="260"/>
    <n v="30.23"/>
    <n v="11.626923079999999"/>
    <n v="30.23"/>
    <n v="11.626923079999999"/>
    <n v="14642.26"/>
    <n v="482.71"/>
    <n v="61.49"/>
    <n v="56517.88"/>
    <n v="0"/>
    <n v="0"/>
    <n v="19462.29"/>
    <n v="0"/>
    <n v="0"/>
    <n v="0"/>
    <n v="0"/>
    <n v="0"/>
    <n v="14642.26"/>
    <n v="482.71"/>
    <n v="61.49"/>
    <n v="54749.472052697856"/>
    <n v="0"/>
    <n v="0"/>
    <n v="18304.201476766462"/>
    <n v="0"/>
    <n v="0"/>
    <n v="0"/>
    <n v="0"/>
    <n v="0"/>
    <n v="87695.933529464324"/>
    <n v="482.71"/>
    <n v="61.49"/>
  </r>
  <r>
    <n v="17"/>
    <x v="0"/>
    <s v="BCS"/>
    <n v="2024"/>
    <s v="30/09/2024 (Terminado)"/>
    <s v="0201"/>
    <x v="20"/>
    <s v="SDS/FFDS"/>
    <s v="007"/>
    <s v="Sector Salud"/>
    <x v="4"/>
    <x v="4"/>
    <s v="30"/>
    <x v="11"/>
    <s v="007790"/>
    <x v="173"/>
    <n v="7"/>
    <s v="Avanzar en el 90 Porciento los diagnósticos técnicos de las Unidades de Servicios de Salud del Distrito que hayan sido priorizadas y viabilizadas."/>
    <s v="Suma"/>
    <s v="En ejecución"/>
    <n v="7"/>
    <n v="8.9700000000000006"/>
    <n v="128.14285709999999"/>
    <n v="8.9700000000000006"/>
    <n v="128.14285709999999"/>
    <n v="55"/>
    <n v="0"/>
    <n v="0"/>
    <n v="0"/>
    <n v="0"/>
    <n v="28"/>
    <n v="0"/>
    <n v="0"/>
    <n v="0"/>
    <n v="0"/>
    <n v="0"/>
    <n v="0"/>
    <n v="0"/>
    <n v="0"/>
    <n v="0"/>
    <n v="90"/>
    <n v="8.9700000000000006"/>
    <n v="9.9666666670000001"/>
    <n v="8.9700000000000006"/>
    <n v="9.9666666670000001"/>
    <n v="0"/>
    <n v="0"/>
    <n v="0"/>
    <n v="4407.3500000000004"/>
    <n v="0"/>
    <n v="0"/>
    <n v="0"/>
    <n v="0"/>
    <n v="0"/>
    <n v="0"/>
    <n v="0"/>
    <n v="0"/>
    <n v="0"/>
    <n v="0"/>
    <n v="0"/>
    <n v="4269.4468662210602"/>
    <n v="0"/>
    <n v="0"/>
    <n v="0"/>
    <n v="0"/>
    <n v="0"/>
    <n v="0"/>
    <n v="0"/>
    <n v="0"/>
    <n v="4269.4468662210602"/>
    <n v="0"/>
    <n v="0"/>
  </r>
  <r>
    <n v="17"/>
    <x v="0"/>
    <s v="BCS"/>
    <n v="2024"/>
    <s v="30/09/2024 (Terminado)"/>
    <s v="0201"/>
    <x v="20"/>
    <s v="SDS/FFDS"/>
    <s v="007"/>
    <s v="Sector Salud"/>
    <x v="4"/>
    <x v="4"/>
    <s v="30"/>
    <x v="11"/>
    <s v="007790"/>
    <x v="173"/>
    <n v="8"/>
    <s v="Avanzar en el 80 Porciento de los estudios técnicos y diseños para mejorar, reponer, construir y/o reforzar las Unidades de Servicios de Salud del Distrito que hayan sido priorizadas y viabilizadas."/>
    <s v="Suma"/>
    <s v="En ejecución"/>
    <n v="0"/>
    <n v="0"/>
    <n v="0"/>
    <n v="0"/>
    <n v="0"/>
    <n v="20"/>
    <n v="0"/>
    <n v="0"/>
    <n v="0"/>
    <n v="0"/>
    <n v="50"/>
    <n v="0"/>
    <n v="0"/>
    <n v="0"/>
    <n v="0"/>
    <n v="10"/>
    <n v="0"/>
    <n v="0"/>
    <n v="0"/>
    <n v="0"/>
    <n v="80"/>
    <n v="0"/>
    <n v="0"/>
    <n v="0"/>
    <n v="0"/>
    <n v="0"/>
    <n v="0"/>
    <n v="0"/>
    <n v="12232.99"/>
    <n v="0"/>
    <n v="0"/>
    <n v="12938.66"/>
    <n v="0"/>
    <n v="0"/>
    <n v="0"/>
    <n v="0"/>
    <n v="0"/>
    <n v="0"/>
    <n v="0"/>
    <n v="0"/>
    <n v="11850.227647001841"/>
    <n v="0"/>
    <n v="0"/>
    <n v="12168.755037530484"/>
    <n v="0"/>
    <n v="0"/>
    <n v="0"/>
    <n v="0"/>
    <n v="0"/>
    <n v="24018.982684532326"/>
    <n v="0"/>
    <n v="0"/>
  </r>
  <r>
    <n v="17"/>
    <x v="0"/>
    <s v="BCS"/>
    <n v="2024"/>
    <s v="30/09/2024 (Terminado)"/>
    <s v="0201"/>
    <x v="20"/>
    <s v="SDS/FFDS"/>
    <s v="007"/>
    <s v="Sector Salud"/>
    <x v="4"/>
    <x v="4"/>
    <s v="30"/>
    <x v="11"/>
    <s v="007790"/>
    <x v="173"/>
    <n v="9"/>
    <s v="Avanzar en el 50 Porciento de las obras de mejoramiento, reposición, construcción y/o reforzamiento de las Unidades de Servicios de Salud del Distrito que hayan sido priorizadas y viabilizadas."/>
    <s v="Suma"/>
    <s v="En ejecución"/>
    <n v="0"/>
    <n v="0"/>
    <n v="0"/>
    <n v="0"/>
    <n v="0"/>
    <n v="10"/>
    <n v="0"/>
    <n v="0"/>
    <n v="0"/>
    <n v="0"/>
    <n v="18"/>
    <n v="0"/>
    <n v="0"/>
    <n v="0"/>
    <n v="0"/>
    <n v="22"/>
    <n v="0"/>
    <n v="0"/>
    <n v="0"/>
    <n v="0"/>
    <n v="50"/>
    <n v="0"/>
    <n v="0"/>
    <n v="0"/>
    <n v="0"/>
    <n v="9159.66"/>
    <n v="0"/>
    <n v="0"/>
    <n v="40389.160000000003"/>
    <n v="0"/>
    <n v="0"/>
    <n v="42476.17"/>
    <n v="0"/>
    <n v="0"/>
    <n v="26082.959999999999"/>
    <n v="0"/>
    <n v="0"/>
    <n v="9159.66"/>
    <n v="0"/>
    <n v="0"/>
    <n v="39125.409280247994"/>
    <n v="0"/>
    <n v="0"/>
    <n v="39948.658335755106"/>
    <n v="0"/>
    <n v="0"/>
    <n v="23816.420995930785"/>
    <n v="0"/>
    <n v="0"/>
    <n v="112050.1486119339"/>
    <n v="0"/>
    <n v="0"/>
  </r>
  <r>
    <n v="17"/>
    <x v="0"/>
    <s v="BCS"/>
    <n v="2024"/>
    <s v="30/09/2024 (Terminado)"/>
    <s v="0201"/>
    <x v="20"/>
    <s v="SDS/FFDS"/>
    <s v="007"/>
    <s v="Sector Salud"/>
    <x v="4"/>
    <x v="4"/>
    <s v="30"/>
    <x v="11"/>
    <s v="007790"/>
    <x v="173"/>
    <n v="10"/>
    <s v="Avanzar en el 80 Porciento de las dotaciones hospitalarias para las unidades de servicios de salud de las Subredes Integradas de Salud del Distrito que hayan sido priorizadas y viabilizadas."/>
    <s v="Suma"/>
    <s v="En ejecución"/>
    <n v="8.19"/>
    <n v="0"/>
    <n v="0"/>
    <n v="0"/>
    <n v="0"/>
    <n v="34.83"/>
    <n v="0"/>
    <n v="0"/>
    <n v="0"/>
    <n v="0"/>
    <n v="30.74"/>
    <n v="0"/>
    <n v="0"/>
    <n v="0"/>
    <n v="0"/>
    <n v="11.7"/>
    <n v="0"/>
    <n v="0"/>
    <n v="0"/>
    <n v="0"/>
    <n v="85.46"/>
    <n v="0"/>
    <n v="0"/>
    <n v="0"/>
    <n v="0"/>
    <n v="24239.15"/>
    <n v="0"/>
    <n v="0"/>
    <n v="81083.740000000005"/>
    <n v="0"/>
    <n v="0"/>
    <n v="44700.62"/>
    <n v="0"/>
    <n v="0"/>
    <n v="19734.41"/>
    <n v="0"/>
    <n v="0"/>
    <n v="24239.15"/>
    <n v="0"/>
    <n v="0"/>
    <n v="78546.682166037004"/>
    <n v="0"/>
    <n v="0"/>
    <n v="42040.744157875386"/>
    <n v="0"/>
    <n v="0"/>
    <n v="18019.542899513952"/>
    <n v="0"/>
    <n v="0"/>
    <n v="162846.11922342633"/>
    <n v="0"/>
    <n v="0"/>
  </r>
  <r>
    <n v="17"/>
    <x v="0"/>
    <s v="BCS"/>
    <n v="2024"/>
    <s v="30/09/2024 (Terminado)"/>
    <s v="0201"/>
    <x v="20"/>
    <s v="SDS/FFDS"/>
    <s v="007"/>
    <s v="Sector Salud"/>
    <x v="4"/>
    <x v="4"/>
    <s v="30"/>
    <x v="11"/>
    <s v="007790"/>
    <x v="173"/>
    <n v="11"/>
    <s v="Avanzar en el 100 Porciento en la  estructuración de  de una (1) instalación hospitalaria."/>
    <s v="Suma"/>
    <s v="En ejecución"/>
    <n v="0"/>
    <n v="0"/>
    <n v="0"/>
    <n v="0"/>
    <n v="0"/>
    <n v="15"/>
    <n v="0"/>
    <n v="0"/>
    <n v="0"/>
    <n v="0"/>
    <n v="37"/>
    <n v="0"/>
    <n v="0"/>
    <n v="0"/>
    <n v="0"/>
    <n v="48"/>
    <n v="0"/>
    <n v="0"/>
    <n v="0"/>
    <n v="0"/>
    <n v="100"/>
    <n v="0"/>
    <n v="0"/>
    <n v="0"/>
    <n v="0"/>
    <n v="0"/>
    <n v="0"/>
    <n v="0"/>
    <n v="0"/>
    <n v="0"/>
    <n v="0"/>
    <n v="0"/>
    <n v="0"/>
    <n v="0"/>
    <n v="0"/>
    <n v="0"/>
    <n v="0"/>
    <n v="0"/>
    <n v="0"/>
    <n v="0"/>
    <n v="0"/>
    <n v="0"/>
    <n v="0"/>
    <n v="0"/>
    <n v="0"/>
    <n v="0"/>
    <n v="0"/>
    <n v="0"/>
    <n v="0"/>
    <n v="0"/>
    <n v="0"/>
    <n v="0"/>
  </r>
  <r>
    <n v="17"/>
    <x v="0"/>
    <s v="BCS"/>
    <n v="2024"/>
    <s v="30/09/2024 (Terminado)"/>
    <s v="0201"/>
    <x v="20"/>
    <s v="SDS/FFDS"/>
    <s v="007"/>
    <s v="Sector Salud"/>
    <x v="4"/>
    <x v="4"/>
    <s v="30"/>
    <x v="11"/>
    <s v="007790"/>
    <x v="173"/>
    <n v="12"/>
    <s v="Avanzar en 100 Porciento de la implementación de un centro para el tratamiento diferencial para menores de edad con trastornos mentales y consumo problemático de sustancias psicoativas."/>
    <s v="Suma"/>
    <s v="En ejecución"/>
    <n v="0"/>
    <n v="0"/>
    <n v="0"/>
    <n v="0"/>
    <n v="0"/>
    <n v="5.61"/>
    <n v="0"/>
    <n v="0"/>
    <n v="0"/>
    <n v="0"/>
    <n v="35.590000000000003"/>
    <n v="0"/>
    <n v="0"/>
    <n v="0"/>
    <n v="0"/>
    <n v="58.8"/>
    <n v="0"/>
    <n v="0"/>
    <n v="0"/>
    <n v="0"/>
    <n v="100"/>
    <n v="0"/>
    <n v="0"/>
    <n v="0"/>
    <n v="0"/>
    <n v="0"/>
    <n v="0"/>
    <n v="0"/>
    <n v="6123.82"/>
    <n v="0"/>
    <n v="0"/>
    <n v="8640"/>
    <n v="0"/>
    <n v="0"/>
    <n v="3236.18"/>
    <n v="0"/>
    <n v="0"/>
    <n v="0"/>
    <n v="0"/>
    <n v="0"/>
    <n v="5932.2096289838219"/>
    <n v="0"/>
    <n v="0"/>
    <n v="8125.8834782167069"/>
    <n v="0"/>
    <n v="0"/>
    <n v="2954.9646703675994"/>
    <n v="0"/>
    <n v="0"/>
    <n v="17013.05777756813"/>
    <n v="0"/>
    <n v="0"/>
  </r>
  <r>
    <n v="17"/>
    <x v="0"/>
    <s v="BCS"/>
    <n v="2024"/>
    <s v="30/09/2024 (Terminado)"/>
    <s v="0201"/>
    <x v="20"/>
    <s v="SDS/FFDS"/>
    <s v="007"/>
    <s v="Sector Salud"/>
    <x v="4"/>
    <x v="4"/>
    <s v="30"/>
    <x v="11"/>
    <s v="007914"/>
    <x v="174"/>
    <n v="1"/>
    <s v="Realizar 100 Porciento de las obras para la ampliación del Hospital de Engativá."/>
    <s v="Suma"/>
    <s v="En ejecución"/>
    <n v="0"/>
    <n v="0"/>
    <n v="0"/>
    <n v="0"/>
    <n v="0"/>
    <n v="28"/>
    <n v="0"/>
    <n v="0"/>
    <n v="0"/>
    <n v="0"/>
    <n v="22.92"/>
    <n v="0"/>
    <n v="0"/>
    <n v="0"/>
    <n v="0"/>
    <n v="14.58"/>
    <n v="0"/>
    <n v="0"/>
    <n v="0"/>
    <n v="0"/>
    <n v="65.5"/>
    <n v="0"/>
    <n v="0"/>
    <n v="0"/>
    <n v="0"/>
    <n v="0"/>
    <n v="0"/>
    <n v="0"/>
    <n v="0"/>
    <n v="0"/>
    <n v="0"/>
    <n v="86418.12"/>
    <n v="0"/>
    <n v="0"/>
    <n v="120940.05"/>
    <n v="0"/>
    <n v="0"/>
    <n v="0"/>
    <n v="0"/>
    <n v="0"/>
    <n v="0"/>
    <n v="0"/>
    <n v="0"/>
    <n v="81275.876565572777"/>
    <n v="0"/>
    <n v="0"/>
    <n v="110430.68524695506"/>
    <n v="0"/>
    <n v="0"/>
    <n v="191706.56181252783"/>
    <n v="0"/>
    <n v="0"/>
  </r>
  <r>
    <n v="17"/>
    <x v="0"/>
    <s v="BCS"/>
    <n v="2024"/>
    <s v="30/09/2024 (Terminado)"/>
    <s v="0201"/>
    <x v="20"/>
    <s v="SDS/FFDS"/>
    <s v="007"/>
    <s v="Sector Salud"/>
    <x v="4"/>
    <x v="4"/>
    <s v="30"/>
    <x v="11"/>
    <s v="007914"/>
    <x v="174"/>
    <n v="2"/>
    <s v="Realizar 100 Porciento de las obras de la adecuación de la red de urgencias y emergencias del actual Hospital de Engativá."/>
    <s v="Creciente "/>
    <s v="En ejecución"/>
    <n v="0"/>
    <n v="0"/>
    <n v="0"/>
    <n v="0"/>
    <n v="0"/>
    <n v="85"/>
    <n v="0"/>
    <n v="0"/>
    <n v="0"/>
    <n v="0"/>
    <n v="100"/>
    <n v="0"/>
    <n v="0"/>
    <n v="0"/>
    <n v="0"/>
    <n v="100"/>
    <n v="0"/>
    <n v="0"/>
    <n v="0"/>
    <n v="0"/>
    <n v="0"/>
    <n v="0"/>
    <n v="0"/>
    <n v="0"/>
    <n v="0"/>
    <n v="0"/>
    <n v="0"/>
    <n v="0"/>
    <n v="26657.37"/>
    <n v="0"/>
    <n v="0"/>
    <n v="0"/>
    <n v="0"/>
    <n v="0"/>
    <n v="0"/>
    <n v="0"/>
    <n v="0"/>
    <n v="0"/>
    <n v="0"/>
    <n v="0"/>
    <n v="25823.278116826503"/>
    <n v="0"/>
    <n v="0"/>
    <n v="0"/>
    <n v="0"/>
    <n v="0"/>
    <n v="0"/>
    <n v="0"/>
    <n v="0"/>
    <n v="25823.278116826503"/>
    <n v="0"/>
    <n v="0"/>
  </r>
  <r>
    <n v="17"/>
    <x v="0"/>
    <s v="BCS"/>
    <n v="2024"/>
    <s v="30/09/2024 (Terminado)"/>
    <s v="0201"/>
    <x v="20"/>
    <s v="SDS/FFDS"/>
    <s v="007"/>
    <s v="Sector Salud"/>
    <x v="1"/>
    <x v="1"/>
    <s v="11"/>
    <x v="35"/>
    <s v="007919"/>
    <x v="175"/>
    <n v="4"/>
    <s v="Avanzar en el 100 Porciento del cronograma establecido para la producción y generación de biológicos (envasado y llenado) en Bogotá D.C para contribuir a la soberanía sanitaria."/>
    <s v="Suma"/>
    <s v="En ejecución"/>
    <n v="0"/>
    <n v="0"/>
    <n v="0"/>
    <n v="0"/>
    <n v="0"/>
    <n v="30"/>
    <n v="0"/>
    <n v="0"/>
    <n v="0"/>
    <n v="0"/>
    <n v="30"/>
    <n v="0"/>
    <n v="0"/>
    <n v="0"/>
    <n v="0"/>
    <n v="40"/>
    <n v="0"/>
    <n v="0"/>
    <n v="0"/>
    <n v="0"/>
    <n v="100"/>
    <n v="0"/>
    <n v="0"/>
    <n v="0"/>
    <n v="0"/>
    <n v="0"/>
    <n v="0"/>
    <n v="0"/>
    <n v="117246.84"/>
    <n v="0"/>
    <n v="0"/>
    <n v="150177"/>
    <n v="0"/>
    <n v="0"/>
    <n v="11989.5"/>
    <n v="0"/>
    <n v="0"/>
    <n v="0"/>
    <n v="0"/>
    <n v="0"/>
    <n v="113578.26213310084"/>
    <n v="0"/>
    <n v="0"/>
    <n v="141240.83369307296"/>
    <n v="0"/>
    <n v="0"/>
    <n v="10947.644727849605"/>
    <n v="0"/>
    <n v="0"/>
    <n v="265766.74055402342"/>
    <n v="0"/>
    <n v="0"/>
  </r>
  <r>
    <n v="17"/>
    <x v="0"/>
    <s v="BCS"/>
    <n v="2024"/>
    <s v="30/09/2024 (Terminado)"/>
    <s v="0201"/>
    <x v="20"/>
    <s v="SDS/FFDS"/>
    <s v="007"/>
    <s v="Sector Salud"/>
    <x v="1"/>
    <x v="1"/>
    <s v="11"/>
    <x v="35"/>
    <s v="007919"/>
    <x v="175"/>
    <n v="5"/>
    <s v="Lograr un 80 % a 2025; de la ejecución del Plan de Acción que permita contar con los recursos financieros, administrativos y operacionales que conlleven a la creación del centro de desarrollo tecnológico."/>
    <s v="Suma"/>
    <s v="En ejecución"/>
    <n v="80"/>
    <n v="0"/>
    <n v="0"/>
    <n v="0"/>
    <n v="0"/>
    <n v="0"/>
    <n v="0"/>
    <n v="0"/>
    <n v="0"/>
    <n v="0"/>
    <n v="0"/>
    <n v="0"/>
    <n v="0"/>
    <n v="0"/>
    <n v="0"/>
    <n v="0"/>
    <n v="0"/>
    <n v="0"/>
    <n v="0"/>
    <n v="0"/>
    <n v="80"/>
    <n v="0"/>
    <n v="0"/>
    <n v="0"/>
    <n v="0"/>
    <n v="13406.34"/>
    <n v="0"/>
    <n v="0"/>
    <n v="0"/>
    <n v="0"/>
    <n v="0"/>
    <n v="0"/>
    <n v="0"/>
    <n v="0"/>
    <n v="0"/>
    <n v="0"/>
    <n v="0"/>
    <n v="13406.34"/>
    <n v="0"/>
    <n v="0"/>
    <n v="0"/>
    <n v="0"/>
    <n v="0"/>
    <n v="0"/>
    <n v="0"/>
    <n v="0"/>
    <n v="0"/>
    <n v="0"/>
    <n v="0"/>
    <n v="13406.34"/>
    <n v="0"/>
    <n v="0"/>
  </r>
  <r>
    <n v="17"/>
    <x v="0"/>
    <s v="BCS"/>
    <n v="2024"/>
    <s v="30/09/2024 (Terminado)"/>
    <s v="0201"/>
    <x v="20"/>
    <s v="SDS/FFDS"/>
    <s v="007"/>
    <s v="Sector Salud"/>
    <x v="1"/>
    <x v="1"/>
    <s v="11"/>
    <x v="35"/>
    <s v="007919"/>
    <x v="175"/>
    <n v="6"/>
    <s v="Gestionar 2 Alianza(s) a 2025; con actores nacionales y/o extranjeros para la producción de biológicos en Bogotá con el fin de establecer relaciones de carácter transaccional."/>
    <s v="Suma"/>
    <s v="En ejecución"/>
    <n v="0"/>
    <n v="0"/>
    <n v="0"/>
    <n v="0"/>
    <n v="0"/>
    <n v="1"/>
    <n v="0"/>
    <n v="0"/>
    <n v="0"/>
    <n v="0"/>
    <n v="1"/>
    <n v="0"/>
    <n v="0"/>
    <n v="0"/>
    <n v="0"/>
    <n v="0"/>
    <n v="0"/>
    <n v="0"/>
    <n v="0"/>
    <n v="0"/>
    <n v="2"/>
    <n v="0"/>
    <n v="0"/>
    <n v="0"/>
    <n v="0"/>
    <n v="0"/>
    <n v="0"/>
    <n v="0"/>
    <n v="10000"/>
    <n v="0"/>
    <n v="0"/>
    <n v="10000"/>
    <n v="0"/>
    <n v="0"/>
    <n v="0"/>
    <n v="0"/>
    <n v="0"/>
    <n v="0"/>
    <n v="0"/>
    <n v="0"/>
    <n v="9687.106461300009"/>
    <n v="0"/>
    <n v="0"/>
    <n v="9404.9577294174851"/>
    <n v="0"/>
    <n v="0"/>
    <n v="0"/>
    <n v="0"/>
    <n v="0"/>
    <n v="19092.064190717494"/>
    <n v="0"/>
    <n v="0"/>
  </r>
  <r>
    <n v="17"/>
    <x v="0"/>
    <s v="BCS"/>
    <n v="2024"/>
    <s v="30/09/2024 (Terminado)"/>
    <s v="0201"/>
    <x v="20"/>
    <s v="SDS/FFDS"/>
    <s v="007"/>
    <s v="Sector Salud"/>
    <x v="1"/>
    <x v="1"/>
    <s v="11"/>
    <x v="35"/>
    <s v="007919"/>
    <x v="175"/>
    <n v="7"/>
    <s v="Contar con 3 Autorización(es) regulatorias a 2025 que permitan la disponibilidad de biológicos priorizados en el portafolio del centro de desarrollo tecnológico."/>
    <s v="Suma"/>
    <s v="En ejecución"/>
    <n v="0"/>
    <n v="0"/>
    <n v="0"/>
    <n v="0"/>
    <n v="0"/>
    <n v="1"/>
    <n v="0"/>
    <n v="0"/>
    <n v="0"/>
    <n v="0"/>
    <n v="1"/>
    <n v="0"/>
    <n v="0"/>
    <n v="0"/>
    <n v="0"/>
    <n v="1"/>
    <n v="0"/>
    <n v="0"/>
    <n v="0"/>
    <n v="0"/>
    <n v="3"/>
    <n v="0"/>
    <n v="0"/>
    <n v="0"/>
    <n v="0"/>
    <n v="0"/>
    <n v="0"/>
    <n v="0"/>
    <n v="23"/>
    <n v="0"/>
    <n v="0"/>
    <n v="23"/>
    <n v="0"/>
    <n v="0"/>
    <n v="6390.82"/>
    <n v="0"/>
    <n v="0"/>
    <n v="0"/>
    <n v="0"/>
    <n v="0"/>
    <n v="22.280344860990024"/>
    <n v="0"/>
    <n v="0"/>
    <n v="21.631402777660217"/>
    <n v="0"/>
    <n v="0"/>
    <n v="5835.4749472151307"/>
    <n v="0"/>
    <n v="0"/>
    <n v="5879.3866948537807"/>
    <n v="0"/>
    <n v="0"/>
  </r>
  <r>
    <n v="17"/>
    <x v="0"/>
    <s v="BCS"/>
    <n v="2024"/>
    <s v="30/09/2024 (Terminado)"/>
    <s v="0201"/>
    <x v="20"/>
    <s v="SDS/FFDS"/>
    <s v="007"/>
    <s v="Sector Salud"/>
    <x v="2"/>
    <x v="2"/>
    <s v="18"/>
    <x v="14"/>
    <s v="008069"/>
    <x v="176"/>
    <n v="1"/>
    <s v="Implementar el 100 Porciento del plan de fortalecimiento del ecosistema de CTeI para la salud a fin de contribuir a la generación y la apropiación social de nuevo conocimiento para la toma de decisiones relacionadas con las problemáticas relevantes en salud pública de Bogotá."/>
    <s v="Constante "/>
    <s v="En ejecución"/>
    <n v="0"/>
    <n v="0"/>
    <n v="0"/>
    <n v="0"/>
    <n v="0"/>
    <n v="100"/>
    <n v="0"/>
    <n v="0"/>
    <n v="0"/>
    <n v="0"/>
    <n v="100"/>
    <n v="0"/>
    <n v="0"/>
    <n v="0"/>
    <n v="0"/>
    <n v="100"/>
    <n v="0"/>
    <n v="0"/>
    <n v="0"/>
    <n v="0"/>
    <n v="0"/>
    <n v="0"/>
    <n v="0"/>
    <n v="0"/>
    <n v="0"/>
    <n v="0"/>
    <n v="0"/>
    <n v="0"/>
    <n v="250"/>
    <n v="0"/>
    <n v="0"/>
    <n v="247.43"/>
    <n v="0"/>
    <n v="0"/>
    <n v="252.24"/>
    <n v="0"/>
    <n v="0"/>
    <n v="0"/>
    <n v="0"/>
    <n v="0"/>
    <n v="242.17766153250025"/>
    <n v="0"/>
    <n v="0"/>
    <n v="232.70686909897682"/>
    <n v="0"/>
    <n v="0"/>
    <n v="230.32102307458899"/>
    <n v="0"/>
    <n v="0"/>
    <n v="705.2055537060661"/>
    <n v="0"/>
    <n v="0"/>
  </r>
  <r>
    <n v="17"/>
    <x v="0"/>
    <s v="BCS"/>
    <n v="2024"/>
    <s v="30/09/2024 (Terminado)"/>
    <s v="0201"/>
    <x v="20"/>
    <s v="SDS/FFDS"/>
    <s v="007"/>
    <s v="Sector Salud"/>
    <x v="2"/>
    <x v="2"/>
    <s v="18"/>
    <x v="14"/>
    <s v="008069"/>
    <x v="176"/>
    <n v="3"/>
    <s v="Implementar el 100 Porciento el programa de educación toma de decisiones, producción y apropiación social de conocimiento para la vida y la salud por y para los ciudadanos, que incluya un enfoque territorial."/>
    <s v="Constante "/>
    <s v="En ejecución"/>
    <n v="100"/>
    <n v="28"/>
    <n v="28"/>
    <n v="28"/>
    <n v="28"/>
    <n v="100"/>
    <n v="0"/>
    <n v="0"/>
    <n v="0"/>
    <n v="0"/>
    <n v="100"/>
    <n v="0"/>
    <n v="0"/>
    <n v="0"/>
    <n v="0"/>
    <n v="100"/>
    <n v="0"/>
    <n v="0"/>
    <n v="0"/>
    <n v="0"/>
    <n v="0"/>
    <n v="0"/>
    <n v="0"/>
    <n v="0"/>
    <n v="0"/>
    <n v="1168.29"/>
    <n v="523.70000000000005"/>
    <n v="30.85"/>
    <n v="6100.93"/>
    <n v="0"/>
    <n v="0"/>
    <n v="6086.15"/>
    <n v="0"/>
    <n v="0"/>
    <n v="6273.74"/>
    <n v="0"/>
    <n v="0"/>
    <n v="1168.29"/>
    <n v="523.70000000000005"/>
    <n v="30.85"/>
    <n v="5910.0358422939071"/>
    <n v="0"/>
    <n v="0"/>
    <n v="5723.9983484894219"/>
    <n v="0"/>
    <n v="0"/>
    <n v="5728.5688840151115"/>
    <n v="0"/>
    <n v="0"/>
    <n v="18530.893074798441"/>
    <n v="523.70000000000005"/>
    <n v="30.85"/>
  </r>
  <r>
    <n v="17"/>
    <x v="0"/>
    <s v="BCS"/>
    <n v="2024"/>
    <s v="30/09/2024 (Terminado)"/>
    <s v="0201"/>
    <x v="20"/>
    <s v="SDS/FFDS"/>
    <s v="007"/>
    <s v="Sector Salud"/>
    <x v="2"/>
    <x v="2"/>
    <s v="18"/>
    <x v="14"/>
    <s v="008069"/>
    <x v="176"/>
    <n v="4"/>
    <s v="Ejecutar el 100 Porciento del Plan de gestión, investigación y desarrollo institucional del IDCBIS, como actor líder del ecosistema de CTI  en salud para consolidar y potencializar la investigación, la innovación y el desarrollo científico del Distrito Capital."/>
    <s v="Constante "/>
    <s v="En ejecución"/>
    <n v="100"/>
    <n v="0"/>
    <n v="0"/>
    <n v="0"/>
    <n v="0"/>
    <n v="100"/>
    <n v="0"/>
    <n v="0"/>
    <n v="0"/>
    <n v="0"/>
    <n v="100"/>
    <n v="0"/>
    <n v="0"/>
    <n v="0"/>
    <n v="0"/>
    <n v="100"/>
    <n v="0"/>
    <n v="0"/>
    <n v="0"/>
    <n v="0"/>
    <n v="0"/>
    <n v="0"/>
    <n v="0"/>
    <n v="0"/>
    <n v="0"/>
    <n v="4664.8900000000003"/>
    <n v="0"/>
    <n v="0"/>
    <n v="12325.92"/>
    <n v="0"/>
    <n v="0"/>
    <n v="15583.6"/>
    <n v="0"/>
    <n v="0"/>
    <n v="11455.43"/>
    <n v="0"/>
    <n v="0"/>
    <n v="4664.8900000000003"/>
    <n v="0"/>
    <n v="0"/>
    <n v="11940.249927346702"/>
    <n v="0"/>
    <n v="0"/>
    <n v="14656.309927215032"/>
    <n v="0"/>
    <n v="0"/>
    <n v="10459.983973038927"/>
    <n v="0"/>
    <n v="0"/>
    <n v="41721.43382760066"/>
    <n v="0"/>
    <n v="0"/>
  </r>
  <r>
    <n v="17"/>
    <x v="0"/>
    <s v="BCS"/>
    <n v="2024"/>
    <s v="30/09/2024 (Terminado)"/>
    <s v="0201"/>
    <x v="20"/>
    <s v="SDS/FFDS"/>
    <s v="007"/>
    <s v="Sector Salud"/>
    <x v="2"/>
    <x v="2"/>
    <s v="18"/>
    <x v="14"/>
    <s v="008069"/>
    <x v="176"/>
    <n v="5"/>
    <s v="Implementar el  100 Porciento de capacidades, estrategias de comunicación y divulgación en el marco de las prioridades de salud pública con el fin de contribuir a la apropiación social del conocimiento."/>
    <s v="Constante "/>
    <s v="En ejecución"/>
    <n v="100"/>
    <n v="0"/>
    <n v="0"/>
    <n v="0"/>
    <n v="0"/>
    <n v="100"/>
    <n v="0"/>
    <n v="0"/>
    <n v="0"/>
    <n v="0"/>
    <n v="100"/>
    <n v="0"/>
    <n v="0"/>
    <n v="0"/>
    <n v="0"/>
    <n v="100"/>
    <n v="0"/>
    <n v="0"/>
    <n v="0"/>
    <n v="0"/>
    <n v="0"/>
    <n v="0"/>
    <n v="0"/>
    <n v="0"/>
    <n v="0"/>
    <n v="175.82"/>
    <n v="0"/>
    <n v="0"/>
    <n v="2000"/>
    <n v="0"/>
    <n v="0"/>
    <n v="2790.27"/>
    <n v="0"/>
    <n v="0"/>
    <n v="3980.87"/>
    <n v="0"/>
    <n v="0"/>
    <n v="175.82"/>
    <n v="0"/>
    <n v="0"/>
    <n v="1937.421292260002"/>
    <n v="0"/>
    <n v="0"/>
    <n v="2624.2371403661728"/>
    <n v="0"/>
    <n v="0"/>
    <n v="3634.9431142044837"/>
    <n v="0"/>
    <n v="0"/>
    <n v="8372.4215468306575"/>
    <n v="0"/>
    <n v="0"/>
  </r>
  <r>
    <n v="17"/>
    <x v="0"/>
    <s v="BCS"/>
    <n v="2024"/>
    <s v="30/09/2024 (Terminado)"/>
    <s v="0201"/>
    <x v="20"/>
    <s v="SDS/FFDS"/>
    <s v="007"/>
    <s v="Sector Salud"/>
    <x v="2"/>
    <x v="2"/>
    <s v="18"/>
    <x v="14"/>
    <s v="008069"/>
    <x v="176"/>
    <n v="6"/>
    <s v="Implementar al 100 % los estándares de calidad de la relación docencia servicio e investigación de las Subredes Integradas de Servicios de Salud."/>
    <s v="Constante "/>
    <s v="En ejecución"/>
    <n v="100"/>
    <n v="17"/>
    <n v="17"/>
    <n v="17"/>
    <n v="17"/>
    <n v="100"/>
    <n v="0"/>
    <n v="0"/>
    <n v="0"/>
    <n v="0"/>
    <n v="100"/>
    <n v="0"/>
    <n v="0"/>
    <n v="0"/>
    <n v="0"/>
    <n v="100"/>
    <n v="0"/>
    <n v="0"/>
    <n v="0"/>
    <n v="0"/>
    <n v="0"/>
    <n v="0"/>
    <n v="0"/>
    <n v="0"/>
    <n v="0"/>
    <n v="181.07"/>
    <n v="0"/>
    <n v="0"/>
    <n v="347.07"/>
    <n v="0"/>
    <n v="0"/>
    <n v="544.82000000000005"/>
    <n v="0"/>
    <n v="0"/>
    <n v="546.25"/>
    <n v="0"/>
    <n v="0"/>
    <n v="181.07"/>
    <n v="0"/>
    <n v="0"/>
    <n v="336.21040395233945"/>
    <n v="0"/>
    <n v="0"/>
    <n v="512.4009070141235"/>
    <n v="0"/>
    <n v="0"/>
    <n v="498.78234560138844"/>
    <n v="0"/>
    <n v="0"/>
    <n v="1528.4636565678513"/>
    <n v="0"/>
    <n v="0"/>
  </r>
  <r>
    <n v="17"/>
    <x v="0"/>
    <s v="BCS"/>
    <n v="2024"/>
    <s v="30/09/2024 (Terminado)"/>
    <s v="0201"/>
    <x v="20"/>
    <s v="SDS/FFDS"/>
    <s v="007"/>
    <s v="Sector Salud"/>
    <x v="1"/>
    <x v="1"/>
    <s v="11"/>
    <x v="35"/>
    <s v="008105"/>
    <x v="177"/>
    <n v="1"/>
    <s v="Orientar la implementación del 100 Porciento del Modelo de Salud de Bogotá basado en la APS social en la Red Pública Distrital mejorando el acceso, la atención oportuna e integral de las enfermedades priorizadas con altos estándares de calidad a la población del Distrito Capital."/>
    <s v="Constante "/>
    <s v="En ejecución"/>
    <n v="100"/>
    <n v="49.98"/>
    <n v="49.98"/>
    <n v="49.98"/>
    <n v="49.98"/>
    <n v="100"/>
    <n v="0"/>
    <n v="0"/>
    <n v="0"/>
    <n v="0"/>
    <n v="100"/>
    <n v="0"/>
    <n v="0"/>
    <n v="0"/>
    <n v="0"/>
    <n v="100"/>
    <n v="0"/>
    <n v="0"/>
    <n v="0"/>
    <n v="0"/>
    <n v="0"/>
    <n v="0"/>
    <n v="0"/>
    <n v="0"/>
    <n v="0"/>
    <n v="14358.69"/>
    <n v="2267.9699999999998"/>
    <n v="166.47"/>
    <n v="16083.06"/>
    <n v="0"/>
    <n v="0"/>
    <n v="20163.439999999999"/>
    <n v="0"/>
    <n v="0"/>
    <n v="11989.5"/>
    <n v="0"/>
    <n v="0"/>
    <n v="14358.69"/>
    <n v="2267.9699999999998"/>
    <n v="166.47"/>
    <n v="15579.831444347574"/>
    <n v="0"/>
    <n v="0"/>
    <n v="18963.630087964568"/>
    <n v="0"/>
    <n v="0"/>
    <n v="10947.644727849605"/>
    <n v="0"/>
    <n v="0"/>
    <n v="59849.796260161747"/>
    <n v="2267.9699999999998"/>
    <n v="166.47"/>
  </r>
  <r>
    <n v="17"/>
    <x v="0"/>
    <s v="BCS"/>
    <n v="2024"/>
    <s v="30/09/2024 (Terminado)"/>
    <s v="0201"/>
    <x v="20"/>
    <s v="SDS/FFDS"/>
    <s v="007"/>
    <s v="Sector Salud"/>
    <x v="1"/>
    <x v="1"/>
    <s v="11"/>
    <x v="35"/>
    <s v="008105"/>
    <x v="177"/>
    <n v="2"/>
    <s v="Monitorear el cumplimiento del 100 Porciento de las estrategias administrativas, financieras y asistenciales de capital salud y las cuatro subredes para lograr la articulación, complementariedad y sostenibilidad de estas entidades."/>
    <s v="Constante "/>
    <s v="En ejecución"/>
    <n v="100"/>
    <n v="49.98"/>
    <n v="49.98"/>
    <n v="49.98"/>
    <n v="49.98"/>
    <n v="100"/>
    <n v="0"/>
    <n v="0"/>
    <n v="0"/>
    <n v="0"/>
    <n v="100"/>
    <n v="0"/>
    <n v="0"/>
    <n v="0"/>
    <n v="0"/>
    <n v="100"/>
    <n v="0"/>
    <n v="0"/>
    <n v="0"/>
    <n v="0"/>
    <n v="0"/>
    <n v="0"/>
    <n v="0"/>
    <n v="0"/>
    <n v="0"/>
    <n v="30000"/>
    <n v="0"/>
    <n v="0"/>
    <n v="140000"/>
    <n v="0"/>
    <n v="0"/>
    <n v="27794.959999999999"/>
    <n v="0"/>
    <n v="0"/>
    <n v="47891.69"/>
    <n v="0"/>
    <n v="0"/>
    <n v="30000"/>
    <n v="0"/>
    <n v="0"/>
    <n v="135619.49045820013"/>
    <n v="0"/>
    <n v="0"/>
    <n v="26141.042389084982"/>
    <n v="0"/>
    <n v="0"/>
    <n v="43730.031071880207"/>
    <n v="0"/>
    <n v="0"/>
    <n v="235490.56391916535"/>
    <n v="0"/>
    <n v="0"/>
  </r>
  <r>
    <n v="17"/>
    <x v="0"/>
    <s v="BCS"/>
    <n v="2024"/>
    <s v="30/09/2024 (Terminado)"/>
    <s v="0201"/>
    <x v="20"/>
    <s v="SDS/FFDS"/>
    <s v="007"/>
    <s v="Sector Salud"/>
    <x v="0"/>
    <x v="0"/>
    <s v="35"/>
    <x v="3"/>
    <s v="008108"/>
    <x v="178"/>
    <n v="1"/>
    <s v="Implementar al 100 Porciento la estrategia de arquitectura empresarial y seguridad digital para fortalecer y mejorar las capacidades de tecnología de información de la SDS."/>
    <s v="Constante "/>
    <s v="En ejecución"/>
    <n v="100"/>
    <n v="21.3"/>
    <n v="21.3"/>
    <n v="21.3"/>
    <n v="21.3"/>
    <n v="100"/>
    <n v="0"/>
    <n v="0"/>
    <n v="0"/>
    <n v="0"/>
    <n v="100"/>
    <n v="0"/>
    <n v="0"/>
    <n v="0"/>
    <n v="0"/>
    <n v="100"/>
    <n v="0"/>
    <n v="0"/>
    <n v="0"/>
    <n v="0"/>
    <n v="0"/>
    <n v="0"/>
    <n v="0"/>
    <n v="0"/>
    <n v="0"/>
    <n v="21515.56"/>
    <n v="1903.02"/>
    <n v="0"/>
    <n v="48656.82"/>
    <n v="0"/>
    <n v="0"/>
    <n v="37923.75"/>
    <n v="0"/>
    <n v="0"/>
    <n v="29082.639999999999"/>
    <n v="0"/>
    <n v="0"/>
    <n v="21515.56"/>
    <n v="1903.02"/>
    <n v="0"/>
    <n v="47134.379540831156"/>
    <n v="0"/>
    <n v="0"/>
    <n v="35667.126569099637"/>
    <n v="0"/>
    <n v="0"/>
    <n v="26555.436879598652"/>
    <n v="0"/>
    <n v="0"/>
    <n v="130872.50298952944"/>
    <n v="1903.02"/>
    <n v="0"/>
  </r>
  <r>
    <n v="17"/>
    <x v="0"/>
    <s v="BCS"/>
    <n v="2024"/>
    <s v="30/09/2024 (Terminado)"/>
    <s v="0201"/>
    <x v="20"/>
    <s v="SDS/FFDS"/>
    <s v="007"/>
    <s v="Sector Salud"/>
    <x v="1"/>
    <x v="1"/>
    <s v="11"/>
    <x v="35"/>
    <s v="008113"/>
    <x v="179"/>
    <n v="1"/>
    <s v="Diseñar, implementar y evaluar el 100 Porciento del Modelo de Salud para la población de Bogotá D.C."/>
    <s v="Suma"/>
    <s v="En ejecución"/>
    <n v="10"/>
    <n v="0"/>
    <n v="0"/>
    <n v="0"/>
    <n v="0"/>
    <n v="35"/>
    <n v="0"/>
    <n v="0"/>
    <n v="0"/>
    <n v="0"/>
    <n v="35"/>
    <n v="0"/>
    <n v="0"/>
    <n v="0"/>
    <n v="0"/>
    <n v="20"/>
    <n v="0"/>
    <n v="0"/>
    <n v="0"/>
    <n v="0"/>
    <n v="100"/>
    <n v="0"/>
    <n v="0"/>
    <n v="0"/>
    <n v="0"/>
    <n v="9246"/>
    <n v="2735.1"/>
    <n v="457.31"/>
    <n v="10400.75"/>
    <n v="0"/>
    <n v="0"/>
    <n v="10384.51"/>
    <n v="0"/>
    <n v="0"/>
    <n v="10687.32"/>
    <n v="0"/>
    <n v="0"/>
    <n v="9246"/>
    <n v="2735.1"/>
    <n v="457.31"/>
    <n v="10075.317252736608"/>
    <n v="0"/>
    <n v="0"/>
    <n v="9766.5877590713171"/>
    <n v="0"/>
    <n v="0"/>
    <n v="9758.620664151269"/>
    <n v="0"/>
    <n v="0"/>
    <n v="38846.525675959194"/>
    <n v="2735.1"/>
    <n v="457.31"/>
  </r>
  <r>
    <n v="17"/>
    <x v="0"/>
    <s v="BCS"/>
    <n v="2024"/>
    <s v="30/09/2024 (Terminado)"/>
    <s v="0201"/>
    <x v="20"/>
    <s v="SDS/FFDS"/>
    <s v="007"/>
    <s v="Sector Salud"/>
    <x v="1"/>
    <x v="1"/>
    <s v="11"/>
    <x v="35"/>
    <s v="008113"/>
    <x v="179"/>
    <n v="2"/>
    <s v="Implementar 1 Estrategia(s) de comunicación en el marco del nuevo modelo de atención para fortalecer la sensibilización de la población frente al programa de donación"/>
    <s v="Constante "/>
    <s v="En ejecución"/>
    <n v="1"/>
    <n v="0"/>
    <n v="0"/>
    <n v="0"/>
    <n v="0"/>
    <n v="1"/>
    <n v="0"/>
    <n v="0"/>
    <n v="0"/>
    <n v="0"/>
    <n v="1"/>
    <n v="0"/>
    <n v="0"/>
    <n v="0"/>
    <n v="0"/>
    <n v="1"/>
    <n v="0"/>
    <n v="0"/>
    <n v="0"/>
    <n v="0"/>
    <n v="0"/>
    <n v="0"/>
    <n v="0"/>
    <n v="0"/>
    <n v="0"/>
    <n v="0"/>
    <n v="0"/>
    <n v="0"/>
    <n v="1030"/>
    <n v="0"/>
    <n v="0"/>
    <n v="1000"/>
    <n v="0"/>
    <n v="0"/>
    <n v="1000"/>
    <n v="0"/>
    <n v="0"/>
    <n v="0"/>
    <n v="0"/>
    <n v="0"/>
    <n v="997.77196551390102"/>
    <n v="0"/>
    <n v="0"/>
    <n v="940.49577294174844"/>
    <n v="0"/>
    <n v="0"/>
    <n v="913.10269217645487"/>
    <n v="0"/>
    <n v="0"/>
    <n v="2851.3704306321042"/>
    <n v="0"/>
    <n v="0"/>
  </r>
  <r>
    <n v="17"/>
    <x v="0"/>
    <s v="BCS"/>
    <n v="2024"/>
    <s v="30/09/2024 (Terminado)"/>
    <s v="0201"/>
    <x v="20"/>
    <s v="SDS/FFDS"/>
    <s v="007"/>
    <s v="Sector Salud"/>
    <x v="1"/>
    <x v="1"/>
    <s v="11"/>
    <x v="35"/>
    <s v="008113"/>
    <x v="179"/>
    <n v="3"/>
    <s v="Implementar 1 Estrategia(s) de identificación individual, familiar y territorial para fortalecer la gestión integral del riesgo en el nuevo modelo de salud"/>
    <s v="Constante "/>
    <s v="En ejecución"/>
    <n v="1"/>
    <n v="0"/>
    <n v="0"/>
    <n v="0"/>
    <n v="0"/>
    <n v="1"/>
    <n v="0"/>
    <n v="0"/>
    <n v="0"/>
    <n v="0"/>
    <n v="1"/>
    <n v="0"/>
    <n v="0"/>
    <n v="0"/>
    <n v="0"/>
    <n v="1"/>
    <n v="0"/>
    <n v="0"/>
    <n v="0"/>
    <n v="0"/>
    <n v="0"/>
    <n v="0"/>
    <n v="0"/>
    <n v="0"/>
    <n v="0"/>
    <n v="22000"/>
    <n v="0"/>
    <n v="0"/>
    <n v="54074.06"/>
    <n v="0"/>
    <n v="0"/>
    <n v="52434.87"/>
    <n v="0"/>
    <n v="0"/>
    <n v="32016.02"/>
    <n v="0"/>
    <n v="0"/>
    <n v="22000"/>
    <n v="0"/>
    <n v="0"/>
    <n v="52382.117601472441"/>
    <n v="0"/>
    <n v="0"/>
    <n v="49314.773589750104"/>
    <n v="0"/>
    <n v="0"/>
    <n v="29233.914054775221"/>
    <n v="0"/>
    <n v="0"/>
    <n v="152930.80524599779"/>
    <n v="0"/>
    <n v="0"/>
  </r>
  <r>
    <n v="17"/>
    <x v="0"/>
    <s v="BCS"/>
    <n v="2024"/>
    <s v="30/09/2024 (Terminado)"/>
    <s v="0201"/>
    <x v="20"/>
    <s v="SDS/FFDS"/>
    <s v="007"/>
    <s v="Sector Salud"/>
    <x v="0"/>
    <x v="0"/>
    <s v="32"/>
    <x v="5"/>
    <s v="008114"/>
    <x v="180"/>
    <n v="1"/>
    <s v="Contribuir al 100 Porciento en el ejercicio de la transparencia e innovación para el fortalecimiento de las capacidades institucionales del sector"/>
    <s v="Constante "/>
    <s v="En ejecución"/>
    <n v="100"/>
    <n v="50"/>
    <n v="50"/>
    <n v="50"/>
    <n v="50"/>
    <n v="100"/>
    <n v="0"/>
    <n v="0"/>
    <n v="0"/>
    <n v="0"/>
    <n v="100"/>
    <n v="0"/>
    <n v="0"/>
    <n v="0"/>
    <n v="0"/>
    <n v="100"/>
    <n v="0"/>
    <n v="0"/>
    <n v="0"/>
    <n v="0"/>
    <n v="0"/>
    <n v="0"/>
    <n v="0"/>
    <n v="0"/>
    <n v="0"/>
    <n v="29453.7"/>
    <n v="7408.48"/>
    <n v="946.77"/>
    <n v="33817.339999999997"/>
    <n v="0"/>
    <n v="0"/>
    <n v="41281.94"/>
    <n v="0"/>
    <n v="0"/>
    <n v="23347.3"/>
    <n v="0"/>
    <n v="0"/>
    <n v="29453.7"/>
    <n v="7408.48"/>
    <n v="946.77"/>
    <n v="32759.217281797923"/>
    <n v="0"/>
    <n v="0"/>
    <n v="38825.490068834886"/>
    <n v="0"/>
    <n v="0"/>
    <n v="21318.482485051343"/>
    <n v="0"/>
    <n v="0"/>
    <n v="122356.88983568415"/>
    <n v="7408.48"/>
    <n v="946.77"/>
  </r>
  <r>
    <n v="17"/>
    <x v="0"/>
    <s v="BCS"/>
    <n v="2024"/>
    <s v="30/09/2024 (Terminado)"/>
    <s v="0201"/>
    <x v="20"/>
    <s v="SDS/FFDS"/>
    <s v="007"/>
    <s v="Sector Salud"/>
    <x v="1"/>
    <x v="1"/>
    <s v="10"/>
    <x v="36"/>
    <s v="008119"/>
    <x v="181"/>
    <n v="1"/>
    <s v="Implementar en 100 Porciento el Plan de Acción de transformación digital del sector salud que permitan desarrollar la puesta en marcha de un sistema de información interoperable sectorial e intersectorial para la operación, monitoreo y divulgación de resultados de la Atención Primaria Social en pro del bienestar de la población de Bogotá D.C."/>
    <s v="Constante "/>
    <s v="En ejecución"/>
    <n v="100"/>
    <n v="22.3"/>
    <n v="22.3"/>
    <n v="22.3"/>
    <n v="22.3"/>
    <n v="100"/>
    <n v="0"/>
    <n v="0"/>
    <n v="0"/>
    <n v="0"/>
    <n v="100"/>
    <n v="0"/>
    <n v="0"/>
    <n v="0"/>
    <n v="0"/>
    <n v="100"/>
    <n v="0"/>
    <n v="0"/>
    <n v="0"/>
    <n v="0"/>
    <n v="0"/>
    <n v="0"/>
    <n v="0"/>
    <n v="0"/>
    <n v="0"/>
    <n v="9604.3700000000008"/>
    <n v="212.7"/>
    <n v="0"/>
    <n v="13524"/>
    <n v="0"/>
    <n v="0"/>
    <n v="7641.57"/>
    <n v="0"/>
    <n v="0"/>
    <n v="2322.63"/>
    <n v="0"/>
    <n v="0"/>
    <n v="9604.3700000000008"/>
    <n v="212.7"/>
    <n v="0"/>
    <n v="13100.842778262133"/>
    <n v="0"/>
    <n v="0"/>
    <n v="7186.864283638477"/>
    <n v="0"/>
    <n v="0"/>
    <n v="2120.7997059297995"/>
    <n v="0"/>
    <n v="0"/>
    <n v="32012.876767830407"/>
    <n v="212.7"/>
    <n v="0"/>
  </r>
  <r>
    <n v="17"/>
    <x v="0"/>
    <s v="BCS"/>
    <n v="2024"/>
    <s v="30/09/2024 (Terminado)"/>
    <s v="0201"/>
    <x v="20"/>
    <s v="SDS/FFDS"/>
    <s v="007"/>
    <s v="Sector Salud"/>
    <x v="1"/>
    <x v="1"/>
    <s v="10"/>
    <x v="36"/>
    <s v="008119"/>
    <x v="181"/>
    <n v="2"/>
    <s v="Divulgar al menos 200 Tablero(s) de información a través del Observatorio de Salud de Bogotá D.C. - SaluData que integre información sectorial o intersectorial que dé cuenta de la situación de salud de Bogotá y/o de la implementación de la Atención Primaria Social"/>
    <s v="Suma"/>
    <s v="En ejecución"/>
    <n v="145"/>
    <n v="145"/>
    <n v="100"/>
    <n v="145"/>
    <n v="100"/>
    <n v="15"/>
    <n v="0"/>
    <n v="0"/>
    <n v="0"/>
    <n v="0"/>
    <n v="20"/>
    <n v="0"/>
    <n v="0"/>
    <n v="0"/>
    <n v="0"/>
    <n v="20"/>
    <n v="0"/>
    <n v="0"/>
    <n v="0"/>
    <n v="0"/>
    <n v="200"/>
    <n v="145"/>
    <n v="72.5"/>
    <n v="145"/>
    <n v="72.5"/>
    <n v="736.16"/>
    <n v="592.28"/>
    <n v="0"/>
    <n v="1593.98"/>
    <n v="0"/>
    <n v="0"/>
    <n v="2047.29"/>
    <n v="0"/>
    <n v="0"/>
    <n v="1987.66"/>
    <n v="0"/>
    <n v="0"/>
    <n v="736.16"/>
    <n v="592.28"/>
    <n v="0"/>
    <n v="1544.105395718299"/>
    <n v="0"/>
    <n v="0"/>
    <n v="1925.4675909859122"/>
    <n v="0"/>
    <n v="0"/>
    <n v="1814.9376971314523"/>
    <n v="0"/>
    <n v="0"/>
    <n v="6020.6706838356631"/>
    <n v="592.28"/>
    <n v="0"/>
  </r>
  <r>
    <n v="17"/>
    <x v="0"/>
    <s v="BCS"/>
    <n v="2024"/>
    <s v="30/09/2024 (Terminado)"/>
    <s v="0201"/>
    <x v="20"/>
    <s v="SDS/FFDS"/>
    <s v="007"/>
    <s v="Sector Salud"/>
    <x v="0"/>
    <x v="0"/>
    <s v="39"/>
    <x v="1"/>
    <s v="008120"/>
    <x v="182"/>
    <n v="1"/>
    <s v="Implementar en 100 Porciento el plan de accion del Modelo de relacionamiento integral con la ciudadanía para promover los accesos a los servicios de salud."/>
    <s v="Constante "/>
    <s v="En ejecución"/>
    <n v="100"/>
    <n v="100"/>
    <n v="100"/>
    <n v="100"/>
    <n v="100"/>
    <n v="100"/>
    <n v="0"/>
    <n v="0"/>
    <n v="0"/>
    <n v="0"/>
    <n v="100"/>
    <n v="0"/>
    <n v="0"/>
    <n v="0"/>
    <n v="0"/>
    <n v="100"/>
    <n v="0"/>
    <n v="0"/>
    <n v="0"/>
    <n v="0"/>
    <n v="0"/>
    <n v="0"/>
    <n v="0"/>
    <n v="0"/>
    <n v="0"/>
    <n v="1833.5"/>
    <n v="1097.56"/>
    <n v="129.63"/>
    <n v="2366.4499999999998"/>
    <n v="0"/>
    <n v="0"/>
    <n v="3763.72"/>
    <n v="0"/>
    <n v="0"/>
    <n v="3763.72"/>
    <n v="0"/>
    <n v="0"/>
    <n v="1833.5"/>
    <n v="1097.56"/>
    <n v="129.63"/>
    <n v="2292.4053085343407"/>
    <n v="0"/>
    <n v="0"/>
    <n v="3539.7627505363175"/>
    <n v="0"/>
    <n v="0"/>
    <n v="3436.6628645983665"/>
    <n v="0"/>
    <n v="0"/>
    <n v="11102.330923669026"/>
    <n v="1097.56"/>
    <n v="129.63"/>
  </r>
  <r>
    <n v="17"/>
    <x v="0"/>
    <s v="BCS"/>
    <n v="2024"/>
    <s v="30/09/2024 (Terminado)"/>
    <s v="0201"/>
    <x v="20"/>
    <s v="SDS/FFDS"/>
    <s v="007"/>
    <s v="Sector Salud"/>
    <x v="0"/>
    <x v="0"/>
    <s v="39"/>
    <x v="1"/>
    <s v="008120"/>
    <x v="182"/>
    <n v="2"/>
    <s v="Implementar en 100 Porciento de los planes de acción de las políticas de Servicio a la Ciudadanía y Racionalización de Trámites"/>
    <s v="Constante "/>
    <s v="En ejecución"/>
    <n v="100"/>
    <n v="100"/>
    <n v="100"/>
    <n v="100"/>
    <n v="100"/>
    <n v="100"/>
    <n v="0"/>
    <n v="0"/>
    <n v="0"/>
    <n v="0"/>
    <n v="100"/>
    <n v="0"/>
    <n v="0"/>
    <n v="0"/>
    <n v="0"/>
    <n v="100"/>
    <n v="0"/>
    <n v="0"/>
    <n v="0"/>
    <n v="0"/>
    <n v="0"/>
    <n v="0"/>
    <n v="0"/>
    <n v="0"/>
    <n v="0"/>
    <n v="769.97"/>
    <n v="0"/>
    <n v="0"/>
    <n v="3600"/>
    <n v="0"/>
    <n v="0"/>
    <n v="2908.81"/>
    <n v="0"/>
    <n v="0"/>
    <n v="1341.75"/>
    <n v="0"/>
    <n v="0"/>
    <n v="769.97"/>
    <n v="0"/>
    <n v="0"/>
    <n v="3487.3583260680034"/>
    <n v="0"/>
    <n v="0"/>
    <n v="2735.7235092906876"/>
    <n v="0"/>
    <n v="0"/>
    <n v="1225.1555372277583"/>
    <n v="0"/>
    <n v="0"/>
    <n v="8218.2073725864502"/>
    <n v="0"/>
    <n v="0"/>
  </r>
  <r>
    <n v="17"/>
    <x v="0"/>
    <s v="BCS"/>
    <n v="2024"/>
    <s v="30/09/2024 (Terminado)"/>
    <s v="0201"/>
    <x v="20"/>
    <s v="SDS/FFDS"/>
    <s v="007"/>
    <s v="Sector Salud"/>
    <x v="1"/>
    <x v="1"/>
    <s v="11"/>
    <x v="35"/>
    <s v="008124"/>
    <x v="183"/>
    <n v="1"/>
    <s v="Mantener la cobertura de 100 Porciento Del aseguramiento de la población al SGSSS en el Distrito Capital."/>
    <s v="Constante "/>
    <s v="En ejecución"/>
    <n v="100"/>
    <n v="102"/>
    <n v="102"/>
    <n v="102"/>
    <n v="102"/>
    <n v="100"/>
    <n v="0"/>
    <n v="0"/>
    <n v="0"/>
    <n v="0"/>
    <n v="100"/>
    <n v="0"/>
    <n v="0"/>
    <n v="0"/>
    <n v="0"/>
    <n v="100"/>
    <n v="0"/>
    <n v="0"/>
    <n v="0"/>
    <n v="0"/>
    <n v="0"/>
    <n v="0"/>
    <n v="0"/>
    <n v="0"/>
    <n v="0"/>
    <n v="1918405.18"/>
    <n v="960130.29"/>
    <n v="958386.36"/>
    <n v="3083793.17"/>
    <n v="0"/>
    <n v="0"/>
    <n v="3012304.73"/>
    <n v="0"/>
    <n v="0"/>
    <n v="3128018.52"/>
    <n v="0"/>
    <n v="0"/>
    <n v="1918405.18"/>
    <n v="960130.29"/>
    <n v="958386.36"/>
    <n v="2987303.2742419839"/>
    <n v="0"/>
    <n v="0"/>
    <n v="2833059.865377435"/>
    <n v="0"/>
    <n v="0"/>
    <n v="2856202.13178981"/>
    <n v="0"/>
    <n v="0"/>
    <n v="10594970.451409228"/>
    <n v="960130.29"/>
    <n v="958386.36"/>
  </r>
  <r>
    <n v="17"/>
    <x v="0"/>
    <s v="BCS"/>
    <n v="2024"/>
    <s v="30/09/2024 (Terminado)"/>
    <s v="0201"/>
    <x v="20"/>
    <s v="SDS/FFDS"/>
    <s v="007"/>
    <s v="Sector Salud"/>
    <x v="1"/>
    <x v="1"/>
    <s v="11"/>
    <x v="35"/>
    <s v="008124"/>
    <x v="183"/>
    <n v="2"/>
    <s v="Mantener la garantía al 100 Porciento del acceso a los servicios de salud de la población no afiliada al SGSSS que demanda servicios en Bogotá D.C., de acuerdo con la normatividad vigente."/>
    <s v="Constante "/>
    <s v="En ejecución"/>
    <n v="100"/>
    <n v="100"/>
    <n v="100"/>
    <n v="100"/>
    <n v="100"/>
    <n v="100"/>
    <n v="0"/>
    <n v="0"/>
    <n v="0"/>
    <n v="0"/>
    <n v="100"/>
    <n v="0"/>
    <n v="0"/>
    <n v="0"/>
    <n v="0"/>
    <n v="100"/>
    <n v="0"/>
    <n v="0"/>
    <n v="0"/>
    <n v="0"/>
    <n v="0"/>
    <n v="0"/>
    <n v="0"/>
    <n v="0"/>
    <n v="0"/>
    <n v="95968.99"/>
    <n v="12056.8"/>
    <n v="4305.96"/>
    <n v="183787.64"/>
    <n v="0"/>
    <n v="0"/>
    <n v="166725.93"/>
    <n v="0"/>
    <n v="0"/>
    <n v="127658.48"/>
    <n v="0"/>
    <n v="0"/>
    <n v="95968.99"/>
    <n v="12056.8"/>
    <n v="4305.96"/>
    <n v="178037.04349510802"/>
    <n v="0"/>
    <n v="0"/>
    <n v="156805.03240478184"/>
    <n v="0"/>
    <n v="0"/>
    <n v="116565.30176715412"/>
    <n v="0"/>
    <n v="0"/>
    <n v="547376.36766704393"/>
    <n v="12056.8"/>
    <n v="4305.96"/>
  </r>
  <r>
    <n v="17"/>
    <x v="0"/>
    <s v="BCS"/>
    <n v="2024"/>
    <s v="30/09/2024 (Terminado)"/>
    <s v="0201"/>
    <x v="20"/>
    <s v="SDS/FFDS"/>
    <s v="007"/>
    <s v="Sector Salud"/>
    <x v="1"/>
    <x v="1"/>
    <s v="11"/>
    <x v="35"/>
    <s v="008124"/>
    <x v="183"/>
    <n v="3"/>
    <s v="Diseñar, implementar y evaluar al 100 Porciento un mecanismo para articular el modelo de salud de Bogotá en los regímenes de excepción como el de las Fuerzas Militares y de la Policía Nacional y las demás poblaciones que hacen parte"/>
    <s v="Constante "/>
    <s v="En ejecución"/>
    <n v="100"/>
    <n v="0"/>
    <n v="0"/>
    <n v="0"/>
    <n v="0"/>
    <n v="100"/>
    <n v="0"/>
    <n v="0"/>
    <n v="0"/>
    <n v="0"/>
    <n v="100"/>
    <n v="0"/>
    <n v="0"/>
    <n v="0"/>
    <n v="0"/>
    <n v="100"/>
    <n v="0"/>
    <n v="0"/>
    <n v="0"/>
    <n v="0"/>
    <n v="0"/>
    <n v="0"/>
    <n v="0"/>
    <n v="0"/>
    <n v="0"/>
    <n v="34.270000000000003"/>
    <n v="0"/>
    <n v="0"/>
    <n v="103"/>
    <n v="0"/>
    <n v="0"/>
    <n v="113.11"/>
    <n v="0"/>
    <n v="0"/>
    <n v="137.27000000000001"/>
    <n v="0"/>
    <n v="0"/>
    <n v="34.270000000000003"/>
    <n v="0"/>
    <n v="0"/>
    <n v="99.777196551390105"/>
    <n v="0"/>
    <n v="0"/>
    <n v="106.37947687744118"/>
    <n v="0"/>
    <n v="0"/>
    <n v="125.34160655506197"/>
    <n v="0"/>
    <n v="0"/>
    <n v="365.76827998389325"/>
    <n v="0"/>
    <n v="0"/>
  </r>
  <r>
    <n v="17"/>
    <x v="0"/>
    <s v="BCS"/>
    <n v="2024"/>
    <s v="30/09/2024 (Terminado)"/>
    <s v="0201"/>
    <x v="20"/>
    <s v="SDS/FFDS"/>
    <s v="007"/>
    <s v="Sector Salud"/>
    <x v="1"/>
    <x v="1"/>
    <s v="10"/>
    <x v="36"/>
    <s v="008127"/>
    <x v="184"/>
    <n v="2"/>
    <s v="Operar 20 Equipo(s) locales en los territorios que  fortalezcan la intersectorialidad y transectorialidad en el ejercicio de la gobernanza y gobernabilidad"/>
    <s v="Constante "/>
    <s v="En ejecución"/>
    <n v="20"/>
    <n v="3"/>
    <n v="15"/>
    <n v="3"/>
    <n v="15"/>
    <n v="20"/>
    <n v="0"/>
    <n v="0"/>
    <n v="0"/>
    <n v="0"/>
    <n v="20"/>
    <n v="0"/>
    <n v="0"/>
    <n v="0"/>
    <n v="0"/>
    <n v="20"/>
    <n v="0"/>
    <n v="0"/>
    <n v="0"/>
    <n v="0"/>
    <n v="0"/>
    <n v="0"/>
    <n v="0"/>
    <n v="0"/>
    <n v="0"/>
    <n v="4398.08"/>
    <n v="1547.25"/>
    <n v="961.11"/>
    <n v="5901.68"/>
    <n v="0"/>
    <n v="0"/>
    <n v="9766.89"/>
    <n v="0"/>
    <n v="0"/>
    <n v="8765.68"/>
    <n v="0"/>
    <n v="0"/>
    <n v="4398.08"/>
    <n v="1547.25"/>
    <n v="961.11"/>
    <n v="5717.0202460525043"/>
    <n v="0"/>
    <n v="0"/>
    <n v="9185.7187597870343"/>
    <n v="0"/>
    <n v="0"/>
    <n v="8003.9660067573068"/>
    <n v="0"/>
    <n v="0"/>
    <n v="27304.785012596847"/>
    <n v="1547.25"/>
    <n v="961.11"/>
  </r>
  <r>
    <n v="17"/>
    <x v="0"/>
    <s v="BCS"/>
    <n v="2024"/>
    <s v="30/09/2024 (Terminado)"/>
    <s v="0201"/>
    <x v="20"/>
    <s v="SDS/FFDS"/>
    <s v="007"/>
    <s v="Sector Salud"/>
    <x v="1"/>
    <x v="1"/>
    <s v="10"/>
    <x v="36"/>
    <s v="008127"/>
    <x v="184"/>
    <n v="3"/>
    <s v="Promover el 100 Porciento de los espacios e iniciativas de co-creación e innovación social y fortalecer nuevos liderazgos sociales que permitan una participación efectiva y promover el empoderamiento de las organizaciones comunitarias para dar respuesta a los retos en salud identificados en el territorio en el marco de la Atención Primaria Social."/>
    <s v="Suma"/>
    <s v="En ejecución"/>
    <n v="10"/>
    <n v="5"/>
    <n v="50"/>
    <n v="5"/>
    <n v="50"/>
    <n v="25"/>
    <n v="0"/>
    <n v="0"/>
    <n v="0"/>
    <n v="0"/>
    <n v="30"/>
    <n v="0"/>
    <n v="0"/>
    <n v="0"/>
    <n v="0"/>
    <n v="35"/>
    <n v="0"/>
    <n v="0"/>
    <n v="0"/>
    <n v="0"/>
    <n v="100"/>
    <n v="5"/>
    <n v="5"/>
    <n v="5"/>
    <n v="5"/>
    <n v="2491.9699999999998"/>
    <n v="961.11"/>
    <n v="48.84"/>
    <n v="7157.06"/>
    <n v="0"/>
    <n v="0"/>
    <n v="7134.1"/>
    <n v="0"/>
    <n v="0"/>
    <n v="6402.78"/>
    <n v="0"/>
    <n v="0"/>
    <n v="2491.9699999999998"/>
    <n v="961.11"/>
    <n v="48.84"/>
    <n v="6933.1202169911849"/>
    <n v="0"/>
    <n v="0"/>
    <n v="6709.590893743728"/>
    <n v="0"/>
    <n v="0"/>
    <n v="5846.3956554135611"/>
    <n v="0"/>
    <n v="0"/>
    <n v="21981.076766148475"/>
    <n v="961.11"/>
    <n v="48.84"/>
  </r>
  <r>
    <n v="17"/>
    <x v="0"/>
    <s v="BCS"/>
    <n v="2024"/>
    <s v="30/09/2024 (Terminado)"/>
    <s v="0201"/>
    <x v="20"/>
    <s v="SDS/FFDS"/>
    <s v="007"/>
    <s v="Sector Salud"/>
    <x v="1"/>
    <x v="1"/>
    <s v="10"/>
    <x v="36"/>
    <s v="008127"/>
    <x v="184"/>
    <n v="4"/>
    <s v="Implementar el 100 Porciento de los planes de acción participativos anuales de la Política de Participación Social en Salud para el fortalecimiento de las capacidades institucionales y comunitarias que garantizan el derecho a la participación ciudadana, la transparencia, la lucha contra la corrupción, el control social y la rendición de cuentas del sector salud con procesos comunitarios e intersectoriales en las 20 localidades"/>
    <s v="Constante "/>
    <s v="En ejecución"/>
    <n v="100"/>
    <n v="50"/>
    <n v="50"/>
    <n v="50"/>
    <n v="50"/>
    <n v="100"/>
    <n v="0"/>
    <n v="0"/>
    <n v="0"/>
    <n v="0"/>
    <n v="100"/>
    <n v="0"/>
    <n v="0"/>
    <n v="0"/>
    <n v="0"/>
    <n v="100"/>
    <n v="0"/>
    <n v="0"/>
    <n v="0"/>
    <n v="0"/>
    <n v="0"/>
    <n v="0"/>
    <n v="0"/>
    <n v="0"/>
    <n v="0"/>
    <n v="1732.21"/>
    <n v="199.78"/>
    <n v="11.31"/>
    <n v="3721.48"/>
    <n v="0"/>
    <n v="0"/>
    <n v="1840.07"/>
    <n v="0"/>
    <n v="0"/>
    <n v="1651.44"/>
    <n v="0"/>
    <n v="0"/>
    <n v="1732.21"/>
    <n v="199.78"/>
    <n v="11.31"/>
    <n v="3605.0372953598762"/>
    <n v="0"/>
    <n v="0"/>
    <n v="1730.5780569169231"/>
    <n v="0"/>
    <n v="0"/>
    <n v="1507.9343099678847"/>
    <n v="0"/>
    <n v="0"/>
    <n v="8575.7596622446836"/>
    <n v="199.78"/>
    <n v="11.31"/>
  </r>
  <r>
    <n v="17"/>
    <x v="0"/>
    <s v="BCS"/>
    <n v="2024"/>
    <s v="30/09/2024 (Terminado)"/>
    <s v="0201"/>
    <x v="20"/>
    <s v="SDS/FFDS"/>
    <s v="007"/>
    <s v="Sector Salud"/>
    <x v="1"/>
    <x v="1"/>
    <s v="11"/>
    <x v="35"/>
    <s v="008140"/>
    <x v="185"/>
    <n v="1"/>
    <s v="Implementar 3 Mecanismo(s) para disminuir las barreras de acceso para la prestación de servicios de salud, entre otros, en el marco de la IVC"/>
    <s v="Creciente "/>
    <s v="En ejecución"/>
    <n v="1"/>
    <n v="1"/>
    <n v="100"/>
    <n v="1"/>
    <n v="100"/>
    <n v="1"/>
    <n v="0"/>
    <n v="0"/>
    <n v="0"/>
    <n v="0"/>
    <n v="2"/>
    <n v="0"/>
    <n v="0"/>
    <n v="0"/>
    <n v="0"/>
    <n v="3"/>
    <n v="0"/>
    <n v="0"/>
    <n v="0"/>
    <n v="0"/>
    <n v="0"/>
    <n v="0"/>
    <n v="0"/>
    <n v="0"/>
    <n v="0"/>
    <n v="3260.05"/>
    <n v="1380.83"/>
    <n v="76.05"/>
    <n v="10997.1"/>
    <n v="0"/>
    <n v="0"/>
    <n v="9838.7000000000007"/>
    <n v="0"/>
    <n v="0"/>
    <n v="6390.82"/>
    <n v="0"/>
    <n v="0"/>
    <n v="3260.05"/>
    <n v="1380.83"/>
    <n v="76.05"/>
    <n v="10653.007846556235"/>
    <n v="0"/>
    <n v="0"/>
    <n v="9253.2557612419823"/>
    <n v="0"/>
    <n v="0"/>
    <n v="5835.4749472151307"/>
    <n v="0"/>
    <n v="0"/>
    <n v="29001.788555013351"/>
    <n v="1380.83"/>
    <n v="76.05"/>
  </r>
  <r>
    <n v="17"/>
    <x v="0"/>
    <s v="BCS"/>
    <n v="2024"/>
    <s v="30/09/2024 (Terminado)"/>
    <s v="0201"/>
    <x v="20"/>
    <s v="SDS/FFDS"/>
    <s v="007"/>
    <s v="Sector Salud"/>
    <x v="1"/>
    <x v="1"/>
    <s v="11"/>
    <x v="35"/>
    <s v="008140"/>
    <x v="185"/>
    <n v="2"/>
    <s v="Implementar al 100 Porciento las acciones de gestión que soporten a los mecanismos para disminuir las barreras de acceso para la prestación de los servicios de salud"/>
    <s v="Constante "/>
    <s v="En ejecución"/>
    <n v="100"/>
    <n v="100"/>
    <n v="100"/>
    <n v="100"/>
    <n v="100"/>
    <n v="100"/>
    <n v="0"/>
    <n v="0"/>
    <n v="0"/>
    <n v="0"/>
    <n v="100"/>
    <n v="0"/>
    <n v="0"/>
    <n v="0"/>
    <n v="0"/>
    <n v="100"/>
    <n v="0"/>
    <n v="0"/>
    <n v="0"/>
    <n v="0"/>
    <n v="0"/>
    <n v="0"/>
    <n v="0"/>
    <n v="0"/>
    <n v="0"/>
    <n v="2440.0100000000002"/>
    <n v="1314.76"/>
    <n v="62.28"/>
    <n v="7227.08"/>
    <n v="0"/>
    <n v="0"/>
    <n v="8735.17"/>
    <n v="0"/>
    <n v="0"/>
    <n v="5674.02"/>
    <n v="0"/>
    <n v="0"/>
    <n v="2440.0100000000002"/>
    <n v="1314.76"/>
    <n v="62.28"/>
    <n v="7000.9493364332075"/>
    <n v="0"/>
    <n v="0"/>
    <n v="8215.3904609275742"/>
    <n v="0"/>
    <n v="0"/>
    <n v="5180.9629374630485"/>
    <n v="0"/>
    <n v="0"/>
    <n v="22837.31273482383"/>
    <n v="1314.76"/>
    <n v="62.28"/>
  </r>
  <r>
    <n v="17"/>
    <x v="0"/>
    <s v="BCS"/>
    <n v="2024"/>
    <s v="30/09/2024 (Terminado)"/>
    <s v="0201"/>
    <x v="20"/>
    <s v="SDS/FFDS"/>
    <s v="007"/>
    <s v="Sector Salud"/>
    <x v="1"/>
    <x v="1"/>
    <s v="10"/>
    <x v="36"/>
    <s v="008141"/>
    <x v="186"/>
    <n v="1"/>
    <s v="Definir e implementar 100 Porciento de una instancia de gobernanza y gobernabilidad en salud pública y Atención Primaria Social que intervenga los determinantes sociales de las desigualdades en salud"/>
    <s v="Constante "/>
    <s v="En ejecución"/>
    <n v="100"/>
    <n v="33.340000000000003"/>
    <n v="33.340000000000003"/>
    <n v="33.340000000000003"/>
    <n v="33.340000000000003"/>
    <n v="100"/>
    <n v="0"/>
    <n v="0"/>
    <n v="0"/>
    <n v="0"/>
    <n v="100"/>
    <n v="0"/>
    <n v="0"/>
    <n v="0"/>
    <n v="0"/>
    <n v="100"/>
    <n v="0"/>
    <n v="0"/>
    <n v="0"/>
    <n v="0"/>
    <n v="0"/>
    <n v="0"/>
    <n v="0"/>
    <n v="0"/>
    <n v="0"/>
    <n v="33.409999999999997"/>
    <n v="0"/>
    <n v="0"/>
    <n v="33.409999999999997"/>
    <n v="0"/>
    <n v="0"/>
    <n v="33.409999999999997"/>
    <n v="0"/>
    <n v="0"/>
    <n v="165.82"/>
    <n v="0"/>
    <n v="0"/>
    <n v="33.409999999999997"/>
    <n v="0"/>
    <n v="0"/>
    <n v="32.36462268720333"/>
    <n v="0"/>
    <n v="0"/>
    <n v="31.421963773983816"/>
    <n v="0"/>
    <n v="0"/>
    <n v="151.41068841669974"/>
    <n v="0"/>
    <n v="0"/>
    <n v="248.60727487788688"/>
    <n v="0"/>
    <n v="0"/>
  </r>
  <r>
    <n v="17"/>
    <x v="0"/>
    <s v="BCS"/>
    <n v="2024"/>
    <s v="30/09/2024 (Terminado)"/>
    <s v="0201"/>
    <x v="20"/>
    <s v="SDS/FFDS"/>
    <s v="007"/>
    <s v="Sector Salud"/>
    <x v="1"/>
    <x v="1"/>
    <s v="10"/>
    <x v="36"/>
    <s v="008141"/>
    <x v="186"/>
    <n v="2"/>
    <s v="Implementar 4 Línea(s) de acción de gobernanza y gobernabilidad para el fortalecimiento de la intersectorialidad, la gestión de las políticas, planes y/o programas y la participación social, que afecten positivamente los determinantes sociales en clave de Atención Primaria Social (Subsecretaría de Salud Pública - Subsecretaría de Participación)"/>
    <s v="Constante "/>
    <s v="En ejecución"/>
    <n v="4"/>
    <n v="4"/>
    <n v="100"/>
    <n v="4"/>
    <n v="100"/>
    <n v="4"/>
    <n v="0"/>
    <n v="0"/>
    <n v="0"/>
    <n v="0"/>
    <n v="4"/>
    <n v="0"/>
    <n v="0"/>
    <n v="0"/>
    <n v="0"/>
    <n v="4"/>
    <n v="0"/>
    <n v="0"/>
    <n v="0"/>
    <n v="0"/>
    <n v="0"/>
    <n v="0"/>
    <n v="0"/>
    <n v="0"/>
    <n v="0"/>
    <n v="1689"/>
    <n v="820.49"/>
    <n v="351.42"/>
    <n v="4072.77"/>
    <n v="0"/>
    <n v="0"/>
    <n v="538.4"/>
    <n v="0"/>
    <n v="0"/>
    <n v="2672.59"/>
    <n v="0"/>
    <n v="0"/>
    <n v="1689"/>
    <n v="820.49"/>
    <n v="351.42"/>
    <n v="3945.3356582388842"/>
    <n v="0"/>
    <n v="0"/>
    <n v="506.36292415183738"/>
    <n v="0"/>
    <n v="0"/>
    <n v="2440.3491240838716"/>
    <n v="0"/>
    <n v="0"/>
    <n v="8581.0477064745937"/>
    <n v="820.49"/>
    <n v="351.42"/>
  </r>
  <r>
    <n v="17"/>
    <x v="0"/>
    <s v="BCS"/>
    <n v="2024"/>
    <s v="30/09/2024 (Terminado)"/>
    <s v="0201"/>
    <x v="20"/>
    <s v="SDS/FFDS"/>
    <s v="007"/>
    <s v="Sector Salud"/>
    <x v="1"/>
    <x v="1"/>
    <s v="10"/>
    <x v="36"/>
    <s v="008141"/>
    <x v="186"/>
    <n v="3"/>
    <s v="Implementar el 100 Porciento de la línea de gestión de políticas y planes de interés en salud pública para el fortalecimiento de la gobernanza y la gobernabilidad. (Subsecretaría de Salud Pública)"/>
    <s v="Constante "/>
    <s v="En ejecución"/>
    <n v="100"/>
    <n v="33.340000000000003"/>
    <n v="33.340000000000003"/>
    <n v="33.340000000000003"/>
    <n v="33.340000000000003"/>
    <n v="100"/>
    <n v="0"/>
    <n v="0"/>
    <n v="0"/>
    <n v="0"/>
    <n v="100"/>
    <n v="0"/>
    <n v="0"/>
    <n v="0"/>
    <n v="0"/>
    <n v="100"/>
    <n v="0"/>
    <n v="0"/>
    <n v="0"/>
    <n v="0"/>
    <n v="0"/>
    <n v="0"/>
    <n v="0"/>
    <n v="0"/>
    <n v="0"/>
    <n v="18645.91"/>
    <n v="8893.35"/>
    <n v="1806.22"/>
    <n v="44856.78"/>
    <n v="0"/>
    <n v="0"/>
    <n v="14792.99"/>
    <n v="0"/>
    <n v="0"/>
    <n v="53264.12"/>
    <n v="0"/>
    <n v="0"/>
    <n v="18645.91"/>
    <n v="8893.35"/>
    <n v="1806.22"/>
    <n v="43453.240337111303"/>
    <n v="0"/>
    <n v="0"/>
    <n v="13912.744564169556"/>
    <n v="0"/>
    <n v="0"/>
    <n v="48635.611368409758"/>
    <n v="0"/>
    <n v="0"/>
    <n v="124647.50626969061"/>
    <n v="8893.35"/>
    <n v="1806.22"/>
  </r>
  <r>
    <n v="17"/>
    <x v="0"/>
    <s v="BCS"/>
    <n v="2024"/>
    <s v="30/09/2024 (Terminado)"/>
    <s v="0201"/>
    <x v="20"/>
    <s v="SDS/FFDS"/>
    <s v="007"/>
    <s v="Sector Salud"/>
    <x v="1"/>
    <x v="1"/>
    <s v="10"/>
    <x v="36"/>
    <s v="008141"/>
    <x v="186"/>
    <n v="4"/>
    <s v="Implementar el 100 Porciento de la línea de análisis de desigualdades ambientales, sociales y económicas presentes en el distrito capital para el fortalecimiento de la gobernanza y la gobernabilidad (Subsecretaría de Salud Pública)."/>
    <s v="Constante "/>
    <s v="En ejecución"/>
    <n v="100"/>
    <n v="33.340000000000003"/>
    <n v="33.340000000000003"/>
    <n v="33.340000000000003"/>
    <n v="33.340000000000003"/>
    <n v="100"/>
    <n v="0"/>
    <n v="0"/>
    <n v="0"/>
    <n v="0"/>
    <n v="100"/>
    <n v="0"/>
    <n v="0"/>
    <n v="0"/>
    <n v="0"/>
    <n v="100"/>
    <n v="0"/>
    <n v="0"/>
    <n v="0"/>
    <n v="0"/>
    <n v="0"/>
    <n v="0"/>
    <n v="0"/>
    <n v="0"/>
    <n v="0"/>
    <n v="989"/>
    <n v="820.49"/>
    <n v="351.42"/>
    <n v="4106.18"/>
    <n v="0"/>
    <n v="0"/>
    <n v="538.4"/>
    <n v="0"/>
    <n v="0"/>
    <n v="2672.59"/>
    <n v="0"/>
    <n v="0"/>
    <n v="989"/>
    <n v="820.49"/>
    <n v="351.42"/>
    <n v="3977.7002809260875"/>
    <n v="0"/>
    <n v="0"/>
    <n v="506.36292415183738"/>
    <n v="0"/>
    <n v="0"/>
    <n v="2440.3491240838716"/>
    <n v="0"/>
    <n v="0"/>
    <n v="7913.4123291617962"/>
    <n v="820.49"/>
    <n v="351.42"/>
  </r>
  <r>
    <n v="17"/>
    <x v="0"/>
    <s v="BCS"/>
    <n v="2024"/>
    <s v="30/09/2024 (Terminado)"/>
    <s v="0201"/>
    <x v="20"/>
    <s v="SDS/FFDS"/>
    <s v="007"/>
    <s v="Sector Salud"/>
    <x v="1"/>
    <x v="1"/>
    <s v="10"/>
    <x v="36"/>
    <s v="008141"/>
    <x v="186"/>
    <n v="5"/>
    <s v="Implementar el 100 Porciento de las acciones del plan de acción de la estrategia intersectorial para la prevención del consumo de sustancias psicoactivas y  desde un enfoque  de reducción de riesgos y daños en la población usuaria, garantizando la participación integral de organizaciones sociales, dispositivos de base comunitaria, asociaciones científicas, universidades y demás actores."/>
    <s v="Constante "/>
    <s v="En ejecución"/>
    <n v="100"/>
    <n v="20"/>
    <n v="20"/>
    <n v="20"/>
    <n v="20"/>
    <n v="100"/>
    <n v="0"/>
    <n v="0"/>
    <n v="0"/>
    <n v="0"/>
    <n v="100"/>
    <n v="0"/>
    <n v="0"/>
    <n v="0"/>
    <n v="0"/>
    <n v="100"/>
    <n v="0"/>
    <n v="0"/>
    <n v="0"/>
    <n v="0"/>
    <n v="0"/>
    <n v="0"/>
    <n v="0"/>
    <n v="0"/>
    <n v="0"/>
    <n v="998.5"/>
    <n v="829.45"/>
    <n v="353.59"/>
    <n v="5120.72"/>
    <n v="0"/>
    <n v="0"/>
    <n v="544.74"/>
    <n v="0"/>
    <n v="0"/>
    <n v="2704.05"/>
    <n v="0"/>
    <n v="0"/>
    <n v="998.5"/>
    <n v="829.45"/>
    <n v="353.59"/>
    <n v="4960.4959798508189"/>
    <n v="0"/>
    <n v="0"/>
    <n v="512.32566735228806"/>
    <n v="0"/>
    <n v="0"/>
    <n v="2469.0753347797431"/>
    <n v="0"/>
    <n v="0"/>
    <n v="8940.3969819828508"/>
    <n v="829.45"/>
    <n v="353.59"/>
  </r>
  <r>
    <n v="17"/>
    <x v="0"/>
    <s v="BCS"/>
    <n v="2024"/>
    <s v="30/09/2024 (Terminado)"/>
    <s v="0201"/>
    <x v="20"/>
    <s v="SDS/FFDS"/>
    <s v="007"/>
    <s v="Sector Salud"/>
    <x v="1"/>
    <x v="1"/>
    <s v="10"/>
    <x v="36"/>
    <s v="008141"/>
    <x v="186"/>
    <n v="6"/>
    <s v="Implementar el 100 Porciento del instrumento de acción pública para la prevención y atención del consumo y la vinculación a la oferta de SPA en Bogotá, en dicho instrumento el abordaje integral incluirá entre otras estrategias puntos para la reducción de riesgo y daño por consumo de SPA en eventos públicos de mediana y alta complejidad, así como estrategias de abordaje en territorios y con sustancias de alto impacto"/>
    <s v="Constante "/>
    <s v="En ejecución"/>
    <n v="100"/>
    <n v="33.340000000000003"/>
    <n v="33.340000000000003"/>
    <n v="33.340000000000003"/>
    <n v="33.340000000000003"/>
    <n v="100"/>
    <n v="0"/>
    <n v="0"/>
    <n v="0"/>
    <n v="0"/>
    <n v="100"/>
    <n v="0"/>
    <n v="0"/>
    <n v="0"/>
    <n v="0"/>
    <n v="100"/>
    <n v="0"/>
    <n v="0"/>
    <n v="0"/>
    <n v="0"/>
    <n v="0"/>
    <n v="0"/>
    <n v="0"/>
    <n v="0"/>
    <n v="0"/>
    <n v="79.48"/>
    <n v="65.94"/>
    <n v="27.55"/>
    <n v="327.29000000000002"/>
    <n v="0"/>
    <n v="0"/>
    <n v="43.27"/>
    <n v="0"/>
    <n v="0"/>
    <n v="214.77"/>
    <n v="0"/>
    <n v="0"/>
    <n v="79.48"/>
    <n v="65.94"/>
    <n v="27.55"/>
    <n v="317.04930737188806"/>
    <n v="0"/>
    <n v="0"/>
    <n v="40.69525209518946"/>
    <n v="0"/>
    <n v="0"/>
    <n v="196.10706519873722"/>
    <n v="0"/>
    <n v="0"/>
    <n v="633.33162466581473"/>
    <n v="65.94"/>
    <n v="27.55"/>
  </r>
  <r>
    <n v="17"/>
    <x v="0"/>
    <s v="BCS"/>
    <n v="2024"/>
    <s v="30/09/2024 (Terminado)"/>
    <s v="0201"/>
    <x v="20"/>
    <s v="SDS/FFDS"/>
    <s v="007"/>
    <s v="Sector Salud"/>
    <x v="1"/>
    <x v="1"/>
    <s v="10"/>
    <x v="36"/>
    <s v="008141"/>
    <x v="186"/>
    <n v="7"/>
    <s v="Vincular el 100 Porciento de las personas identificadas por el sector salud, con enfoque poblacional, diferencial, de curso de vida, de acuerdo a los distintos grupos: etnia, género, orientaciones e identidades diversas y por condiciones o situaciones, a las acciones individuales, colectivas y poblacionales de la oferta de salud."/>
    <s v="Constante "/>
    <s v="En ejecución"/>
    <n v="100"/>
    <n v="100"/>
    <n v="100"/>
    <n v="100"/>
    <n v="100"/>
    <n v="100"/>
    <n v="0"/>
    <n v="0"/>
    <n v="0"/>
    <n v="0"/>
    <n v="100"/>
    <n v="0"/>
    <n v="0"/>
    <n v="0"/>
    <n v="0"/>
    <n v="100"/>
    <n v="0"/>
    <n v="0"/>
    <n v="0"/>
    <n v="0"/>
    <n v="0"/>
    <n v="0"/>
    <n v="0"/>
    <n v="0"/>
    <n v="0"/>
    <n v="2292.25"/>
    <n v="831.55"/>
    <n v="314.07"/>
    <n v="4515.3999999999996"/>
    <n v="0"/>
    <n v="0"/>
    <n v="2131.9499999999998"/>
    <n v="0"/>
    <n v="0"/>
    <n v="10582.82"/>
    <n v="0"/>
    <n v="0"/>
    <n v="2292.25"/>
    <n v="831.55"/>
    <n v="314.07"/>
    <n v="4374.1160515354059"/>
    <n v="0"/>
    <n v="0"/>
    <n v="2005.0899631231605"/>
    <n v="0"/>
    <n v="0"/>
    <n v="9663.2014328188288"/>
    <n v="0"/>
    <n v="0"/>
    <n v="18334.657447477395"/>
    <n v="831.55"/>
    <n v="314.07"/>
  </r>
  <r>
    <n v="17"/>
    <x v="0"/>
    <s v="BCS"/>
    <n v="2024"/>
    <s v="30/09/2024 (Terminado)"/>
    <s v="0201"/>
    <x v="20"/>
    <s v="SDS/FFDS"/>
    <s v="007"/>
    <s v="Sector Salud"/>
    <x v="1"/>
    <x v="1"/>
    <s v="10"/>
    <x v="36"/>
    <s v="008141"/>
    <x v="186"/>
    <n v="8"/>
    <s v="Vincular el 100 Porciento de la población migrante internacional identificada a través de los entornos cuidadores a las acciones colectivas e individuales del sector salud."/>
    <s v="Constante "/>
    <s v="En ejecución"/>
    <n v="100"/>
    <n v="100"/>
    <n v="100"/>
    <n v="100"/>
    <n v="100"/>
    <n v="100"/>
    <n v="0"/>
    <n v="0"/>
    <n v="0"/>
    <n v="0"/>
    <n v="100"/>
    <n v="0"/>
    <n v="0"/>
    <n v="0"/>
    <n v="0"/>
    <n v="100"/>
    <n v="0"/>
    <n v="0"/>
    <n v="0"/>
    <n v="0"/>
    <n v="0"/>
    <n v="0"/>
    <n v="0"/>
    <n v="0"/>
    <n v="0"/>
    <n v="33.409999999999997"/>
    <n v="0"/>
    <n v="0"/>
    <n v="33.409999999999997"/>
    <n v="0"/>
    <n v="0"/>
    <n v="33.409999999999997"/>
    <n v="0"/>
    <n v="0"/>
    <n v="165.82"/>
    <n v="0"/>
    <n v="0"/>
    <n v="33.409999999999997"/>
    <n v="0"/>
    <n v="0"/>
    <n v="32.36462268720333"/>
    <n v="0"/>
    <n v="0"/>
    <n v="31.421963773983816"/>
    <n v="0"/>
    <n v="0"/>
    <n v="151.41068841669974"/>
    <n v="0"/>
    <n v="0"/>
    <n v="248.60727487788688"/>
    <n v="0"/>
    <n v="0"/>
  </r>
  <r>
    <n v="17"/>
    <x v="0"/>
    <s v="BCS"/>
    <n v="2024"/>
    <s v="30/09/2024 (Terminado)"/>
    <s v="0201"/>
    <x v="20"/>
    <s v="SDS/FFDS"/>
    <s v="007"/>
    <s v="Sector Salud"/>
    <x v="1"/>
    <x v="1"/>
    <s v="10"/>
    <x v="36"/>
    <s v="008141"/>
    <x v="186"/>
    <n v="9"/>
    <s v="Mantener en funcionamiento los 20 Servicio(s) amigables en salud para las mujeres en sus diversidades"/>
    <s v="Constante "/>
    <s v="En ejecución"/>
    <n v="20"/>
    <n v="20"/>
    <n v="100"/>
    <n v="20"/>
    <n v="100"/>
    <n v="20"/>
    <n v="0"/>
    <n v="0"/>
    <n v="0"/>
    <n v="0"/>
    <n v="20"/>
    <n v="0"/>
    <n v="0"/>
    <n v="0"/>
    <n v="0"/>
    <n v="20"/>
    <n v="0"/>
    <n v="0"/>
    <n v="0"/>
    <n v="0"/>
    <n v="0"/>
    <n v="0"/>
    <n v="0"/>
    <n v="0"/>
    <n v="0"/>
    <n v="1590.31"/>
    <n v="689.89"/>
    <n v="295.42"/>
    <n v="3924.5"/>
    <n v="0"/>
    <n v="0"/>
    <n v="1158.26"/>
    <n v="0"/>
    <n v="0"/>
    <n v="5749.5"/>
    <n v="0"/>
    <n v="0"/>
    <n v="1590.31"/>
    <n v="689.89"/>
    <n v="295.42"/>
    <n v="3801.704930737189"/>
    <n v="0"/>
    <n v="0"/>
    <n v="1089.3386339675096"/>
    <n v="0"/>
    <n v="0"/>
    <n v="5249.883928668527"/>
    <n v="0"/>
    <n v="0"/>
    <n v="11731.237493373224"/>
    <n v="689.89"/>
    <n v="295.42"/>
  </r>
  <r>
    <n v="17"/>
    <x v="0"/>
    <s v="BCS"/>
    <n v="2024"/>
    <s v="30/09/2024 (Terminado)"/>
    <s v="0201"/>
    <x v="20"/>
    <s v="SDS/FFDS"/>
    <s v="007"/>
    <s v="Sector Salud"/>
    <x v="1"/>
    <x v="1"/>
    <s v="10"/>
    <x v="36"/>
    <s v="008141"/>
    <x v="186"/>
    <n v="10"/>
    <s v="Vincular 80000 Persona(s) ; 48.000 con discapacidad, sus familias a la estrategia de Rehabilitación Basada en Comunidad (RBC) y 32.000 personas cuidadoras de personas con discapacidad con enfoque diferencial y territorial."/>
    <s v="Suma"/>
    <s v="En ejecución"/>
    <n v="7734"/>
    <n v="3842"/>
    <n v="49.676752"/>
    <n v="3842"/>
    <n v="49.676752"/>
    <n v="20000"/>
    <n v="0"/>
    <n v="0"/>
    <n v="0"/>
    <n v="0"/>
    <n v="26100"/>
    <n v="0"/>
    <n v="0"/>
    <n v="0"/>
    <n v="0"/>
    <n v="26166"/>
    <n v="0"/>
    <n v="0"/>
    <n v="0"/>
    <n v="0"/>
    <n v="80000"/>
    <n v="3842"/>
    <n v="4.8025000000000002"/>
    <n v="3842"/>
    <n v="4.8025000000000002"/>
    <n v="1412.07"/>
    <n v="1111.21"/>
    <n v="475.19"/>
    <n v="5733.79"/>
    <n v="0"/>
    <n v="0"/>
    <n v="801.82"/>
    <n v="0"/>
    <n v="0"/>
    <n v="3980.14"/>
    <n v="0"/>
    <n v="0"/>
    <n v="1412.07"/>
    <n v="1111.21"/>
    <n v="475.19"/>
    <n v="5554.3834156737385"/>
    <n v="0"/>
    <n v="0"/>
    <n v="754.1083206601528"/>
    <n v="0"/>
    <n v="0"/>
    <n v="3634.276549239195"/>
    <n v="0"/>
    <n v="0"/>
    <n v="11354.838285573085"/>
    <n v="1111.21"/>
    <n v="475.19"/>
  </r>
  <r>
    <n v="17"/>
    <x v="0"/>
    <s v="BCS"/>
    <n v="2024"/>
    <s v="30/09/2024 (Terminado)"/>
    <s v="0201"/>
    <x v="20"/>
    <s v="SDS/FFDS"/>
    <s v="007"/>
    <s v="Sector Salud"/>
    <x v="1"/>
    <x v="1"/>
    <s v="10"/>
    <x v="36"/>
    <s v="008141"/>
    <x v="186"/>
    <n v="11"/>
    <s v="Vincular el 100 Porciento de   personas  que realizan  y están vinculadas con las actividades sexuales pagadas identificadas en fuentes de información disponibles, a las acciones individuales y colectivas del sector salud"/>
    <s v="Constante "/>
    <s v="En ejecución"/>
    <n v="100"/>
    <n v="100"/>
    <n v="100"/>
    <n v="100"/>
    <n v="100"/>
    <n v="100"/>
    <n v="0"/>
    <n v="0"/>
    <n v="0"/>
    <n v="0"/>
    <n v="100"/>
    <n v="0"/>
    <n v="0"/>
    <n v="0"/>
    <n v="0"/>
    <n v="100"/>
    <n v="0"/>
    <n v="0"/>
    <n v="0"/>
    <n v="0"/>
    <n v="0"/>
    <n v="0"/>
    <n v="0"/>
    <n v="0"/>
    <n v="0"/>
    <n v="346.86"/>
    <n v="291.16000000000003"/>
    <n v="124.94"/>
    <n v="3039.91"/>
    <n v="0"/>
    <n v="0"/>
    <n v="186.56"/>
    <n v="0"/>
    <n v="0"/>
    <n v="926.09"/>
    <n v="0"/>
    <n v="0"/>
    <n v="346.86"/>
    <n v="291.16000000000003"/>
    <n v="124.94"/>
    <n v="2944.7931802770513"/>
    <n v="0"/>
    <n v="0"/>
    <n v="175.45889140001259"/>
    <n v="0"/>
    <n v="0"/>
    <n v="845.61527219769312"/>
    <n v="0"/>
    <n v="0"/>
    <n v="4312.727343874757"/>
    <n v="291.16000000000003"/>
    <n v="124.94"/>
  </r>
  <r>
    <n v="17"/>
    <x v="0"/>
    <s v="BCS"/>
    <n v="2024"/>
    <s v="30/09/2024 (Terminado)"/>
    <s v="0201"/>
    <x v="20"/>
    <s v="SDS/FFDS"/>
    <s v="007"/>
    <s v="Sector Salud"/>
    <x v="1"/>
    <x v="1"/>
    <s v="10"/>
    <x v="36"/>
    <s v="008141"/>
    <x v="186"/>
    <n v="12"/>
    <s v="Vincular el 100 Porciento de  población identificada  en fuentes de información disponibles, en  situación de habitanza de y en  calle o en riesgo de estarlo, a las acciones individuales y colectivas del sector salud."/>
    <s v="Constante "/>
    <s v="En ejecución"/>
    <n v="100"/>
    <n v="100"/>
    <n v="100"/>
    <n v="100"/>
    <n v="100"/>
    <n v="100"/>
    <n v="0"/>
    <n v="0"/>
    <n v="0"/>
    <n v="0"/>
    <n v="100"/>
    <n v="0"/>
    <n v="0"/>
    <n v="0"/>
    <n v="0"/>
    <n v="100"/>
    <n v="0"/>
    <n v="0"/>
    <n v="0"/>
    <n v="0"/>
    <n v="0"/>
    <n v="0"/>
    <n v="0"/>
    <n v="0"/>
    <n v="0"/>
    <n v="346.86"/>
    <n v="291.16000000000003"/>
    <n v="124.94"/>
    <n v="1439.91"/>
    <n v="0"/>
    <n v="0"/>
    <n v="186.56"/>
    <n v="0"/>
    <n v="0"/>
    <n v="926.09"/>
    <n v="0"/>
    <n v="0"/>
    <n v="346.86"/>
    <n v="291.16000000000003"/>
    <n v="124.94"/>
    <n v="1394.8561464690497"/>
    <n v="0"/>
    <n v="0"/>
    <n v="175.45889140001259"/>
    <n v="0"/>
    <n v="0"/>
    <n v="845.61527219769312"/>
    <n v="0"/>
    <n v="0"/>
    <n v="2762.7903100667554"/>
    <n v="291.16000000000003"/>
    <n v="124.94"/>
  </r>
  <r>
    <n v="17"/>
    <x v="0"/>
    <s v="BCS"/>
    <n v="2024"/>
    <s v="30/09/2024 (Terminado)"/>
    <s v="0201"/>
    <x v="20"/>
    <s v="SDS/FFDS"/>
    <s v="007"/>
    <s v="Sector Salud"/>
    <x v="1"/>
    <x v="1"/>
    <s v="10"/>
    <x v="36"/>
    <s v="008141"/>
    <x v="186"/>
    <n v="13"/>
    <s v="Vincular el 100 Porciento de la población de los sectores sociales LGBTI Q+ identificadas en fuentes de información disponibles, a las acciones individuales y colectivas del sector salud, las cuales incluirán el  acompañamiento para el tránsito y transformaciones corporales de personas transgénero."/>
    <s v="Constante "/>
    <s v="En ejecución"/>
    <n v="100"/>
    <n v="100"/>
    <n v="100"/>
    <n v="100"/>
    <n v="100"/>
    <n v="100"/>
    <n v="0"/>
    <n v="0"/>
    <n v="0"/>
    <n v="0"/>
    <n v="100"/>
    <n v="0"/>
    <n v="0"/>
    <n v="0"/>
    <n v="0"/>
    <n v="100"/>
    <n v="0"/>
    <n v="0"/>
    <n v="0"/>
    <n v="0"/>
    <n v="0"/>
    <n v="0"/>
    <n v="0"/>
    <n v="0"/>
    <n v="0"/>
    <n v="346.86"/>
    <n v="291.16000000000003"/>
    <n v="124.94"/>
    <n v="1439.91"/>
    <n v="0"/>
    <n v="0"/>
    <n v="186.56"/>
    <n v="0"/>
    <n v="0"/>
    <n v="926.09"/>
    <n v="0"/>
    <n v="0"/>
    <n v="346.86"/>
    <n v="291.16000000000003"/>
    <n v="124.94"/>
    <n v="1394.8561464690497"/>
    <n v="0"/>
    <n v="0"/>
    <n v="175.45889140001259"/>
    <n v="0"/>
    <n v="0"/>
    <n v="845.61527219769312"/>
    <n v="0"/>
    <n v="0"/>
    <n v="2762.7903100667554"/>
    <n v="291.16000000000003"/>
    <n v="124.94"/>
  </r>
  <r>
    <n v="17"/>
    <x v="0"/>
    <s v="BCS"/>
    <n v="2024"/>
    <s v="30/09/2024 (Terminado)"/>
    <s v="0201"/>
    <x v="20"/>
    <s v="SDS/FFDS"/>
    <s v="007"/>
    <s v="Sector Salud"/>
    <x v="1"/>
    <x v="1"/>
    <s v="10"/>
    <x v="36"/>
    <s v="008141"/>
    <x v="186"/>
    <n v="14"/>
    <s v="Vincular el 100 Porciento de la población de los Pueblos Indígenas, Comunidades Negras, Afrocolombianas, Raizales, Palenqueros y el Pueblo Rrom identificadas en fuentes de información disponibles, a las acciones diferenciales individuales y colectivas del sector salud, desde el reconocimiento de los Sistemas Propios de Salud e Interculturales, así como los conocimientos y prácticas de las comunidades étnicas frente al cuidado y preservación de la vida y la salud"/>
    <s v="Constante "/>
    <s v="En ejecución"/>
    <n v="100"/>
    <n v="100"/>
    <n v="100"/>
    <n v="100"/>
    <n v="100"/>
    <n v="100"/>
    <n v="0"/>
    <n v="0"/>
    <n v="0"/>
    <n v="0"/>
    <n v="100"/>
    <n v="0"/>
    <n v="0"/>
    <n v="0"/>
    <n v="0"/>
    <n v="100"/>
    <n v="0"/>
    <n v="0"/>
    <n v="0"/>
    <n v="0"/>
    <n v="0"/>
    <n v="0"/>
    <n v="0"/>
    <n v="0"/>
    <n v="0"/>
    <n v="346.86"/>
    <n v="291.16000000000003"/>
    <n v="124.94"/>
    <n v="6370.91"/>
    <n v="0"/>
    <n v="0"/>
    <n v="186.56"/>
    <n v="0"/>
    <n v="0"/>
    <n v="926.09"/>
    <n v="0"/>
    <n v="0"/>
    <n v="346.86"/>
    <n v="291.16000000000003"/>
    <n v="124.94"/>
    <n v="6171.5683425360839"/>
    <n v="0"/>
    <n v="0"/>
    <n v="175.45889140001259"/>
    <n v="0"/>
    <n v="0"/>
    <n v="845.61527219769312"/>
    <n v="0"/>
    <n v="0"/>
    <n v="7539.5025061337892"/>
    <n v="291.16000000000003"/>
    <n v="124.94"/>
  </r>
  <r>
    <n v="17"/>
    <x v="0"/>
    <s v="BCS"/>
    <n v="2024"/>
    <s v="30/09/2024 (Terminado)"/>
    <s v="0201"/>
    <x v="20"/>
    <s v="SDS/FFDS"/>
    <s v="007"/>
    <s v="Sector Salud"/>
    <x v="1"/>
    <x v="1"/>
    <s v="10"/>
    <x v="36"/>
    <s v="008141"/>
    <x v="186"/>
    <n v="15"/>
    <s v="Vincular el 100 Porciento de la población rural y campesina del D.C., identificada  en fuentes de información disponibles, a las acciones colectivas e individuales del sector salud."/>
    <s v="Constante "/>
    <s v="En ejecución"/>
    <n v="100"/>
    <n v="100"/>
    <n v="100"/>
    <n v="100"/>
    <n v="100"/>
    <n v="100"/>
    <n v="0"/>
    <n v="0"/>
    <n v="0"/>
    <n v="0"/>
    <n v="100"/>
    <n v="0"/>
    <n v="0"/>
    <n v="0"/>
    <n v="0"/>
    <n v="100"/>
    <n v="0"/>
    <n v="0"/>
    <n v="0"/>
    <n v="0"/>
    <n v="0"/>
    <n v="0"/>
    <n v="0"/>
    <n v="0"/>
    <n v="0"/>
    <n v="33.409999999999997"/>
    <n v="0"/>
    <n v="0"/>
    <n v="33.409999999999997"/>
    <n v="0"/>
    <n v="0"/>
    <n v="33.409999999999997"/>
    <n v="0"/>
    <n v="0"/>
    <n v="165.82"/>
    <n v="0"/>
    <n v="0"/>
    <n v="33.409999999999997"/>
    <n v="0"/>
    <n v="0"/>
    <n v="32.36462268720333"/>
    <n v="0"/>
    <n v="0"/>
    <n v="31.421963773983816"/>
    <n v="0"/>
    <n v="0"/>
    <n v="151.41068841669974"/>
    <n v="0"/>
    <n v="0"/>
    <n v="248.60727487788688"/>
    <n v="0"/>
    <n v="0"/>
  </r>
  <r>
    <n v="17"/>
    <x v="0"/>
    <s v="BCS"/>
    <n v="2024"/>
    <s v="30/09/2024 (Terminado)"/>
    <s v="0201"/>
    <x v="20"/>
    <s v="SDS/FFDS"/>
    <s v="007"/>
    <s v="Sector Salud"/>
    <x v="1"/>
    <x v="1"/>
    <s v="10"/>
    <x v="36"/>
    <s v="008141"/>
    <x v="186"/>
    <n v="16"/>
    <s v="Vincular el 100 Porciento de las personas mayores identificadas en fuentes de información disponibles, a las acciones individuales y colectivas del sector salud"/>
    <s v="Constante "/>
    <s v="En ejecución"/>
    <n v="100"/>
    <n v="100"/>
    <n v="100"/>
    <n v="100"/>
    <n v="100"/>
    <n v="100"/>
    <n v="0"/>
    <n v="0"/>
    <n v="0"/>
    <n v="0"/>
    <n v="100"/>
    <n v="0"/>
    <n v="0"/>
    <n v="0"/>
    <n v="0"/>
    <n v="100"/>
    <n v="0"/>
    <n v="0"/>
    <n v="0"/>
    <n v="0"/>
    <n v="0"/>
    <n v="0"/>
    <n v="0"/>
    <n v="0"/>
    <n v="0"/>
    <n v="675.79"/>
    <n v="560.53"/>
    <n v="240.19"/>
    <n v="2784.8"/>
    <n v="0"/>
    <n v="0"/>
    <n v="368.14"/>
    <n v="0"/>
    <n v="0"/>
    <n v="1827.41"/>
    <n v="0"/>
    <n v="0"/>
    <n v="675.79"/>
    <n v="560.53"/>
    <n v="240.19"/>
    <n v="2697.6654073428267"/>
    <n v="0"/>
    <n v="0"/>
    <n v="346.23411385077526"/>
    <n v="0"/>
    <n v="0"/>
    <n v="1668.6129907101754"/>
    <n v="0"/>
    <n v="0"/>
    <n v="5388.3025119037775"/>
    <n v="560.53"/>
    <n v="240.19"/>
  </r>
  <r>
    <n v="17"/>
    <x v="0"/>
    <s v="BCS"/>
    <n v="2024"/>
    <s v="30/09/2024 (Terminado)"/>
    <s v="0201"/>
    <x v="20"/>
    <s v="SDS/FFDS"/>
    <s v="007"/>
    <s v="Sector Salud"/>
    <x v="1"/>
    <x v="1"/>
    <s v="10"/>
    <x v="36"/>
    <s v="008141"/>
    <x v="186"/>
    <n v="17"/>
    <s v="Implementar el 100 Porciento del plan integral de respuesta para la desvinculación del trabajo infantil, de los niños niñas y adolescentes (NNA) identificados desde el sector salud."/>
    <s v="Suma"/>
    <s v="En ejecución"/>
    <n v="10"/>
    <n v="3.3"/>
    <n v="33"/>
    <n v="3.3"/>
    <n v="33"/>
    <n v="30"/>
    <n v="0"/>
    <n v="0"/>
    <n v="0"/>
    <n v="0"/>
    <n v="30"/>
    <n v="0"/>
    <n v="0"/>
    <n v="0"/>
    <n v="0"/>
    <n v="30"/>
    <n v="0"/>
    <n v="0"/>
    <n v="0"/>
    <n v="0"/>
    <n v="100"/>
    <n v="3.3"/>
    <n v="3.3"/>
    <n v="3.3"/>
    <n v="3.3"/>
    <n v="136.29"/>
    <n v="136.29"/>
    <n v="31.37"/>
    <n v="233.45"/>
    <n v="0"/>
    <n v="0"/>
    <n v="30.86"/>
    <n v="0"/>
    <n v="0"/>
    <n v="136.29"/>
    <n v="0"/>
    <n v="0"/>
    <n v="136.29"/>
    <n v="136.29"/>
    <n v="31.37"/>
    <n v="226.14550033904871"/>
    <n v="0"/>
    <n v="0"/>
    <n v="29.023699552982357"/>
    <n v="0"/>
    <n v="0"/>
    <n v="124.44676591672902"/>
    <n v="0"/>
    <n v="0"/>
    <n v="515.90596580876013"/>
    <n v="136.29"/>
    <n v="31.37"/>
  </r>
  <r>
    <n v="17"/>
    <x v="0"/>
    <s v="BCS"/>
    <n v="2024"/>
    <s v="30/09/2024 (Terminado)"/>
    <s v="0201"/>
    <x v="20"/>
    <s v="SDS/FFDS"/>
    <s v="007"/>
    <s v="Sector Salud"/>
    <x v="1"/>
    <x v="1"/>
    <s v="10"/>
    <x v="36"/>
    <s v="008141"/>
    <x v="186"/>
    <n v="18"/>
    <s v="Lograr que el 60 Porciento de los trabajadores de la economía popular en actividades de auto subsistencia promueven la promoción del cuidado y el bienestar de la salud en el trabajo."/>
    <s v="Suma"/>
    <s v="En ejecución"/>
    <n v="4.4000000000000004"/>
    <n v="1.3"/>
    <n v="29.545454549999999"/>
    <n v="1.3"/>
    <n v="29.545454549999999"/>
    <n v="18.55"/>
    <n v="0"/>
    <n v="0"/>
    <n v="0"/>
    <n v="0"/>
    <n v="18.5"/>
    <n v="0"/>
    <n v="0"/>
    <n v="0"/>
    <n v="0"/>
    <n v="18.55"/>
    <n v="0"/>
    <n v="0"/>
    <n v="0"/>
    <n v="0"/>
    <n v="60"/>
    <n v="1.3"/>
    <n v="2.1666666669999999"/>
    <n v="1.3"/>
    <n v="2.1666666669999999"/>
    <n v="517.16"/>
    <n v="469.93"/>
    <n v="190.5"/>
    <n v="2067.21"/>
    <n v="0"/>
    <n v="0"/>
    <n v="273.02"/>
    <n v="0"/>
    <n v="0"/>
    <n v="1355.24"/>
    <n v="0"/>
    <n v="0"/>
    <n v="517.16"/>
    <n v="469.93"/>
    <n v="190.5"/>
    <n v="2002.5283347863995"/>
    <n v="0"/>
    <n v="0"/>
    <n v="256.77415592855618"/>
    <n v="0"/>
    <n v="0"/>
    <n v="1237.4732925452188"/>
    <n v="0"/>
    <n v="0"/>
    <n v="4013.9357832601745"/>
    <n v="469.93"/>
    <n v="190.5"/>
  </r>
  <r>
    <n v="17"/>
    <x v="0"/>
    <s v="BCS"/>
    <n v="2024"/>
    <s v="30/09/2024 (Terminado)"/>
    <s v="0201"/>
    <x v="20"/>
    <s v="SDS/FFDS"/>
    <s v="007"/>
    <s v="Sector Salud"/>
    <x v="1"/>
    <x v="1"/>
    <s v="10"/>
    <x v="36"/>
    <s v="008141"/>
    <x v="186"/>
    <n v="19"/>
    <s v="Desarrollar el 100 Porciento de las intervenciones en las líneas estratégicas del plan de acción para reducir la morbilidad y mortalidad materno- perinatal. Incluyendo el cumplimiento del Acuerdo 860 de 2022"/>
    <s v="Constante "/>
    <s v="En ejecución"/>
    <n v="100"/>
    <n v="33.340000000000003"/>
    <n v="33.340000000000003"/>
    <n v="33.340000000000003"/>
    <n v="33.340000000000003"/>
    <n v="100"/>
    <n v="0"/>
    <n v="0"/>
    <n v="0"/>
    <n v="0"/>
    <n v="100"/>
    <n v="0"/>
    <n v="0"/>
    <n v="0"/>
    <n v="0"/>
    <n v="100"/>
    <n v="0"/>
    <n v="0"/>
    <n v="0"/>
    <n v="0"/>
    <n v="0"/>
    <n v="0"/>
    <n v="0"/>
    <n v="0"/>
    <n v="0"/>
    <n v="902.73"/>
    <n v="748.92"/>
    <n v="320.89"/>
    <n v="6817.53"/>
    <n v="0"/>
    <n v="0"/>
    <n v="491.44"/>
    <n v="0"/>
    <n v="0"/>
    <n v="2439.4699999999998"/>
    <n v="0"/>
    <n v="0"/>
    <n v="902.73"/>
    <n v="748.92"/>
    <n v="320.89"/>
    <n v="6604.2138913106655"/>
    <n v="0"/>
    <n v="0"/>
    <n v="462.19724265449287"/>
    <n v="0"/>
    <n v="0"/>
    <n v="2227.4866244836962"/>
    <n v="0"/>
    <n v="0"/>
    <n v="10196.627758448854"/>
    <n v="748.92"/>
    <n v="320.89"/>
  </r>
  <r>
    <n v="17"/>
    <x v="0"/>
    <s v="BCS"/>
    <n v="2024"/>
    <s v="30/09/2024 (Terminado)"/>
    <s v="0201"/>
    <x v="20"/>
    <s v="SDS/FFDS"/>
    <s v="007"/>
    <s v="Sector Salud"/>
    <x v="1"/>
    <x v="1"/>
    <s v="10"/>
    <x v="36"/>
    <s v="008141"/>
    <x v="186"/>
    <n v="20"/>
    <s v="Implementar el 100 Porciento del plan intersectorial para la promoción y garantía de los derechos sexuales y los derechos reproductivos con enfoque poblacional, diferencial y de género, incluyendo la gestión menstrual y el acceso a la IVE acorde a la jurisprudencia y la normatividad vigente."/>
    <s v="Constante "/>
    <s v="En ejecución"/>
    <n v="100"/>
    <n v="33.340000000000003"/>
    <n v="33.340000000000003"/>
    <n v="33.340000000000003"/>
    <n v="33.340000000000003"/>
    <n v="100"/>
    <n v="0"/>
    <n v="0"/>
    <n v="0"/>
    <n v="0"/>
    <n v="100"/>
    <n v="0"/>
    <n v="0"/>
    <n v="0"/>
    <n v="0"/>
    <n v="100"/>
    <n v="0"/>
    <n v="0"/>
    <n v="0"/>
    <n v="0"/>
    <n v="0"/>
    <n v="0"/>
    <n v="0"/>
    <n v="0"/>
    <n v="0"/>
    <n v="1764.88"/>
    <n v="1281.48"/>
    <n v="468.02"/>
    <n v="6316.12"/>
    <n v="0"/>
    <n v="0"/>
    <n v="906.21"/>
    <n v="0"/>
    <n v="0"/>
    <n v="4498.34"/>
    <n v="0"/>
    <n v="0"/>
    <n v="1764.88"/>
    <n v="1281.48"/>
    <n v="468.02"/>
    <n v="6118.4926862346219"/>
    <n v="0"/>
    <n v="0"/>
    <n v="852.2866743975419"/>
    <n v="0"/>
    <n v="0"/>
    <n v="4107.4463643250338"/>
    <n v="0"/>
    <n v="0"/>
    <n v="12843.105724957197"/>
    <n v="1281.48"/>
    <n v="468.02"/>
  </r>
  <r>
    <n v="17"/>
    <x v="0"/>
    <s v="BCS"/>
    <n v="2024"/>
    <s v="30/09/2024 (Terminado)"/>
    <s v="0201"/>
    <x v="20"/>
    <s v="SDS/FFDS"/>
    <s v="007"/>
    <s v="Sector Salud"/>
    <x v="1"/>
    <x v="1"/>
    <s v="10"/>
    <x v="36"/>
    <s v="008141"/>
    <x v="186"/>
    <n v="21"/>
    <s v="Mantener a 10 Tasa(s) de mortalidad perinatal por cada 1000 nacidos vivos."/>
    <s v="Constante "/>
    <s v="En ejecución"/>
    <n v="10"/>
    <n v="11.6"/>
    <n v="116"/>
    <n v="11.6"/>
    <n v="116"/>
    <n v="10"/>
    <n v="0"/>
    <n v="0"/>
    <n v="0"/>
    <n v="0"/>
    <n v="10"/>
    <n v="0"/>
    <n v="0"/>
    <n v="0"/>
    <n v="0"/>
    <n v="10"/>
    <n v="0"/>
    <n v="0"/>
    <n v="0"/>
    <n v="0"/>
    <n v="0"/>
    <n v="0"/>
    <n v="0"/>
    <n v="0"/>
    <n v="0"/>
    <n v="275.94"/>
    <n v="228.93"/>
    <n v="98.21"/>
    <n v="1136.3599999999999"/>
    <n v="0"/>
    <n v="0"/>
    <n v="150.22"/>
    <n v="0"/>
    <n v="0"/>
    <n v="745.69"/>
    <n v="0"/>
    <n v="0"/>
    <n v="275.94"/>
    <n v="228.93"/>
    <n v="98.21"/>
    <n v="1100.8040298362878"/>
    <n v="0"/>
    <n v="0"/>
    <n v="141.28127501130945"/>
    <n v="0"/>
    <n v="0"/>
    <n v="680.89154652906063"/>
    <n v="0"/>
    <n v="0"/>
    <n v="2198.9168513766581"/>
    <n v="228.93"/>
    <n v="98.21"/>
  </r>
  <r>
    <n v="17"/>
    <x v="0"/>
    <s v="BCS"/>
    <n v="2024"/>
    <s v="30/09/2024 (Terminado)"/>
    <s v="0201"/>
    <x v="20"/>
    <s v="SDS/FFDS"/>
    <s v="007"/>
    <s v="Sector Salud"/>
    <x v="1"/>
    <x v="1"/>
    <s v="10"/>
    <x v="36"/>
    <s v="008141"/>
    <x v="186"/>
    <n v="22"/>
    <s v="Desarrollar el 100 Porciento de las intervenciones en las líneas estratégicas del plan de acción para la prevención y manejo del bajo peso al nacer."/>
    <s v="Constante "/>
    <s v="En ejecución"/>
    <n v="100"/>
    <n v="33.340000000000003"/>
    <n v="33.340000000000003"/>
    <n v="33.340000000000003"/>
    <n v="33.340000000000003"/>
    <n v="100"/>
    <n v="0"/>
    <n v="0"/>
    <n v="0"/>
    <n v="0"/>
    <n v="100"/>
    <n v="0"/>
    <n v="0"/>
    <n v="0"/>
    <n v="0"/>
    <n v="100"/>
    <n v="0"/>
    <n v="0"/>
    <n v="0"/>
    <n v="0"/>
    <n v="0"/>
    <n v="0"/>
    <n v="0"/>
    <n v="0"/>
    <n v="0"/>
    <n v="175.35"/>
    <n v="145.47"/>
    <n v="62.43"/>
    <n v="722.1"/>
    <n v="0"/>
    <n v="0"/>
    <n v="95.46"/>
    <n v="0"/>
    <n v="0"/>
    <n v="473.85"/>
    <n v="0"/>
    <n v="0"/>
    <n v="175.35"/>
    <n v="145.47"/>
    <n v="62.43"/>
    <n v="699.5059575704737"/>
    <n v="0"/>
    <n v="0"/>
    <n v="89.77972648501931"/>
    <n v="0"/>
    <n v="0"/>
    <n v="432.67371068781313"/>
    <n v="0"/>
    <n v="0"/>
    <n v="1397.3093947433063"/>
    <n v="145.47"/>
    <n v="62.43"/>
  </r>
  <r>
    <n v="17"/>
    <x v="0"/>
    <s v="BCS"/>
    <n v="2024"/>
    <s v="30/09/2024 (Terminado)"/>
    <s v="0201"/>
    <x v="20"/>
    <s v="SDS/FFDS"/>
    <s v="007"/>
    <s v="Sector Salud"/>
    <x v="1"/>
    <x v="1"/>
    <s v="10"/>
    <x v="36"/>
    <s v="008141"/>
    <x v="186"/>
    <n v="23"/>
    <s v="Lograr la incidencia a 2 Tasa(s) de sífilis congénita por cada 1.000 nacidos vivos más muertes fetales."/>
    <s v="Constante "/>
    <s v="En ejecución"/>
    <n v="2"/>
    <n v="2.2999999999999998"/>
    <n v="115"/>
    <n v="2.2999999999999998"/>
    <n v="115"/>
    <n v="2"/>
    <n v="0"/>
    <n v="0"/>
    <n v="0"/>
    <n v="0"/>
    <n v="2"/>
    <n v="0"/>
    <n v="0"/>
    <n v="0"/>
    <n v="0"/>
    <n v="2"/>
    <n v="0"/>
    <n v="0"/>
    <n v="0"/>
    <n v="0"/>
    <n v="0"/>
    <n v="0"/>
    <n v="0"/>
    <n v="0"/>
    <n v="0"/>
    <n v="577.24"/>
    <n v="478.81"/>
    <n v="205.22"/>
    <n v="2776.32"/>
    <n v="0"/>
    <n v="0"/>
    <n v="655.85"/>
    <n v="0"/>
    <n v="0"/>
    <n v="3255.58"/>
    <n v="0"/>
    <n v="0"/>
    <n v="577.24"/>
    <n v="478.81"/>
    <n v="205.22"/>
    <n v="2689.4507410636443"/>
    <n v="0"/>
    <n v="0"/>
    <n v="616.8241526838458"/>
    <n v="0"/>
    <n v="0"/>
    <n v="2972.6788625958229"/>
    <n v="0"/>
    <n v="0"/>
    <n v="6856.193756343313"/>
    <n v="478.81"/>
    <n v="205.22"/>
  </r>
  <r>
    <n v="17"/>
    <x v="0"/>
    <s v="BCS"/>
    <n v="2024"/>
    <s v="30/09/2024 (Terminado)"/>
    <s v="0201"/>
    <x v="20"/>
    <s v="SDS/FFDS"/>
    <s v="007"/>
    <s v="Sector Salud"/>
    <x v="1"/>
    <x v="1"/>
    <s v="10"/>
    <x v="36"/>
    <s v="008141"/>
    <x v="186"/>
    <n v="24"/>
    <s v="Desarrollar el 100 Porciento de las intervenciones en las líneas estratégicas del plan de acción de la primera infancia, para el fortalecimiento de la atención integral e integrada desde el nacimiento y durante la primera infancia."/>
    <s v="Constante "/>
    <s v="En ejecución"/>
    <n v="100"/>
    <n v="33.340000000000003"/>
    <n v="33.340000000000003"/>
    <n v="33.340000000000003"/>
    <n v="33.340000000000003"/>
    <n v="100"/>
    <n v="0"/>
    <n v="0"/>
    <n v="0"/>
    <n v="0"/>
    <n v="100"/>
    <n v="0"/>
    <n v="0"/>
    <n v="0"/>
    <n v="0"/>
    <n v="100"/>
    <n v="0"/>
    <n v="0"/>
    <n v="0"/>
    <n v="0"/>
    <n v="0"/>
    <n v="0"/>
    <n v="0"/>
    <n v="0"/>
    <n v="0"/>
    <n v="101.48"/>
    <n v="84.19"/>
    <n v="36.08"/>
    <n v="417.92"/>
    <n v="0"/>
    <n v="0"/>
    <n v="55.25"/>
    <n v="0"/>
    <n v="0"/>
    <n v="274.24"/>
    <n v="0"/>
    <n v="0"/>
    <n v="101.48"/>
    <n v="84.19"/>
    <n v="36.08"/>
    <n v="404.84355323065"/>
    <n v="0"/>
    <n v="0"/>
    <n v="51.962391455031607"/>
    <n v="0"/>
    <n v="0"/>
    <n v="250.40928230247098"/>
    <n v="0"/>
    <n v="0"/>
    <n v="808.69522698815263"/>
    <n v="84.19"/>
    <n v="36.08"/>
  </r>
  <r>
    <n v="17"/>
    <x v="0"/>
    <s v="BCS"/>
    <n v="2024"/>
    <s v="30/09/2024 (Terminado)"/>
    <s v="0201"/>
    <x v="20"/>
    <s v="SDS/FFDS"/>
    <s v="007"/>
    <s v="Sector Salud"/>
    <x v="1"/>
    <x v="1"/>
    <s v="10"/>
    <x v="36"/>
    <s v="008141"/>
    <x v="186"/>
    <n v="25"/>
    <s v="Mantener en menos de 10,3 Tasa(s) de mortalidad en menores de 5 años por mil nacidos vivos."/>
    <s v="Constante "/>
    <s v="En ejecución"/>
    <n v="10.3"/>
    <n v="11.4"/>
    <n v="110.6796117"/>
    <n v="11.4"/>
    <n v="110.6796117"/>
    <n v="10.3"/>
    <n v="0"/>
    <n v="0"/>
    <n v="0"/>
    <n v="0"/>
    <n v="10.3"/>
    <n v="0"/>
    <n v="0"/>
    <n v="0"/>
    <n v="0"/>
    <n v="10.3"/>
    <n v="0"/>
    <n v="0"/>
    <n v="0"/>
    <n v="0"/>
    <n v="0"/>
    <n v="0"/>
    <n v="0"/>
    <n v="0"/>
    <n v="0"/>
    <n v="588.01"/>
    <n v="487.82"/>
    <n v="208.93"/>
    <n v="2421.4699999999998"/>
    <n v="0"/>
    <n v="0"/>
    <n v="320.11"/>
    <n v="0"/>
    <n v="0"/>
    <n v="1588.99"/>
    <n v="0"/>
    <n v="0"/>
    <n v="588.01"/>
    <n v="487.82"/>
    <n v="208.93"/>
    <n v="2345.7037682844134"/>
    <n v="0"/>
    <n v="0"/>
    <n v="301.06210187638311"/>
    <n v="0"/>
    <n v="0"/>
    <n v="1450.9110468414649"/>
    <n v="0"/>
    <n v="0"/>
    <n v="4685.686917002261"/>
    <n v="487.82"/>
    <n v="208.93"/>
  </r>
  <r>
    <n v="17"/>
    <x v="0"/>
    <s v="BCS"/>
    <n v="2024"/>
    <s v="30/09/2024 (Terminado)"/>
    <s v="0201"/>
    <x v="20"/>
    <s v="SDS/FFDS"/>
    <s v="007"/>
    <s v="Sector Salud"/>
    <x v="1"/>
    <x v="1"/>
    <s v="10"/>
    <x v="36"/>
    <s v="008141"/>
    <x v="186"/>
    <n v="26"/>
    <s v="Reducir al 11 Porciento la proporción de riesgo por desnutrición aguda en menores de 5 años en el marco de la ruta integral atenciones a la Primera Infancia."/>
    <s v="Decreciente "/>
    <s v="En ejecución"/>
    <n v="12.5"/>
    <n v="12.58"/>
    <n v="100.64"/>
    <n v="12.58"/>
    <n v="100.64"/>
    <n v="12"/>
    <n v="0"/>
    <n v="0"/>
    <n v="0"/>
    <n v="0"/>
    <n v="11.7"/>
    <n v="0"/>
    <n v="0"/>
    <n v="0"/>
    <n v="0"/>
    <n v="11"/>
    <n v="0"/>
    <n v="0"/>
    <n v="0"/>
    <n v="0"/>
    <n v="0"/>
    <n v="0"/>
    <n v="0"/>
    <n v="0"/>
    <n v="0"/>
    <n v="1337.5"/>
    <n v="999.85"/>
    <n v="428.43"/>
    <n v="4963.07"/>
    <n v="0"/>
    <n v="0"/>
    <n v="656.1"/>
    <n v="0"/>
    <n v="0"/>
    <n v="3256.81"/>
    <n v="0"/>
    <n v="0"/>
    <n v="1337.5"/>
    <n v="999.85"/>
    <n v="428.43"/>
    <n v="4807.7787464884241"/>
    <n v="0"/>
    <n v="0"/>
    <n v="617.0592766270812"/>
    <n v="0"/>
    <n v="0"/>
    <n v="2973.8019789072"/>
    <n v="0"/>
    <n v="0"/>
    <n v="9736.1400020227047"/>
    <n v="999.85"/>
    <n v="428.43"/>
  </r>
  <r>
    <n v="17"/>
    <x v="0"/>
    <s v="BCS"/>
    <n v="2024"/>
    <s v="30/09/2024 (Terminado)"/>
    <s v="0201"/>
    <x v="20"/>
    <s v="SDS/FFDS"/>
    <s v="007"/>
    <s v="Sector Salud"/>
    <x v="1"/>
    <x v="1"/>
    <s v="10"/>
    <x v="36"/>
    <s v="008141"/>
    <x v="186"/>
    <n v="27"/>
    <s v="Mantener por encima del 75 Porciento la práctica de lactancia materna exclusiva en menores de 6 meses."/>
    <s v="Constante "/>
    <s v="En ejecución"/>
    <n v="75"/>
    <n v="64.94"/>
    <n v="86.58666667"/>
    <n v="64.94"/>
    <n v="86.58666667"/>
    <n v="75"/>
    <n v="0"/>
    <n v="0"/>
    <n v="0"/>
    <n v="0"/>
    <n v="75"/>
    <n v="0"/>
    <n v="0"/>
    <n v="0"/>
    <n v="0"/>
    <n v="75"/>
    <n v="0"/>
    <n v="0"/>
    <n v="0"/>
    <n v="0"/>
    <n v="0"/>
    <n v="0"/>
    <n v="0"/>
    <n v="0"/>
    <n v="0"/>
    <n v="288.33999999999997"/>
    <n v="239.21"/>
    <n v="102.49"/>
    <n v="1187.3900000000001"/>
    <n v="0"/>
    <n v="0"/>
    <n v="156.97"/>
    <n v="0"/>
    <n v="0"/>
    <n v="779.18"/>
    <n v="0"/>
    <n v="0"/>
    <n v="288.33999999999997"/>
    <n v="239.21"/>
    <n v="102.49"/>
    <n v="1150.2373341083019"/>
    <n v="0"/>
    <n v="0"/>
    <n v="147.62962147866625"/>
    <n v="0"/>
    <n v="0"/>
    <n v="711.47135569005002"/>
    <n v="0"/>
    <n v="0"/>
    <n v="2297.6783112770181"/>
    <n v="239.21"/>
    <n v="102.49"/>
  </r>
  <r>
    <n v="17"/>
    <x v="0"/>
    <s v="BCS"/>
    <n v="2024"/>
    <s v="30/09/2024 (Terminado)"/>
    <s v="0201"/>
    <x v="20"/>
    <s v="SDS/FFDS"/>
    <s v="007"/>
    <s v="Sector Salud"/>
    <x v="1"/>
    <x v="1"/>
    <s v="10"/>
    <x v="36"/>
    <s v="008141"/>
    <x v="186"/>
    <n v="28"/>
    <s v="Aumentar a 400 Sala(s) Amigas de la Familia Lactante del entorno laboral (SAFL-L) con concepto satisfactorio según la normatividad vigente."/>
    <s v="Creciente "/>
    <s v="En ejecución"/>
    <n v="46"/>
    <n v="8"/>
    <n v="17.391304349999999"/>
    <n v="8"/>
    <n v="17.391304349999999"/>
    <n v="263"/>
    <n v="0"/>
    <n v="0"/>
    <n v="0"/>
    <n v="0"/>
    <n v="326"/>
    <n v="0"/>
    <n v="0"/>
    <n v="0"/>
    <n v="0"/>
    <n v="400"/>
    <n v="0"/>
    <n v="0"/>
    <n v="0"/>
    <n v="0"/>
    <n v="0"/>
    <n v="0"/>
    <n v="0"/>
    <n v="0"/>
    <n v="0"/>
    <n v="1984.7"/>
    <n v="1939.31"/>
    <n v="94.69"/>
    <n v="1096.8800000000001"/>
    <n v="0"/>
    <n v="0"/>
    <n v="2315.7399999999998"/>
    <n v="0"/>
    <n v="0"/>
    <n v="11495.12"/>
    <n v="0"/>
    <n v="0"/>
    <n v="1984.7"/>
    <n v="1939.31"/>
    <n v="94.69"/>
    <n v="1062.5593335270755"/>
    <n v="0"/>
    <n v="0"/>
    <n v="2177.9436812321246"/>
    <n v="0"/>
    <n v="0"/>
    <n v="10496.225018891411"/>
    <n v="0"/>
    <n v="0"/>
    <n v="15721.428033650613"/>
    <n v="1939.31"/>
    <n v="94.69"/>
  </r>
  <r>
    <n v="17"/>
    <x v="0"/>
    <s v="BCS"/>
    <n v="2024"/>
    <s v="30/09/2024 (Terminado)"/>
    <s v="0201"/>
    <x v="20"/>
    <s v="SDS/FFDS"/>
    <s v="007"/>
    <s v="Sector Salud"/>
    <x v="1"/>
    <x v="1"/>
    <s v="10"/>
    <x v="36"/>
    <s v="008141"/>
    <x v="186"/>
    <n v="29"/>
    <s v="Reducir al 15,7 Porciento la prevalencia de retraso en talla en niños y niñas menores de 2 años"/>
    <s v="Decreciente "/>
    <s v="En ejecución"/>
    <n v="16.399999999999999"/>
    <n v="15.62"/>
    <n v="95.243902439999999"/>
    <n v="15.62"/>
    <n v="95.243902439999999"/>
    <n v="16.2"/>
    <n v="0"/>
    <n v="0"/>
    <n v="0"/>
    <n v="0"/>
    <n v="16"/>
    <n v="0"/>
    <n v="0"/>
    <n v="0"/>
    <n v="0"/>
    <n v="15.7"/>
    <n v="0"/>
    <n v="0"/>
    <n v="0"/>
    <n v="0"/>
    <n v="0"/>
    <n v="0"/>
    <n v="0"/>
    <n v="0"/>
    <n v="0"/>
    <n v="300.8"/>
    <n v="249.55"/>
    <n v="106.93"/>
    <n v="1238.72"/>
    <n v="0"/>
    <n v="0"/>
    <n v="163.75"/>
    <n v="0"/>
    <n v="0"/>
    <n v="812.86"/>
    <n v="0"/>
    <n v="0"/>
    <n v="300.8"/>
    <n v="249.55"/>
    <n v="106.93"/>
    <n v="1199.9612515741549"/>
    <n v="0"/>
    <n v="0"/>
    <n v="154.00618281921132"/>
    <n v="0"/>
    <n v="0"/>
    <n v="742.22465436255311"/>
    <n v="0"/>
    <n v="0"/>
    <n v="2396.9920887559192"/>
    <n v="249.55"/>
    <n v="106.93"/>
  </r>
  <r>
    <n v="17"/>
    <x v="0"/>
    <s v="BCS"/>
    <n v="2024"/>
    <s v="30/09/2024 (Terminado)"/>
    <s v="0201"/>
    <x v="20"/>
    <s v="SDS/FFDS"/>
    <s v="007"/>
    <s v="Sector Salud"/>
    <x v="1"/>
    <x v="1"/>
    <s v="10"/>
    <x v="36"/>
    <s v="008141"/>
    <x v="186"/>
    <n v="30"/>
    <s v="Reducir al 35,4 Porciento la proporción de malnutrición en la población de 5 a 17 años"/>
    <s v="Decreciente "/>
    <s v="En ejecución"/>
    <n v="36.9"/>
    <n v="37.770000000000003"/>
    <n v="102.3577236"/>
    <n v="37.770000000000003"/>
    <n v="102.3577236"/>
    <n v="36.4"/>
    <n v="0"/>
    <n v="0"/>
    <n v="0"/>
    <n v="0"/>
    <n v="35.9"/>
    <n v="0"/>
    <n v="0"/>
    <n v="0"/>
    <n v="0"/>
    <n v="35.4"/>
    <n v="0"/>
    <n v="0"/>
    <n v="0"/>
    <n v="0"/>
    <n v="0"/>
    <n v="0"/>
    <n v="0"/>
    <n v="0"/>
    <n v="0"/>
    <n v="889.82"/>
    <n v="737.06"/>
    <n v="315.8"/>
    <n v="3667.5"/>
    <n v="0"/>
    <n v="0"/>
    <n v="2731.47"/>
    <n v="0"/>
    <n v="0"/>
    <n v="2452.7600000000002"/>
    <n v="0"/>
    <n v="0"/>
    <n v="889.82"/>
    <n v="737.06"/>
    <n v="315.8"/>
    <n v="3552.7462946817786"/>
    <n v="0"/>
    <n v="0"/>
    <n v="2568.9359889171974"/>
    <n v="0"/>
    <n v="0"/>
    <n v="2239.6217592627218"/>
    <n v="0"/>
    <n v="0"/>
    <n v="9251.1240428616984"/>
    <n v="737.06"/>
    <n v="315.8"/>
  </r>
  <r>
    <n v="17"/>
    <x v="0"/>
    <s v="BCS"/>
    <n v="2024"/>
    <s v="30/09/2024 (Terminado)"/>
    <s v="0201"/>
    <x v="20"/>
    <s v="SDS/FFDS"/>
    <s v="007"/>
    <s v="Sector Salud"/>
    <x v="1"/>
    <x v="1"/>
    <s v="10"/>
    <x v="36"/>
    <s v="008141"/>
    <x v="186"/>
    <n v="31"/>
    <s v="Llevar a cabo en 1275000 Persona(s) acciones de comunicación y educación para la salud alimentaria y nutricional en habitantes del distrito"/>
    <s v="Suma"/>
    <s v="En ejecución"/>
    <n v="291680"/>
    <n v="87276"/>
    <n v="29.921832139999999"/>
    <n v="87276"/>
    <n v="29.921832139999999"/>
    <n v="304764"/>
    <n v="0"/>
    <n v="0"/>
    <n v="0"/>
    <n v="0"/>
    <n v="318020"/>
    <n v="0"/>
    <n v="0"/>
    <n v="0"/>
    <n v="0"/>
    <n v="360536"/>
    <n v="0"/>
    <n v="0"/>
    <n v="0"/>
    <n v="0"/>
    <n v="1275000"/>
    <n v="87276"/>
    <n v="6.8451764710000003"/>
    <n v="87276"/>
    <n v="6.8451764710000003"/>
    <n v="33.409999999999997"/>
    <n v="0"/>
    <n v="0"/>
    <n v="8983.82"/>
    <n v="0"/>
    <n v="0"/>
    <n v="33.409999999999997"/>
    <n v="0"/>
    <n v="0"/>
    <n v="165.82"/>
    <n v="0"/>
    <n v="0"/>
    <n v="33.409999999999997"/>
    <n v="0"/>
    <n v="0"/>
    <n v="8702.7220769156247"/>
    <n v="0"/>
    <n v="0"/>
    <n v="31.421963773983816"/>
    <n v="0"/>
    <n v="0"/>
    <n v="151.41068841669974"/>
    <n v="0"/>
    <n v="0"/>
    <n v="8918.9647291063084"/>
    <n v="0"/>
    <n v="0"/>
  </r>
  <r>
    <n v="17"/>
    <x v="0"/>
    <s v="BCS"/>
    <n v="2024"/>
    <s v="30/09/2024 (Terminado)"/>
    <s v="0201"/>
    <x v="20"/>
    <s v="SDS/FFDS"/>
    <s v="007"/>
    <s v="Sector Salud"/>
    <x v="1"/>
    <x v="1"/>
    <s v="10"/>
    <x v="36"/>
    <s v="008141"/>
    <x v="186"/>
    <n v="32"/>
    <s v="Implementar y evaluar el 100 Porciento del plan de prevención y atención a la conducta suicida en Bogotá D.C."/>
    <s v="Constante "/>
    <s v="En ejecución"/>
    <n v="100"/>
    <n v="21"/>
    <n v="21"/>
    <n v="21"/>
    <n v="21"/>
    <n v="100"/>
    <n v="0"/>
    <n v="0"/>
    <n v="0"/>
    <n v="0"/>
    <n v="100"/>
    <n v="0"/>
    <n v="0"/>
    <n v="0"/>
    <n v="0"/>
    <n v="100"/>
    <n v="0"/>
    <n v="0"/>
    <n v="0"/>
    <n v="0"/>
    <n v="0"/>
    <n v="0"/>
    <n v="0"/>
    <n v="0"/>
    <n v="0"/>
    <n v="8580.99"/>
    <n v="4397.38"/>
    <n v="1958.42"/>
    <n v="35554.050000000003"/>
    <n v="0"/>
    <n v="0"/>
    <n v="17013.169999999998"/>
    <n v="0"/>
    <n v="0"/>
    <n v="15277.21"/>
    <n v="0"/>
    <n v="0"/>
    <n v="8580.99"/>
    <n v="4397.38"/>
    <n v="1958.42"/>
    <n v="34441.58674803836"/>
    <n v="0"/>
    <n v="0"/>
    <n v="16000.814469339366"/>
    <n v="0"/>
    <n v="0"/>
    <n v="13949.661579945057"/>
    <n v="0"/>
    <n v="0"/>
    <n v="72973.052797322773"/>
    <n v="4397.38"/>
    <n v="1958.42"/>
  </r>
  <r>
    <n v="17"/>
    <x v="0"/>
    <s v="BCS"/>
    <n v="2024"/>
    <s v="30/09/2024 (Terminado)"/>
    <s v="0201"/>
    <x v="20"/>
    <s v="SDS/FFDS"/>
    <s v="007"/>
    <s v="Sector Salud"/>
    <x v="1"/>
    <x v="1"/>
    <s v="10"/>
    <x v="36"/>
    <s v="008141"/>
    <x v="186"/>
    <n v="33"/>
    <s v="Implementar el 100 Porciento de las accion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
    <s v="Suma"/>
    <s v="En ejecución"/>
    <n v="25"/>
    <n v="8.34"/>
    <n v="33.36"/>
    <n v="8.34"/>
    <n v="33.36"/>
    <n v="25"/>
    <n v="0"/>
    <n v="0"/>
    <n v="0"/>
    <n v="0"/>
    <n v="25"/>
    <n v="0"/>
    <n v="0"/>
    <n v="0"/>
    <n v="0"/>
    <n v="25"/>
    <n v="0"/>
    <n v="0"/>
    <n v="0"/>
    <n v="0"/>
    <n v="100"/>
    <n v="8.34"/>
    <n v="8.34"/>
    <n v="8.34"/>
    <n v="8.34"/>
    <n v="5444.42"/>
    <n v="3375.04"/>
    <n v="1432.32"/>
    <n v="1766.09"/>
    <n v="0"/>
    <n v="0"/>
    <n v="1766.09"/>
    <n v="0"/>
    <n v="0"/>
    <n v="8766.7000000000007"/>
    <n v="0"/>
    <n v="0"/>
    <n v="5444.42"/>
    <n v="3375.04"/>
    <n v="1432.32"/>
    <n v="1710.8301850237333"/>
    <n v="0"/>
    <n v="0"/>
    <n v="1661.0001796346926"/>
    <n v="0"/>
    <n v="0"/>
    <n v="8004.8973715033271"/>
    <n v="0"/>
    <n v="0"/>
    <n v="16821.147736161754"/>
    <n v="3375.04"/>
    <n v="1432.32"/>
  </r>
  <r>
    <n v="17"/>
    <x v="0"/>
    <s v="BCS"/>
    <n v="2024"/>
    <s v="30/09/2024 (Terminado)"/>
    <s v="0201"/>
    <x v="20"/>
    <s v="SDS/FFDS"/>
    <s v="007"/>
    <s v="Sector Salud"/>
    <x v="1"/>
    <x v="1"/>
    <s v="10"/>
    <x v="36"/>
    <s v="008141"/>
    <x v="186"/>
    <n v="34"/>
    <s v="Formular al 100 Porciento el instrumento de acción pública para dar respuesta a las necesidades en salud bucal y visual."/>
    <s v="Suma"/>
    <s v="En ejecución"/>
    <n v="25"/>
    <n v="8.34"/>
    <n v="33.36"/>
    <n v="8.34"/>
    <n v="33.36"/>
    <n v="25"/>
    <n v="0"/>
    <n v="0"/>
    <n v="0"/>
    <n v="0"/>
    <n v="25"/>
    <n v="0"/>
    <n v="0"/>
    <n v="0"/>
    <n v="0"/>
    <n v="25"/>
    <n v="0"/>
    <n v="0"/>
    <n v="0"/>
    <n v="0"/>
    <n v="100"/>
    <n v="8.34"/>
    <n v="8.34"/>
    <n v="8.34"/>
    <n v="8.34"/>
    <n v="479.49"/>
    <n v="417.33"/>
    <n v="178.75"/>
    <n v="3574.26"/>
    <n v="0"/>
    <n v="0"/>
    <n v="3862.16"/>
    <n v="0"/>
    <n v="0"/>
    <n v="3468.07"/>
    <n v="0"/>
    <n v="0"/>
    <n v="479.49"/>
    <n v="417.33"/>
    <n v="178.75"/>
    <n v="3462.4237140366176"/>
    <n v="0"/>
    <n v="0"/>
    <n v="3632.3451544247032"/>
    <n v="0"/>
    <n v="0"/>
    <n v="3166.7040536563977"/>
    <n v="0"/>
    <n v="0"/>
    <n v="10740.962922117718"/>
    <n v="417.33"/>
    <n v="178.75"/>
  </r>
  <r>
    <n v="17"/>
    <x v="0"/>
    <s v="BCS"/>
    <n v="2024"/>
    <s v="30/09/2024 (Terminado)"/>
    <s v="0201"/>
    <x v="20"/>
    <s v="SDS/FFDS"/>
    <s v="007"/>
    <s v="Sector Salud"/>
    <x v="1"/>
    <x v="1"/>
    <s v="10"/>
    <x v="36"/>
    <s v="008141"/>
    <x v="186"/>
    <n v="35"/>
    <s v="Implementar el 100 Porciento del plan de acción del comité de Fast Track Cities, que permita cumplir los compromisos de la declaración de Sevilla suscrita por Bogotá."/>
    <s v="Creciente "/>
    <s v="En ejecución"/>
    <n v="30"/>
    <n v="10"/>
    <n v="33.333333330000002"/>
    <n v="10"/>
    <n v="33.333333330000002"/>
    <n v="60"/>
    <n v="0"/>
    <n v="0"/>
    <n v="0"/>
    <n v="0"/>
    <n v="90"/>
    <n v="0"/>
    <n v="0"/>
    <n v="0"/>
    <n v="0"/>
    <n v="100"/>
    <n v="0"/>
    <n v="0"/>
    <n v="0"/>
    <n v="0"/>
    <n v="0"/>
    <n v="0"/>
    <n v="0"/>
    <n v="0"/>
    <n v="0"/>
    <n v="653.82000000000005"/>
    <n v="542.6"/>
    <n v="232.86"/>
    <n v="3687.81"/>
    <n v="0"/>
    <n v="0"/>
    <n v="2001.81"/>
    <n v="0"/>
    <n v="0"/>
    <n v="1797.56"/>
    <n v="0"/>
    <n v="0"/>
    <n v="653.82000000000005"/>
    <n v="542.6"/>
    <n v="232.86"/>
    <n v="3572.4208079046789"/>
    <n v="0"/>
    <n v="0"/>
    <n v="1882.6938432325214"/>
    <n v="0"/>
    <n v="0"/>
    <n v="1641.3568753487082"/>
    <n v="0"/>
    <n v="0"/>
    <n v="7750.2915264859084"/>
    <n v="542.6"/>
    <n v="232.86"/>
  </r>
  <r>
    <n v="17"/>
    <x v="0"/>
    <s v="BCS"/>
    <n v="2024"/>
    <s v="30/09/2024 (Terminado)"/>
    <s v="0201"/>
    <x v="20"/>
    <s v="SDS/FFDS"/>
    <s v="007"/>
    <s v="Sector Salud"/>
    <x v="1"/>
    <x v="1"/>
    <s v="10"/>
    <x v="36"/>
    <s v="008141"/>
    <x v="186"/>
    <n v="36"/>
    <s v="Reducir a menos de 130 Tasa(s) de morbilidad por eventos inmunoprevenibles."/>
    <s v="Decreciente "/>
    <s v="En ejecución"/>
    <n v="150"/>
    <n v="54.9"/>
    <n v="36.6"/>
    <n v="54.9"/>
    <n v="36.6"/>
    <n v="140"/>
    <n v="0"/>
    <n v="0"/>
    <n v="0"/>
    <n v="0"/>
    <n v="130"/>
    <n v="0"/>
    <n v="0"/>
    <n v="0"/>
    <n v="0"/>
    <n v="130"/>
    <n v="0"/>
    <n v="0"/>
    <n v="0"/>
    <n v="0"/>
    <n v="0"/>
    <n v="0"/>
    <n v="0"/>
    <n v="0"/>
    <n v="0"/>
    <n v="1763.09"/>
    <n v="896.25"/>
    <n v="395.18"/>
    <n v="5221.83"/>
    <n v="0"/>
    <n v="0"/>
    <n v="1271.0899999999999"/>
    <n v="0"/>
    <n v="0"/>
    <n v="6309.59"/>
    <n v="0"/>
    <n v="0"/>
    <n v="1763.09"/>
    <n v="896.25"/>
    <n v="395.18"/>
    <n v="5058.4423132810225"/>
    <n v="0"/>
    <n v="0"/>
    <n v="1195.454772028527"/>
    <n v="0"/>
    <n v="0"/>
    <n v="5761.3036155296377"/>
    <n v="0"/>
    <n v="0"/>
    <n v="13778.290700839189"/>
    <n v="896.25"/>
    <n v="395.18"/>
  </r>
  <r>
    <n v="17"/>
    <x v="0"/>
    <s v="BCS"/>
    <n v="2024"/>
    <s v="30/09/2024 (Terminado)"/>
    <s v="0201"/>
    <x v="20"/>
    <s v="SDS/FFDS"/>
    <s v="007"/>
    <s v="Sector Salud"/>
    <x v="1"/>
    <x v="1"/>
    <s v="10"/>
    <x v="36"/>
    <s v="008141"/>
    <x v="186"/>
    <n v="37"/>
    <s v="Realizar 1 Estudio(s) de costo-efectividad para evaluar la inclusión de la vacuna del virus sincitial respiratorio en el Programa Ampliado de Inmunización de Bogotá, para mujeres gestantes y así aportar a la reducción de la mortalidad en menores de 6 meses en el Distrito Capital."/>
    <s v="Creciente "/>
    <s v="En ejecución"/>
    <n v="0"/>
    <n v="0"/>
    <n v="0"/>
    <n v="0"/>
    <n v="0"/>
    <n v="1"/>
    <n v="0"/>
    <n v="0"/>
    <n v="0"/>
    <n v="0"/>
    <n v="1"/>
    <n v="0"/>
    <n v="0"/>
    <n v="0"/>
    <n v="0"/>
    <n v="1"/>
    <n v="0"/>
    <n v="0"/>
    <n v="0"/>
    <n v="0"/>
    <n v="0"/>
    <n v="0"/>
    <n v="0"/>
    <n v="0"/>
    <n v="0"/>
    <n v="1666.81"/>
    <n v="0"/>
    <n v="0"/>
    <n v="66.81"/>
    <n v="0"/>
    <n v="0"/>
    <n v="66.81"/>
    <n v="0"/>
    <n v="0"/>
    <n v="331.64"/>
    <n v="0"/>
    <n v="0"/>
    <n v="1666.81"/>
    <n v="0"/>
    <n v="0"/>
    <n v="64.719558267945374"/>
    <n v="0"/>
    <n v="0"/>
    <n v="62.834522590238223"/>
    <n v="0"/>
    <n v="0"/>
    <n v="302.82137683339948"/>
    <n v="0"/>
    <n v="0"/>
    <n v="2097.185457691583"/>
    <n v="0"/>
    <n v="0"/>
  </r>
  <r>
    <n v="17"/>
    <x v="0"/>
    <s v="BCS"/>
    <n v="2024"/>
    <s v="30/09/2024 (Terminado)"/>
    <s v="0201"/>
    <x v="20"/>
    <s v="SDS/FFDS"/>
    <s v="007"/>
    <s v="Sector Salud"/>
    <x v="1"/>
    <x v="1"/>
    <s v="10"/>
    <x v="36"/>
    <s v="008141"/>
    <x v="186"/>
    <n v="38"/>
    <s v="Lograr coberturas de vacunación del 95 Porciento en los niños y niñas menores de un año con pentavalente  y un año de edad con triple viral, las acciones incluirán el fortalecimiento para aumentar la cobertura de vacunación en VPH."/>
    <s v="Constante "/>
    <s v="En ejecución"/>
    <n v="95"/>
    <n v="64.63"/>
    <n v="68.031578949999997"/>
    <n v="64.63"/>
    <n v="68.031578949999997"/>
    <n v="95"/>
    <n v="0"/>
    <n v="0"/>
    <n v="0"/>
    <n v="0"/>
    <n v="95"/>
    <n v="0"/>
    <n v="0"/>
    <n v="0"/>
    <n v="0"/>
    <n v="95"/>
    <n v="0"/>
    <n v="0"/>
    <n v="0"/>
    <n v="0"/>
    <n v="0"/>
    <n v="0"/>
    <n v="0"/>
    <n v="0"/>
    <n v="0"/>
    <n v="5708.19"/>
    <n v="3553.98"/>
    <n v="1520.36"/>
    <n v="21813.42"/>
    <n v="0"/>
    <n v="0"/>
    <n v="13299.07"/>
    <n v="0"/>
    <n v="0"/>
    <n v="11942.08"/>
    <n v="0"/>
    <n v="0"/>
    <n v="5708.19"/>
    <n v="3553.98"/>
    <n v="1520.36"/>
    <n v="21130.892182505086"/>
    <n v="0"/>
    <n v="0"/>
    <n v="12507.719119056419"/>
    <n v="0"/>
    <n v="0"/>
    <n v="10904.345398186599"/>
    <n v="0"/>
    <n v="0"/>
    <n v="50251.146699748097"/>
    <n v="3553.98"/>
    <n v="1520.36"/>
  </r>
  <r>
    <n v="17"/>
    <x v="0"/>
    <s v="BCS"/>
    <n v="2024"/>
    <s v="30/09/2024 (Terminado)"/>
    <s v="0201"/>
    <x v="20"/>
    <s v="SDS/FFDS"/>
    <s v="007"/>
    <s v="Sector Salud"/>
    <x v="1"/>
    <x v="1"/>
    <s v="10"/>
    <x v="36"/>
    <s v="008141"/>
    <x v="186"/>
    <n v="39"/>
    <s v="Mantener por debajo del 2,7 Tasa(s) de mortalidad por Tuberculosis."/>
    <s v="Constante "/>
    <s v="En ejecución"/>
    <n v="2.7"/>
    <n v="0.64"/>
    <n v="23.703703699999998"/>
    <n v="0.64"/>
    <n v="23.703703699999998"/>
    <n v="2.7"/>
    <n v="0"/>
    <n v="0"/>
    <n v="0"/>
    <n v="0"/>
    <n v="2.7"/>
    <n v="0"/>
    <n v="0"/>
    <n v="0"/>
    <n v="0"/>
    <n v="2.7"/>
    <n v="0"/>
    <n v="0"/>
    <n v="0"/>
    <n v="0"/>
    <n v="0"/>
    <n v="0"/>
    <n v="0"/>
    <n v="0"/>
    <n v="0"/>
    <n v="2713.99"/>
    <n v="480.72"/>
    <n v="205.38"/>
    <n v="3472.62"/>
    <n v="0"/>
    <n v="0"/>
    <n v="13802.96"/>
    <n v="0"/>
    <n v="0"/>
    <n v="12394.56"/>
    <n v="0"/>
    <n v="0"/>
    <n v="2713.99"/>
    <n v="480.72"/>
    <n v="205.38"/>
    <n v="3363.963963963964"/>
    <n v="0"/>
    <n v="0"/>
    <n v="12981.625534084036"/>
    <n v="0"/>
    <n v="0"/>
    <n v="11317.506104342599"/>
    <n v="0"/>
    <n v="0"/>
    <n v="30377.085602390598"/>
    <n v="480.72"/>
    <n v="205.38"/>
  </r>
  <r>
    <n v="17"/>
    <x v="0"/>
    <s v="BCS"/>
    <n v="2024"/>
    <s v="30/09/2024 (Terminado)"/>
    <s v="0201"/>
    <x v="20"/>
    <s v="SDS/FFDS"/>
    <s v="007"/>
    <s v="Sector Salud"/>
    <x v="1"/>
    <x v="1"/>
    <s v="10"/>
    <x v="36"/>
    <s v="008141"/>
    <x v="186"/>
    <n v="40"/>
    <s v="Implementar 20 Red(es) intersectoriales y comunitarias de salud ambiental (1 por localidad)"/>
    <s v="Constante "/>
    <s v="En ejecución"/>
    <n v="20"/>
    <n v="20"/>
    <n v="100"/>
    <n v="20"/>
    <n v="100"/>
    <n v="20"/>
    <n v="0"/>
    <n v="0"/>
    <n v="0"/>
    <n v="0"/>
    <n v="20"/>
    <n v="0"/>
    <n v="0"/>
    <n v="0"/>
    <n v="0"/>
    <n v="20"/>
    <n v="0"/>
    <n v="0"/>
    <n v="0"/>
    <n v="0"/>
    <n v="0"/>
    <n v="0"/>
    <n v="0"/>
    <n v="0"/>
    <n v="0"/>
    <n v="1597.6"/>
    <n v="1310.91"/>
    <n v="561.66"/>
    <n v="6810.07"/>
    <n v="0"/>
    <n v="0"/>
    <n v="4848.54"/>
    <n v="0"/>
    <n v="0"/>
    <n v="4353.82"/>
    <n v="0"/>
    <n v="0"/>
    <n v="1597.6"/>
    <n v="1310.91"/>
    <n v="561.66"/>
    <n v="6596.9873098905355"/>
    <n v="0"/>
    <n v="0"/>
    <n v="4560.0313749389852"/>
    <n v="0"/>
    <n v="0"/>
    <n v="3975.4847632516926"/>
    <n v="0"/>
    <n v="0"/>
    <n v="16730.103448081216"/>
    <n v="1310.91"/>
    <n v="561.66"/>
  </r>
  <r>
    <n v="17"/>
    <x v="0"/>
    <s v="BCS"/>
    <n v="2024"/>
    <s v="30/09/2024 (Terminado)"/>
    <s v="0201"/>
    <x v="20"/>
    <s v="SDS/FFDS"/>
    <s v="007"/>
    <s v="Sector Salud"/>
    <x v="1"/>
    <x v="1"/>
    <s v="10"/>
    <x v="36"/>
    <s v="008141"/>
    <x v="186"/>
    <n v="41"/>
    <s v="Implementar el 100 Porciento de la estrategia para la gestión integral de zoonosis en el DC"/>
    <s v="Suma"/>
    <s v="En ejecución"/>
    <n v="10"/>
    <n v="12.73"/>
    <n v="127.3"/>
    <n v="12.73"/>
    <n v="127.3"/>
    <n v="25"/>
    <n v="0"/>
    <n v="0"/>
    <n v="0"/>
    <n v="0"/>
    <n v="25"/>
    <n v="0"/>
    <n v="0"/>
    <n v="0"/>
    <n v="0"/>
    <n v="40"/>
    <n v="0"/>
    <n v="0"/>
    <n v="0"/>
    <n v="0"/>
    <n v="100"/>
    <n v="12.73"/>
    <n v="12.73"/>
    <n v="12.73"/>
    <n v="12.73"/>
    <n v="1717.14"/>
    <n v="1397.78"/>
    <n v="574.39"/>
    <n v="6479.75"/>
    <n v="0"/>
    <n v="0"/>
    <n v="4415.41"/>
    <n v="0"/>
    <n v="0"/>
    <n v="3964.87"/>
    <n v="0"/>
    <n v="0"/>
    <n v="1717.14"/>
    <n v="1397.78"/>
    <n v="574.39"/>
    <n v="6277.0028092608736"/>
    <n v="0"/>
    <n v="0"/>
    <n v="4152.6744408047252"/>
    <n v="0"/>
    <n v="0"/>
    <n v="3620.3334711296607"/>
    <n v="0"/>
    <n v="0"/>
    <n v="15767.150721195261"/>
    <n v="1397.78"/>
    <n v="574.39"/>
  </r>
  <r>
    <n v="17"/>
    <x v="0"/>
    <s v="BCS"/>
    <n v="2024"/>
    <s v="30/09/2024 (Terminado)"/>
    <s v="0201"/>
    <x v="20"/>
    <s v="SDS/FFDS"/>
    <s v="007"/>
    <s v="Sector Salud"/>
    <x v="1"/>
    <x v="1"/>
    <s v="10"/>
    <x v="36"/>
    <s v="008141"/>
    <x v="186"/>
    <n v="42"/>
    <s v="Incrementar mínimo un 50 Porciento de establecimientos inscritos ante la autoridad sanitaria, en el marco del fortalecimiento de la estrategia de autorregulación y las acciones de inspección, vigilancia y control en el DC"/>
    <s v="Suma"/>
    <s v="En ejecución"/>
    <n v="6.5"/>
    <n v="1.48"/>
    <n v="22.76923077"/>
    <n v="1.48"/>
    <n v="22.76923077"/>
    <n v="12.5"/>
    <n v="0"/>
    <n v="0"/>
    <n v="0"/>
    <n v="0"/>
    <n v="13"/>
    <n v="0"/>
    <n v="0"/>
    <n v="0"/>
    <n v="0"/>
    <n v="18"/>
    <n v="0"/>
    <n v="0"/>
    <n v="0"/>
    <n v="0"/>
    <n v="50"/>
    <n v="1.48"/>
    <n v="2.96"/>
    <n v="1.48"/>
    <n v="2.96"/>
    <n v="8999.42"/>
    <n v="6480.74"/>
    <n v="190.54"/>
    <n v="2509.34"/>
    <n v="0"/>
    <n v="0"/>
    <n v="9067.67"/>
    <n v="0"/>
    <n v="0"/>
    <n v="44591.54"/>
    <n v="0"/>
    <n v="0"/>
    <n v="8999.42"/>
    <n v="6480.74"/>
    <n v="190.54"/>
    <n v="2430.8243727598569"/>
    <n v="0"/>
    <n v="0"/>
    <n v="8528.1053054307049"/>
    <n v="0"/>
    <n v="0"/>
    <n v="40716.655222294074"/>
    <n v="0"/>
    <n v="0"/>
    <n v="60675.004900484637"/>
    <n v="6480.74"/>
    <n v="190.54"/>
  </r>
  <r>
    <n v="17"/>
    <x v="0"/>
    <s v="BCS"/>
    <n v="2024"/>
    <s v="30/09/2024 (Terminado)"/>
    <s v="0201"/>
    <x v="20"/>
    <s v="SDS/FFDS"/>
    <s v="007"/>
    <s v="Sector Salud"/>
    <x v="1"/>
    <x v="1"/>
    <s v="10"/>
    <x v="36"/>
    <s v="008141"/>
    <x v="186"/>
    <n v="43"/>
    <s v="Implementar el 60 Porciento del plan de respuesta sectorial de gestión integral del riesgo en Salud por calidad del aire en Bogotá"/>
    <s v="Creciente "/>
    <s v="En ejecución"/>
    <n v="38"/>
    <n v="23"/>
    <n v="60.526315789999998"/>
    <n v="23"/>
    <n v="60.526315789999998"/>
    <n v="43"/>
    <n v="0"/>
    <n v="0"/>
    <n v="0"/>
    <n v="0"/>
    <n v="48"/>
    <n v="0"/>
    <n v="0"/>
    <n v="0"/>
    <n v="0"/>
    <n v="60"/>
    <n v="0"/>
    <n v="0"/>
    <n v="0"/>
    <n v="0"/>
    <n v="0"/>
    <n v="0"/>
    <n v="0"/>
    <n v="0"/>
    <n v="0"/>
    <n v="16686.14"/>
    <n v="5973.05"/>
    <n v="4072.47"/>
    <n v="48248.58"/>
    <n v="0"/>
    <n v="0"/>
    <n v="265.54000000000002"/>
    <n v="0"/>
    <n v="0"/>
    <n v="1318.12"/>
    <n v="0"/>
    <n v="0"/>
    <n v="16686.14"/>
    <n v="5973.05"/>
    <n v="4072.47"/>
    <n v="46738.913106655047"/>
    <n v="0"/>
    <n v="0"/>
    <n v="249.7392475469519"/>
    <n v="0"/>
    <n v="0"/>
    <n v="1203.5789206116285"/>
    <n v="0"/>
    <n v="0"/>
    <n v="64878.371274813631"/>
    <n v="5973.05"/>
    <n v="4072.47"/>
  </r>
  <r>
    <n v="17"/>
    <x v="0"/>
    <s v="BCS"/>
    <n v="2024"/>
    <s v="30/09/2024 (Terminado)"/>
    <s v="0201"/>
    <x v="20"/>
    <s v="SDS/FFDS"/>
    <s v="007"/>
    <s v="Sector Salud"/>
    <x v="1"/>
    <x v="1"/>
    <s v="10"/>
    <x v="36"/>
    <s v="008141"/>
    <x v="186"/>
    <n v="44"/>
    <s v="Mantener el 100 Porciento de la operación de la red de vigilancia y la gestión del riesgo en salud pública en Bogotá D.C."/>
    <s v="Constante "/>
    <s v="En ejecución"/>
    <n v="100"/>
    <n v="100"/>
    <n v="100"/>
    <n v="100"/>
    <n v="100"/>
    <n v="100"/>
    <n v="0"/>
    <n v="0"/>
    <n v="0"/>
    <n v="0"/>
    <n v="100"/>
    <n v="0"/>
    <n v="0"/>
    <n v="0"/>
    <n v="0"/>
    <n v="100"/>
    <n v="0"/>
    <n v="0"/>
    <n v="0"/>
    <n v="0"/>
    <n v="0"/>
    <n v="0"/>
    <n v="0"/>
    <n v="0"/>
    <n v="0"/>
    <n v="14200.2"/>
    <n v="9592.75"/>
    <n v="4303.0200000000004"/>
    <n v="48670.33"/>
    <n v="0"/>
    <n v="0"/>
    <n v="34219.35"/>
    <n v="0"/>
    <n v="0"/>
    <n v="30727.72"/>
    <n v="0"/>
    <n v="0"/>
    <n v="14200.2"/>
    <n v="9592.75"/>
    <n v="4303.0200000000004"/>
    <n v="47147.466821660375"/>
    <n v="0"/>
    <n v="0"/>
    <n v="32183.15402781422"/>
    <n v="0"/>
    <n v="0"/>
    <n v="28057.563856444296"/>
    <n v="0"/>
    <n v="0"/>
    <n v="121588.38470591888"/>
    <n v="9592.75"/>
    <n v="4303.0200000000004"/>
  </r>
  <r>
    <n v="17"/>
    <x v="0"/>
    <s v="BCS"/>
    <n v="2024"/>
    <s v="30/09/2024 (Terminado)"/>
    <s v="0201"/>
    <x v="20"/>
    <s v="SDS/FFDS"/>
    <s v="007"/>
    <s v="Sector Salud"/>
    <x v="1"/>
    <x v="1"/>
    <s v="10"/>
    <x v="36"/>
    <s v="008141"/>
    <x v="186"/>
    <n v="45"/>
    <s v="Mantener el 100 Porciento de la acreditación del Laboratorio de Salud Pública como referente técnico a nivel distrital y nacional junto con la operación del laboratorio de alta contención biológica BSL3."/>
    <s v="Constante "/>
    <s v="En ejecución"/>
    <n v="100"/>
    <n v="100"/>
    <n v="100"/>
    <n v="100"/>
    <n v="100"/>
    <n v="100"/>
    <n v="0"/>
    <n v="0"/>
    <n v="0"/>
    <n v="0"/>
    <n v="100"/>
    <n v="0"/>
    <n v="0"/>
    <n v="0"/>
    <n v="0"/>
    <n v="100"/>
    <n v="0"/>
    <n v="0"/>
    <n v="0"/>
    <n v="0"/>
    <n v="0"/>
    <n v="0"/>
    <n v="0"/>
    <n v="0"/>
    <n v="0"/>
    <n v="7854.69"/>
    <n v="1066.44"/>
    <n v="51.08"/>
    <n v="11754.05"/>
    <n v="0"/>
    <n v="0"/>
    <n v="64141.18"/>
    <n v="0"/>
    <n v="0"/>
    <n v="55439.13"/>
    <n v="0"/>
    <n v="0"/>
    <n v="7854.69"/>
    <n v="1066.44"/>
    <n v="51.08"/>
    <n v="11386.273370144338"/>
    <n v="0"/>
    <n v="0"/>
    <n v="60324.50866149582"/>
    <n v="0"/>
    <n v="0"/>
    <n v="50621.61885492046"/>
    <n v="0"/>
    <n v="0"/>
    <n v="130187.09088656062"/>
    <n v="1066.44"/>
    <n v="51.08"/>
  </r>
  <r>
    <n v="17"/>
    <x v="0"/>
    <s v="BCS"/>
    <n v="2024"/>
    <s v="30/09/2024 (Terminado)"/>
    <s v="0201"/>
    <x v="20"/>
    <s v="SDS/FFDS"/>
    <s v="007"/>
    <s v="Sector Salud"/>
    <x v="3"/>
    <x v="3"/>
    <s v="06"/>
    <x v="12"/>
    <s v="008143"/>
    <x v="187"/>
    <n v="1"/>
    <s v="Implementar 100 Porciento de acciones del plan distrital de seguridad vial a cargo del sector salud, para la promoción de comportamientos de cuidado, reducción del riesgo de perder vidas y sufrir lesiones graves en las vías, incluyendo lo relacionado con la movilidad activa y sostenible."/>
    <s v="Constante "/>
    <s v="En ejecución"/>
    <n v="100"/>
    <n v="100"/>
    <n v="100"/>
    <n v="100"/>
    <n v="100"/>
    <n v="100"/>
    <n v="0"/>
    <n v="0"/>
    <n v="0"/>
    <n v="0"/>
    <n v="100"/>
    <n v="0"/>
    <n v="0"/>
    <n v="0"/>
    <n v="0"/>
    <n v="100"/>
    <n v="0"/>
    <n v="0"/>
    <n v="0"/>
    <n v="0"/>
    <n v="0"/>
    <n v="0"/>
    <n v="0"/>
    <n v="0"/>
    <n v="0"/>
    <n v="727.48"/>
    <n v="207.31"/>
    <n v="0"/>
    <n v="500"/>
    <n v="0"/>
    <n v="0"/>
    <n v="471.3"/>
    <n v="0"/>
    <n v="0"/>
    <n v="457.57"/>
    <n v="0"/>
    <n v="0"/>
    <n v="727.48"/>
    <n v="207.31"/>
    <n v="0"/>
    <n v="484.3553230650005"/>
    <n v="0"/>
    <n v="0"/>
    <n v="443.25565778744607"/>
    <n v="0"/>
    <n v="0"/>
    <n v="417.80839885918044"/>
    <n v="0"/>
    <n v="0"/>
    <n v="2072.8993797116273"/>
    <n v="207.31"/>
    <n v="0"/>
  </r>
  <r>
    <n v="17"/>
    <x v="0"/>
    <s v="BCS"/>
    <n v="2024"/>
    <s v="30/09/2024 (Terminado)"/>
    <s v="0201"/>
    <x v="20"/>
    <s v="SDS/FFDS"/>
    <s v="007"/>
    <s v="Sector Salud"/>
    <x v="1"/>
    <x v="1"/>
    <s v="13"/>
    <x v="2"/>
    <s v="008145"/>
    <x v="188"/>
    <n v="1"/>
    <s v="Garantizar el acceso a 17280 Persona(s) víctimas del conflicto armado, a las medidas de rehabilitación establecida en la Ley 1448 de 2011, a través del desarrollo del componente de atención psicosocial del PAPSIVI y de sus estrategias diferenciales."/>
    <s v="Suma"/>
    <s v="En ejecución"/>
    <n v="2160"/>
    <n v="788"/>
    <n v="36.481481479999999"/>
    <n v="780"/>
    <n v="36.111111110000003"/>
    <n v="5040"/>
    <n v="0"/>
    <n v="0"/>
    <n v="0"/>
    <n v="0"/>
    <n v="5040"/>
    <n v="0"/>
    <n v="0"/>
    <n v="0"/>
    <n v="0"/>
    <n v="5040"/>
    <n v="0"/>
    <n v="0"/>
    <n v="0"/>
    <n v="0"/>
    <n v="17280"/>
    <n v="788"/>
    <n v="4.5601851849999999"/>
    <n v="780"/>
    <n v="4.5138888890000004"/>
    <n v="5188.76"/>
    <n v="2065.9699999999998"/>
    <n v="892.49"/>
    <n v="10687.39"/>
    <n v="0"/>
    <n v="0"/>
    <n v="12118.13"/>
    <n v="0"/>
    <n v="0"/>
    <n v="12941.7"/>
    <n v="0"/>
    <n v="0"/>
    <n v="5188.76"/>
    <n v="2065.9699999999998"/>
    <n v="892.49"/>
    <n v="10352.98847234331"/>
    <n v="0"/>
    <n v="0"/>
    <n v="11397.050040958589"/>
    <n v="0"/>
    <n v="0"/>
    <n v="11817.101111340027"/>
    <n v="0"/>
    <n v="0"/>
    <n v="38755.899624641926"/>
    <n v="2065.9699999999998"/>
    <n v="892.49"/>
  </r>
  <r>
    <n v="17"/>
    <x v="0"/>
    <s v="BCS"/>
    <n v="2024"/>
    <s v="30/09/2024 (Terminado)"/>
    <s v="0201"/>
    <x v="20"/>
    <s v="SDS/FFDS"/>
    <s v="007"/>
    <s v="Sector Salud"/>
    <x v="3"/>
    <x v="3"/>
    <s v="02"/>
    <x v="28"/>
    <s v="008147"/>
    <x v="189"/>
    <n v="1"/>
    <s v="Lograr el 100 Porciento de implementación de las acciones para la prevención y atención de la violencia intrafamiliar el maltrato infantil y la violencia sexual."/>
    <s v="Constante "/>
    <s v="En ejecución"/>
    <n v="100"/>
    <n v="0"/>
    <n v="0"/>
    <n v="0"/>
    <n v="0"/>
    <n v="100"/>
    <n v="0"/>
    <n v="0"/>
    <n v="0"/>
    <n v="0"/>
    <n v="100"/>
    <n v="0"/>
    <n v="0"/>
    <n v="0"/>
    <n v="0"/>
    <n v="100"/>
    <n v="0"/>
    <n v="0"/>
    <n v="0"/>
    <n v="0"/>
    <n v="0"/>
    <n v="0"/>
    <n v="0"/>
    <n v="0"/>
    <n v="0"/>
    <n v="58.82"/>
    <n v="0"/>
    <n v="0"/>
    <n v="914.9"/>
    <n v="0"/>
    <n v="0"/>
    <n v="862.38"/>
    <n v="0"/>
    <n v="0"/>
    <n v="837.26"/>
    <n v="0"/>
    <n v="0"/>
    <n v="58.82"/>
    <n v="0"/>
    <n v="0"/>
    <n v="886.27337014433783"/>
    <n v="0"/>
    <n v="0"/>
    <n v="811.0647446695051"/>
    <n v="0"/>
    <n v="0"/>
    <n v="764.50436005165852"/>
    <n v="0"/>
    <n v="0"/>
    <n v="2520.6624748655013"/>
    <n v="0"/>
    <n v="0"/>
  </r>
  <r>
    <n v="17"/>
    <x v="0"/>
    <s v="BCS"/>
    <n v="2024"/>
    <s v="30/09/2024 (Terminado)"/>
    <s v="0201"/>
    <x v="20"/>
    <s v="SDS/FFDS"/>
    <s v="007"/>
    <s v="Sector Salud"/>
    <x v="1"/>
    <x v="1"/>
    <s v="11"/>
    <x v="35"/>
    <s v="008149"/>
    <x v="190"/>
    <n v="1"/>
    <s v="Mantener la respuesta al 100 Porciento del Centro Regulador de Urgencias y Emergencias ante la gestión a los incidentes relacionados con las urgencias, emergencias y desastres en salud en Bogotá D.C."/>
    <s v="Constante "/>
    <s v="En ejecución"/>
    <n v="100"/>
    <n v="100"/>
    <n v="100"/>
    <n v="100"/>
    <n v="100"/>
    <n v="100"/>
    <n v="0"/>
    <n v="0"/>
    <n v="0"/>
    <n v="0"/>
    <n v="100"/>
    <n v="0"/>
    <n v="0"/>
    <n v="0"/>
    <n v="0"/>
    <n v="100"/>
    <n v="0"/>
    <n v="0"/>
    <n v="0"/>
    <n v="0"/>
    <n v="0"/>
    <n v="0"/>
    <n v="0"/>
    <n v="0"/>
    <n v="0"/>
    <n v="24242.35"/>
    <n v="12346.55"/>
    <n v="1992.87"/>
    <n v="39312.67"/>
    <n v="0"/>
    <n v="0"/>
    <n v="63920.61"/>
    <n v="0"/>
    <n v="0"/>
    <n v="49117.49"/>
    <n v="0"/>
    <n v="0"/>
    <n v="24242.35"/>
    <n v="12346.55"/>
    <n v="1992.87"/>
    <n v="38082.601956795501"/>
    <n v="0"/>
    <n v="0"/>
    <n v="60117.06350885806"/>
    <n v="0"/>
    <n v="0"/>
    <n v="44849.312351950095"/>
    <n v="0"/>
    <n v="0"/>
    <n v="167291.32781760365"/>
    <n v="12346.55"/>
    <n v="1992.87"/>
  </r>
  <r>
    <n v="17"/>
    <x v="0"/>
    <s v="BCS"/>
    <n v="2024"/>
    <s v="30/09/2024 (Terminado)"/>
    <s v="0201"/>
    <x v="20"/>
    <s v="SDS/FFDS"/>
    <s v="007"/>
    <s v="Sector Salud"/>
    <x v="1"/>
    <x v="1"/>
    <s v="11"/>
    <x v="35"/>
    <s v="008149"/>
    <x v="190"/>
    <n v="2"/>
    <s v="Mantener la respuesta al 100 Porciento en la gestión del riesgo frente a emergencias y desastres y enfermedades emergentes y reemergentes a través del fortalecimiento de capacidades en lo relacionado con el conocimiento, reducción y respuesta en el Distrito Capital en articulación con el Sistema Distrital y Nacional de Gestión del Riesgo de Desastres"/>
    <s v="Constante "/>
    <s v="En ejecución"/>
    <n v="100"/>
    <n v="100"/>
    <n v="100"/>
    <n v="100"/>
    <n v="100"/>
    <n v="100"/>
    <n v="0"/>
    <n v="0"/>
    <n v="0"/>
    <n v="0"/>
    <n v="100"/>
    <n v="0"/>
    <n v="0"/>
    <n v="0"/>
    <n v="0"/>
    <n v="100"/>
    <n v="0"/>
    <n v="0"/>
    <n v="0"/>
    <n v="0"/>
    <n v="0"/>
    <n v="0"/>
    <n v="0"/>
    <n v="0"/>
    <n v="0"/>
    <n v="431.63"/>
    <n v="244.15"/>
    <n v="33.4"/>
    <n v="1198.96"/>
    <n v="0"/>
    <n v="0"/>
    <n v="1304.99"/>
    <n v="0"/>
    <n v="0"/>
    <n v="1344.14"/>
    <n v="0"/>
    <n v="0"/>
    <n v="431.63"/>
    <n v="244.15"/>
    <n v="33.4"/>
    <n v="1161.4453162840259"/>
    <n v="0"/>
    <n v="0"/>
    <n v="1227.3375787312523"/>
    <n v="0"/>
    <n v="0"/>
    <n v="1227.3378526620602"/>
    <n v="0"/>
    <n v="0"/>
    <n v="4047.750747677338"/>
    <n v="244.15"/>
    <n v="33.4"/>
  </r>
  <r>
    <n v="17"/>
    <x v="0"/>
    <s v="BCS"/>
    <n v="2024"/>
    <s v="30/09/2024 (Terminado)"/>
    <s v="0201"/>
    <x v="20"/>
    <s v="SDS/FFDS"/>
    <s v="007"/>
    <s v="Sector Salud"/>
    <x v="1"/>
    <x v="1"/>
    <s v="11"/>
    <x v="35"/>
    <s v="008149"/>
    <x v="190"/>
    <n v="3"/>
    <s v="Dar respuesta oportuna como mínimo al 90 Porciento de las alertas, emergencias, enfermedades emergentes y reemergentes notificadas, dentro de las primeras 24 horas."/>
    <s v="Constante "/>
    <s v="En ejecución"/>
    <n v="90"/>
    <n v="0"/>
    <n v="0"/>
    <n v="0"/>
    <n v="0"/>
    <n v="90"/>
    <n v="0"/>
    <n v="0"/>
    <n v="0"/>
    <n v="0"/>
    <n v="90"/>
    <n v="0"/>
    <n v="0"/>
    <n v="0"/>
    <n v="0"/>
    <n v="90"/>
    <n v="0"/>
    <n v="0"/>
    <n v="0"/>
    <n v="0"/>
    <n v="0"/>
    <n v="0"/>
    <n v="0"/>
    <n v="0"/>
    <n v="0"/>
    <n v="1047.8800000000001"/>
    <n v="0"/>
    <n v="0"/>
    <n v="3622.2"/>
    <n v="0"/>
    <n v="0"/>
    <n v="3542.59"/>
    <n v="0"/>
    <n v="0"/>
    <n v="3666.89"/>
    <n v="0"/>
    <n v="0"/>
    <n v="1047.8800000000001"/>
    <n v="0"/>
    <n v="0"/>
    <n v="3508.8637024120894"/>
    <n v="0"/>
    <n v="0"/>
    <n v="3331.7909202657088"/>
    <n v="0"/>
    <n v="0"/>
    <n v="3348.2471309149205"/>
    <n v="0"/>
    <n v="0"/>
    <n v="11236.781753592719"/>
    <n v="0"/>
    <n v="0"/>
  </r>
  <r>
    <n v="17"/>
    <x v="0"/>
    <s v="BCS"/>
    <n v="2024"/>
    <s v="30/09/2024 (Terminado)"/>
    <s v="0203"/>
    <x v="21"/>
    <s v="IDIGER"/>
    <s v="010"/>
    <s v="Sector Ambiente"/>
    <x v="4"/>
    <x v="4"/>
    <s v="27"/>
    <x v="37"/>
    <s v="008049"/>
    <x v="191"/>
    <n v="1"/>
    <s v="Formular el  100 Porciento de  la estrategia para la implementación de las acciones de reducción y adaptación al cambio climático."/>
    <s v="Suma"/>
    <s v="En ejecución"/>
    <n v="50"/>
    <n v="20"/>
    <n v="40"/>
    <n v="20"/>
    <n v="40"/>
    <n v="50"/>
    <n v="0"/>
    <n v="0"/>
    <n v="0"/>
    <n v="0"/>
    <n v="0"/>
    <n v="0"/>
    <n v="0"/>
    <n v="0"/>
    <n v="0"/>
    <n v="0"/>
    <n v="0"/>
    <n v="0"/>
    <n v="0"/>
    <n v="0"/>
    <n v="100"/>
    <n v="20"/>
    <n v="20"/>
    <n v="20"/>
    <n v="20"/>
    <n v="524.65"/>
    <n v="184.76"/>
    <n v="21.12"/>
    <n v="554.45000000000005"/>
    <n v="0"/>
    <n v="0"/>
    <n v="0"/>
    <n v="0"/>
    <n v="0"/>
    <n v="0"/>
    <n v="0"/>
    <n v="0"/>
    <n v="524.65"/>
    <n v="184.76"/>
    <n v="21.12"/>
    <n v="537.10161774677908"/>
    <n v="0"/>
    <n v="0"/>
    <n v="0"/>
    <n v="0"/>
    <n v="0"/>
    <n v="0"/>
    <n v="0"/>
    <n v="0"/>
    <n v="1061.7516177467792"/>
    <n v="184.76"/>
    <n v="21.12"/>
  </r>
  <r>
    <n v="17"/>
    <x v="0"/>
    <s v="BCS"/>
    <n v="2024"/>
    <s v="30/09/2024 (Terminado)"/>
    <s v="0203"/>
    <x v="21"/>
    <s v="IDIGER"/>
    <s v="010"/>
    <s v="Sector Ambiente"/>
    <x v="4"/>
    <x v="4"/>
    <s v="27"/>
    <x v="37"/>
    <s v="008049"/>
    <x v="191"/>
    <n v="2"/>
    <s v="Apropiar el  100 Porciento de los Estudio y Diseño a detalle de los Análisis de riesgo de las UPL."/>
    <s v="Suma"/>
    <s v="En ejecución"/>
    <n v="0"/>
    <n v="0"/>
    <n v="0"/>
    <n v="0"/>
    <n v="0"/>
    <n v="33.299999999999997"/>
    <n v="0"/>
    <n v="0"/>
    <n v="0"/>
    <n v="0"/>
    <n v="33.299999999999997"/>
    <n v="0"/>
    <n v="0"/>
    <n v="0"/>
    <n v="0"/>
    <n v="33.4"/>
    <n v="0"/>
    <n v="0"/>
    <n v="0"/>
    <n v="0"/>
    <n v="100"/>
    <n v="0"/>
    <n v="0"/>
    <n v="0"/>
    <n v="0"/>
    <n v="0"/>
    <n v="0"/>
    <n v="0"/>
    <n v="421.81"/>
    <n v="0"/>
    <n v="0"/>
    <n v="1800"/>
    <n v="0"/>
    <n v="0"/>
    <n v="1800"/>
    <n v="0"/>
    <n v="0"/>
    <n v="0"/>
    <n v="0"/>
    <n v="0"/>
    <n v="408.61183764409571"/>
    <n v="0"/>
    <n v="0"/>
    <n v="1692.8923912951473"/>
    <n v="0"/>
    <n v="0"/>
    <n v="1643.5848459176186"/>
    <n v="0"/>
    <n v="0"/>
    <n v="3745.0890748568618"/>
    <n v="0"/>
    <n v="0"/>
  </r>
  <r>
    <n v="17"/>
    <x v="0"/>
    <s v="BCS"/>
    <n v="2024"/>
    <s v="30/09/2024 (Terminado)"/>
    <s v="0203"/>
    <x v="21"/>
    <s v="IDIGER"/>
    <s v="010"/>
    <s v="Sector Ambiente"/>
    <x v="4"/>
    <x v="4"/>
    <s v="27"/>
    <x v="37"/>
    <s v="008049"/>
    <x v="191"/>
    <n v="3"/>
    <s v="Implementar 8 Acción(es) para la reducción de riesgo y adaptación al cambio climático y efectuar el respectivo seguimiento."/>
    <s v="Suma"/>
    <s v="En ejecución"/>
    <n v="2"/>
    <n v="0"/>
    <n v="0"/>
    <n v="0"/>
    <n v="0"/>
    <n v="2"/>
    <n v="0"/>
    <n v="0"/>
    <n v="0"/>
    <n v="0"/>
    <n v="2"/>
    <n v="0"/>
    <n v="0"/>
    <n v="0"/>
    <n v="0"/>
    <n v="2"/>
    <n v="0"/>
    <n v="0"/>
    <n v="0"/>
    <n v="0"/>
    <n v="8"/>
    <n v="0"/>
    <n v="0"/>
    <n v="0"/>
    <n v="0"/>
    <n v="951.26"/>
    <n v="0"/>
    <n v="0"/>
    <n v="2773.74"/>
    <n v="0"/>
    <n v="0"/>
    <n v="5170.34"/>
    <n v="0"/>
    <n v="0"/>
    <n v="3783.51"/>
    <n v="0"/>
    <n v="0"/>
    <n v="951.26"/>
    <n v="0"/>
    <n v="0"/>
    <n v="2686.9514675966288"/>
    <n v="0"/>
    <n v="0"/>
    <n v="4862.68291467164"/>
    <n v="0"/>
    <n v="0"/>
    <n v="3454.7331668765387"/>
    <n v="0"/>
    <n v="0"/>
    <n v="11955.627549144807"/>
    <n v="0"/>
    <n v="0"/>
  </r>
  <r>
    <n v="17"/>
    <x v="0"/>
    <s v="BCS"/>
    <n v="2024"/>
    <s v="30/09/2024 (Terminado)"/>
    <s v="0203"/>
    <x v="21"/>
    <s v="IDIGER"/>
    <s v="010"/>
    <s v="Sector Ambiente"/>
    <x v="4"/>
    <x v="4"/>
    <s v="27"/>
    <x v="37"/>
    <s v="008056"/>
    <x v="192"/>
    <n v="1"/>
    <s v="Desarrollar 100 Acción(es) de apoyo tecnico y administrativo , social y financiero para la implementación del procedimiento &quot;Reasentamiento a través de adquisición predial&quot;"/>
    <s v="Suma"/>
    <s v="En ejecución"/>
    <n v="0"/>
    <n v="0"/>
    <n v="0"/>
    <n v="0"/>
    <n v="0"/>
    <n v="35"/>
    <n v="0"/>
    <n v="0"/>
    <n v="0"/>
    <n v="0"/>
    <n v="30"/>
    <n v="0"/>
    <n v="0"/>
    <n v="0"/>
    <n v="0"/>
    <n v="35"/>
    <n v="0"/>
    <n v="0"/>
    <n v="0"/>
    <n v="0"/>
    <n v="100"/>
    <n v="0"/>
    <n v="0"/>
    <n v="0"/>
    <n v="0"/>
    <n v="0"/>
    <n v="0"/>
    <n v="0"/>
    <n v="291.19"/>
    <n v="0"/>
    <n v="0"/>
    <n v="645.38"/>
    <n v="0"/>
    <n v="0"/>
    <n v="637.69000000000005"/>
    <n v="0"/>
    <n v="0"/>
    <n v="0"/>
    <n v="0"/>
    <n v="0"/>
    <n v="282.07885304659499"/>
    <n v="0"/>
    <n v="0"/>
    <n v="606.9771619411456"/>
    <n v="0"/>
    <n v="0"/>
    <n v="582.27645577400358"/>
    <n v="0"/>
    <n v="0"/>
    <n v="1471.3324707617442"/>
    <n v="0"/>
    <n v="0"/>
  </r>
  <r>
    <n v="17"/>
    <x v="0"/>
    <s v="BCS"/>
    <n v="2024"/>
    <s v="30/09/2024 (Terminado)"/>
    <s v="0203"/>
    <x v="21"/>
    <s v="IDIGER"/>
    <s v="010"/>
    <s v="Sector Ambiente"/>
    <x v="4"/>
    <x v="4"/>
    <s v="27"/>
    <x v="37"/>
    <s v="008056"/>
    <x v="192"/>
    <n v="2"/>
    <s v="Determinar los valores comerciales de 100 Predio(s) objeto de adquisición"/>
    <s v="Suma"/>
    <s v="En ejecución"/>
    <n v="35"/>
    <n v="0"/>
    <n v="0"/>
    <n v="0"/>
    <n v="0"/>
    <n v="30"/>
    <n v="0"/>
    <n v="0"/>
    <n v="0"/>
    <n v="0"/>
    <n v="30"/>
    <n v="0"/>
    <n v="0"/>
    <n v="0"/>
    <n v="0"/>
    <n v="5"/>
    <n v="0"/>
    <n v="0"/>
    <n v="0"/>
    <n v="0"/>
    <n v="100"/>
    <n v="0"/>
    <n v="0"/>
    <n v="0"/>
    <n v="0"/>
    <n v="49"/>
    <n v="0"/>
    <n v="0"/>
    <n v="44.1"/>
    <n v="0"/>
    <n v="0"/>
    <n v="54.02"/>
    <n v="0"/>
    <n v="0"/>
    <n v="0"/>
    <n v="0"/>
    <n v="0"/>
    <n v="49"/>
    <n v="0"/>
    <n v="0"/>
    <n v="42.720139494333047"/>
    <n v="0"/>
    <n v="0"/>
    <n v="50.805581654313258"/>
    <n v="0"/>
    <n v="0"/>
    <n v="0"/>
    <n v="0"/>
    <n v="0"/>
    <n v="142.52572114864631"/>
    <n v="0"/>
    <n v="0"/>
  </r>
  <r>
    <n v="17"/>
    <x v="0"/>
    <s v="BCS"/>
    <n v="2024"/>
    <s v="30/09/2024 (Terminado)"/>
    <s v="0203"/>
    <x v="21"/>
    <s v="IDIGER"/>
    <s v="010"/>
    <s v="Sector Ambiente"/>
    <x v="4"/>
    <x v="4"/>
    <s v="27"/>
    <x v="37"/>
    <s v="008056"/>
    <x v="192"/>
    <n v="3"/>
    <s v="Realizar la adquisicion de 100 Predio(s) de las familias asentadas en zonas de alto riesgo no mitigable."/>
    <s v="Suma"/>
    <s v="En ejecución"/>
    <n v="5"/>
    <n v="0"/>
    <n v="0"/>
    <n v="0"/>
    <n v="0"/>
    <n v="30"/>
    <n v="0"/>
    <n v="0"/>
    <n v="0"/>
    <n v="0"/>
    <n v="30"/>
    <n v="0"/>
    <n v="0"/>
    <n v="0"/>
    <n v="0"/>
    <n v="35"/>
    <n v="0"/>
    <n v="0"/>
    <n v="0"/>
    <n v="0"/>
    <n v="100"/>
    <n v="0"/>
    <n v="0"/>
    <n v="0"/>
    <n v="0"/>
    <n v="10"/>
    <n v="0"/>
    <n v="0"/>
    <n v="5664.71"/>
    <n v="0"/>
    <n v="0"/>
    <n v="8262.94"/>
    <n v="0"/>
    <n v="0"/>
    <n v="9921.73"/>
    <n v="0"/>
    <n v="0"/>
    <n v="10"/>
    <n v="0"/>
    <n v="0"/>
    <n v="5487.4648842390779"/>
    <n v="0"/>
    <n v="0"/>
    <n v="7771.2601420712917"/>
    <n v="0"/>
    <n v="0"/>
    <n v="9059.5583740478978"/>
    <n v="0"/>
    <n v="0"/>
    <n v="22328.283400358268"/>
    <n v="0"/>
    <n v="0"/>
  </r>
  <r>
    <n v="17"/>
    <x v="0"/>
    <s v="BCS"/>
    <n v="2024"/>
    <s v="30/09/2024 (Terminado)"/>
    <s v="0203"/>
    <x v="21"/>
    <s v="IDIGER"/>
    <s v="010"/>
    <s v="Sector Ambiente"/>
    <x v="4"/>
    <x v="4"/>
    <s v="27"/>
    <x v="37"/>
    <s v="008062"/>
    <x v="193"/>
    <n v="1"/>
    <s v="Adelantar 100 Porciento de las acciones de preparación para el manejo de emergencias, calamidades y desastres."/>
    <s v="Constante "/>
    <s v="En ejecución"/>
    <n v="100"/>
    <n v="19.989999999999998"/>
    <n v="19.989999999999998"/>
    <n v="10"/>
    <n v="10"/>
    <n v="100"/>
    <n v="0"/>
    <n v="0"/>
    <n v="0"/>
    <n v="0"/>
    <n v="100"/>
    <n v="0"/>
    <n v="0"/>
    <n v="0"/>
    <n v="0"/>
    <n v="100"/>
    <n v="0"/>
    <n v="0"/>
    <n v="0"/>
    <n v="0"/>
    <n v="0"/>
    <n v="0"/>
    <n v="0"/>
    <n v="0"/>
    <n v="0"/>
    <n v="124.98"/>
    <n v="124.98"/>
    <n v="10.93"/>
    <n v="358.54"/>
    <n v="0"/>
    <n v="0"/>
    <n v="395.22"/>
    <n v="0"/>
    <n v="0"/>
    <n v="395.22"/>
    <n v="0"/>
    <n v="0"/>
    <n v="124.98"/>
    <n v="124.98"/>
    <n v="10.93"/>
    <n v="347.32151506345059"/>
    <n v="0"/>
    <n v="0"/>
    <n v="371.70273938203786"/>
    <n v="0"/>
    <n v="0"/>
    <n v="360.87644600197854"/>
    <n v="0"/>
    <n v="0"/>
    <n v="1204.880700447467"/>
    <n v="124.98"/>
    <n v="10.93"/>
  </r>
  <r>
    <n v="17"/>
    <x v="0"/>
    <s v="BCS"/>
    <n v="2024"/>
    <s v="30/09/2024 (Terminado)"/>
    <s v="0203"/>
    <x v="21"/>
    <s v="IDIGER"/>
    <s v="010"/>
    <s v="Sector Ambiente"/>
    <x v="4"/>
    <x v="4"/>
    <s v="27"/>
    <x v="37"/>
    <s v="008062"/>
    <x v="193"/>
    <n v="4"/>
    <s v="Ejecutar 100 Porciento de las acciones de atención integral a las situaciones de emergencia, calamidad o desastres"/>
    <s v="Constante "/>
    <s v="En ejecución"/>
    <n v="100"/>
    <n v="100"/>
    <n v="100"/>
    <n v="38"/>
    <n v="38"/>
    <n v="100"/>
    <n v="0"/>
    <n v="0"/>
    <n v="0"/>
    <n v="0"/>
    <n v="100"/>
    <n v="0"/>
    <n v="0"/>
    <n v="0"/>
    <n v="0"/>
    <n v="100"/>
    <n v="0"/>
    <n v="0"/>
    <n v="0"/>
    <n v="0"/>
    <n v="0"/>
    <n v="0"/>
    <n v="0"/>
    <n v="0"/>
    <n v="0"/>
    <n v="831.59"/>
    <n v="642.63"/>
    <n v="440.56"/>
    <n v="1979.28"/>
    <n v="0"/>
    <n v="0"/>
    <n v="1300"/>
    <n v="0"/>
    <n v="0"/>
    <n v="1244.8599999999999"/>
    <n v="0"/>
    <n v="0"/>
    <n v="831.59"/>
    <n v="642.63"/>
    <n v="440.56"/>
    <n v="1917.3496076721883"/>
    <n v="0"/>
    <n v="0"/>
    <n v="1222.6445048242731"/>
    <n v="0"/>
    <n v="0"/>
    <n v="1136.6850173827816"/>
    <n v="0"/>
    <n v="0"/>
    <n v="5108.2691298792433"/>
    <n v="642.63"/>
    <n v="440.56"/>
  </r>
  <r>
    <n v="17"/>
    <x v="0"/>
    <s v="BCS"/>
    <n v="2024"/>
    <s v="30/09/2024 (Terminado)"/>
    <s v="0203"/>
    <x v="21"/>
    <s v="IDIGER"/>
    <s v="010"/>
    <s v="Sector Ambiente"/>
    <x v="4"/>
    <x v="4"/>
    <s v="27"/>
    <x v="37"/>
    <s v="008062"/>
    <x v="193"/>
    <n v="5"/>
    <s v="Ejecutar el  100 Porciento de las acciones para capacitar y entrenar a los actores del SDGR-CC en preparación ante emergencias, resiliencia y recuperación"/>
    <s v="Constante "/>
    <s v="En ejecución"/>
    <n v="100"/>
    <n v="50"/>
    <n v="50"/>
    <n v="10"/>
    <n v="10"/>
    <n v="100"/>
    <n v="0"/>
    <n v="0"/>
    <n v="0"/>
    <n v="0"/>
    <n v="100"/>
    <n v="0"/>
    <n v="0"/>
    <n v="0"/>
    <n v="0"/>
    <n v="100"/>
    <n v="0"/>
    <n v="0"/>
    <n v="0"/>
    <n v="0"/>
    <n v="0"/>
    <n v="0"/>
    <n v="0"/>
    <n v="0"/>
    <n v="0"/>
    <n v="39.85"/>
    <n v="39.85"/>
    <n v="3.86"/>
    <n v="178.53"/>
    <n v="0"/>
    <n v="0"/>
    <n v="200"/>
    <n v="0"/>
    <n v="0"/>
    <n v="200"/>
    <n v="0"/>
    <n v="0"/>
    <n v="39.85"/>
    <n v="39.85"/>
    <n v="3.86"/>
    <n v="172.94391165358908"/>
    <n v="0"/>
    <n v="0"/>
    <n v="188.09915458834971"/>
    <n v="0"/>
    <n v="0"/>
    <n v="182.62053843529097"/>
    <n v="0"/>
    <n v="0"/>
    <n v="583.51360467722975"/>
    <n v="39.85"/>
    <n v="3.86"/>
  </r>
  <r>
    <n v="17"/>
    <x v="0"/>
    <s v="BCS"/>
    <n v="2024"/>
    <s v="30/09/2024 (Terminado)"/>
    <s v="0203"/>
    <x v="21"/>
    <s v="IDIGER"/>
    <s v="010"/>
    <s v="Sector Ambiente"/>
    <x v="4"/>
    <x v="4"/>
    <s v="27"/>
    <x v="37"/>
    <s v="008062"/>
    <x v="193"/>
    <n v="6"/>
    <s v="Desarrollar el 100 Porciento del plan de acción de las actividades de aglomeraciones de público, parques de diversiones, atracciones, dispositivos de entretenimiento y sistemas de transporte vertical"/>
    <s v="Constante "/>
    <s v="En ejecución"/>
    <n v="100"/>
    <n v="50"/>
    <n v="50"/>
    <n v="10"/>
    <n v="10"/>
    <n v="100"/>
    <n v="0"/>
    <n v="0"/>
    <n v="0"/>
    <n v="0"/>
    <n v="100"/>
    <n v="0"/>
    <n v="0"/>
    <n v="0"/>
    <n v="0"/>
    <n v="100"/>
    <n v="0"/>
    <n v="0"/>
    <n v="0"/>
    <n v="0"/>
    <n v="0"/>
    <n v="0"/>
    <n v="0"/>
    <n v="0"/>
    <n v="0"/>
    <n v="83.58"/>
    <n v="83.58"/>
    <n v="6.85"/>
    <n v="733.66"/>
    <n v="0"/>
    <n v="0"/>
    <n v="196.25"/>
    <n v="0"/>
    <n v="0"/>
    <n v="196.25"/>
    <n v="0"/>
    <n v="0"/>
    <n v="83.58"/>
    <n v="83.58"/>
    <n v="6.85"/>
    <n v="710.70425263973652"/>
    <n v="0"/>
    <n v="0"/>
    <n v="184.57229543981813"/>
    <n v="0"/>
    <n v="0"/>
    <n v="179.19640333962926"/>
    <n v="0"/>
    <n v="0"/>
    <n v="1158.052951419184"/>
    <n v="83.58"/>
    <n v="6.85"/>
  </r>
  <r>
    <n v="17"/>
    <x v="0"/>
    <s v="BCS"/>
    <n v="2024"/>
    <s v="30/09/2024 (Terminado)"/>
    <s v="0203"/>
    <x v="21"/>
    <s v="IDIGER"/>
    <s v="010"/>
    <s v="Sector Ambiente"/>
    <x v="4"/>
    <x v="4"/>
    <s v="25"/>
    <x v="32"/>
    <s v="008065"/>
    <x v="194"/>
    <n v="2"/>
    <s v="Promover 7 Proceso(s) para el fortalecimiento comunitario en gestión del riesgo y adaptación al cambio climático (Iniciativas, Red Social de Gestión de Riesgos y Cambio Climático y Alertas Comunitarias)"/>
    <s v="Suma"/>
    <s v="En ejecución"/>
    <n v="1"/>
    <n v="0"/>
    <n v="0"/>
    <n v="0"/>
    <n v="0"/>
    <n v="2"/>
    <n v="0"/>
    <n v="0"/>
    <n v="0"/>
    <n v="0"/>
    <n v="2"/>
    <n v="0"/>
    <n v="0"/>
    <n v="0"/>
    <n v="0"/>
    <n v="2"/>
    <n v="0"/>
    <n v="0"/>
    <n v="0"/>
    <n v="0"/>
    <n v="7"/>
    <n v="0"/>
    <n v="0"/>
    <n v="0"/>
    <n v="0"/>
    <n v="40"/>
    <n v="0"/>
    <n v="0"/>
    <n v="594.42999999999995"/>
    <n v="0"/>
    <n v="0"/>
    <n v="400"/>
    <n v="0"/>
    <n v="0"/>
    <n v="410"/>
    <n v="0"/>
    <n v="0"/>
    <n v="40"/>
    <n v="0"/>
    <n v="0"/>
    <n v="575.83066937905642"/>
    <n v="0"/>
    <n v="0"/>
    <n v="376.19830917669941"/>
    <n v="0"/>
    <n v="0"/>
    <n v="374.37210379234648"/>
    <n v="0"/>
    <n v="0"/>
    <n v="1366.4010823481024"/>
    <n v="0"/>
    <n v="0"/>
  </r>
  <r>
    <n v="17"/>
    <x v="0"/>
    <s v="BCS"/>
    <n v="2024"/>
    <s v="30/09/2024 (Terminado)"/>
    <s v="0203"/>
    <x v="21"/>
    <s v="IDIGER"/>
    <s v="010"/>
    <s v="Sector Ambiente"/>
    <x v="4"/>
    <x v="4"/>
    <s v="25"/>
    <x v="32"/>
    <s v="008065"/>
    <x v="194"/>
    <n v="3"/>
    <s v="Implementar 9 Acción(es) de preparación y respuesta ante emergencias y desastres (Encuentros CAMs, Brigadas de Emergencia, Simulacro y Simulaciones)"/>
    <s v="Suma"/>
    <s v="En ejecución"/>
    <n v="2"/>
    <n v="0"/>
    <n v="0"/>
    <n v="0"/>
    <n v="0"/>
    <n v="3"/>
    <n v="0"/>
    <n v="0"/>
    <n v="0"/>
    <n v="0"/>
    <n v="2"/>
    <n v="0"/>
    <n v="0"/>
    <n v="0"/>
    <n v="0"/>
    <n v="2"/>
    <n v="0"/>
    <n v="0"/>
    <n v="0"/>
    <n v="0"/>
    <n v="9"/>
    <n v="0"/>
    <n v="0"/>
    <n v="0"/>
    <n v="0"/>
    <n v="408.88"/>
    <n v="0"/>
    <n v="0"/>
    <n v="292.2"/>
    <n v="0"/>
    <n v="0"/>
    <n v="575"/>
    <n v="0"/>
    <n v="0"/>
    <n v="575"/>
    <n v="0"/>
    <n v="0"/>
    <n v="408.88"/>
    <n v="0"/>
    <n v="0"/>
    <n v="283.05725079918625"/>
    <n v="0"/>
    <n v="0"/>
    <n v="540.78506944150536"/>
    <n v="0"/>
    <n v="0"/>
    <n v="525.03404800146154"/>
    <n v="0"/>
    <n v="0"/>
    <n v="1757.7563682421533"/>
    <n v="0"/>
    <n v="0"/>
  </r>
  <r>
    <n v="17"/>
    <x v="0"/>
    <s v="BCS"/>
    <n v="2024"/>
    <s v="30/09/2024 (Terminado)"/>
    <s v="0203"/>
    <x v="21"/>
    <s v="IDIGER"/>
    <s v="010"/>
    <s v="Sector Ambiente"/>
    <x v="4"/>
    <x v="4"/>
    <s v="25"/>
    <x v="32"/>
    <s v="008065"/>
    <x v="194"/>
    <n v="4"/>
    <s v="Implementar 16 Diálogo(s) ciudadano(s) y Rendición de cuentas como mecanismos de control social que promuevan la participación ciudadana en gestión del riesgo y adaptación al cambio climático"/>
    <s v="Suma"/>
    <s v="En ejecución"/>
    <n v="3"/>
    <n v="0"/>
    <n v="0"/>
    <n v="0"/>
    <n v="0"/>
    <n v="4"/>
    <n v="0"/>
    <n v="0"/>
    <n v="0"/>
    <n v="0"/>
    <n v="4"/>
    <n v="0"/>
    <n v="0"/>
    <n v="0"/>
    <n v="0"/>
    <n v="5"/>
    <n v="0"/>
    <n v="0"/>
    <n v="0"/>
    <n v="0"/>
    <n v="16"/>
    <n v="0"/>
    <n v="0"/>
    <n v="0"/>
    <n v="0"/>
    <n v="40.590000000000003"/>
    <n v="0"/>
    <n v="0"/>
    <n v="128.88"/>
    <n v="0"/>
    <n v="0"/>
    <n v="170.13"/>
    <n v="0"/>
    <n v="0"/>
    <n v="212.66"/>
    <n v="0"/>
    <n v="0"/>
    <n v="40.590000000000003"/>
    <n v="0"/>
    <n v="0"/>
    <n v="124.84742807323452"/>
    <n v="0"/>
    <n v="0"/>
    <n v="160.00654585057967"/>
    <n v="0"/>
    <n v="0"/>
    <n v="194.18041851824489"/>
    <n v="0"/>
    <n v="0"/>
    <n v="519.62439244205905"/>
    <n v="0"/>
    <n v="0"/>
  </r>
  <r>
    <n v="17"/>
    <x v="0"/>
    <s v="BCS"/>
    <n v="2024"/>
    <s v="30/09/2024 (Terminado)"/>
    <s v="0203"/>
    <x v="21"/>
    <s v="IDIGER"/>
    <s v="010"/>
    <s v="Sector Ambiente"/>
    <x v="4"/>
    <x v="4"/>
    <s v="25"/>
    <x v="32"/>
    <s v="008065"/>
    <x v="194"/>
    <n v="5"/>
    <s v=" Vincular 52200 Persona(s) en actividades de divulgación, sensibilización, formación, capacitación y entrenamiento en gestión del riesgo y adaptación al cambio climático en la modalidad virtual y/o presencial"/>
    <s v="Suma"/>
    <s v="En ejecución"/>
    <n v="6525"/>
    <n v="0"/>
    <n v="0"/>
    <n v="0"/>
    <n v="0"/>
    <n v="13050"/>
    <n v="0"/>
    <n v="0"/>
    <n v="0"/>
    <n v="0"/>
    <n v="16313"/>
    <n v="0"/>
    <n v="0"/>
    <n v="0"/>
    <n v="0"/>
    <n v="16312"/>
    <n v="0"/>
    <n v="0"/>
    <n v="0"/>
    <n v="0"/>
    <n v="52200"/>
    <n v="0"/>
    <n v="0"/>
    <n v="0"/>
    <n v="0"/>
    <n v="194.45"/>
    <n v="80.23"/>
    <n v="0"/>
    <n v="484.49"/>
    <n v="0"/>
    <n v="0"/>
    <n v="490.32"/>
    <n v="0"/>
    <n v="0"/>
    <n v="921.79"/>
    <n v="0"/>
    <n v="0"/>
    <n v="194.45"/>
    <n v="80.23"/>
    <n v="0"/>
    <n v="469.3306209435242"/>
    <n v="0"/>
    <n v="0"/>
    <n v="461.14388738879813"/>
    <n v="0"/>
    <n v="0"/>
    <n v="841.68893062133429"/>
    <n v="0"/>
    <n v="0"/>
    <n v="1966.6134389536564"/>
    <n v="80.23"/>
    <n v="0"/>
  </r>
  <r>
    <n v="17"/>
    <x v="0"/>
    <s v="BCS"/>
    <n v="2024"/>
    <s v="30/09/2024 (Terminado)"/>
    <s v="0203"/>
    <x v="21"/>
    <s v="IDIGER"/>
    <s v="010"/>
    <s v="Sector Ambiente"/>
    <x v="4"/>
    <x v="4"/>
    <s v="27"/>
    <x v="37"/>
    <s v="008076"/>
    <x v="195"/>
    <n v="1"/>
    <s v="Elaborar 16000 Documento(s) de amenaza y/o riesgo a partir de los estudios elaborados para proyectos y actividades según solicitudes de entidades o comunidad."/>
    <s v="Suma"/>
    <s v="En ejecución"/>
    <n v="2000"/>
    <n v="1241"/>
    <n v="62.05"/>
    <n v="1050"/>
    <n v="52.5"/>
    <n v="4500"/>
    <n v="0"/>
    <n v="0"/>
    <n v="0"/>
    <n v="0"/>
    <n v="4500"/>
    <n v="0"/>
    <n v="0"/>
    <n v="0"/>
    <n v="0"/>
    <n v="5000"/>
    <n v="0"/>
    <n v="0"/>
    <n v="0"/>
    <n v="0"/>
    <n v="16000"/>
    <n v="1241"/>
    <n v="7.7562499999999996"/>
    <n v="1050"/>
    <n v="6.5625"/>
    <n v="108.59"/>
    <n v="94.72"/>
    <n v="4.59"/>
    <n v="303.08"/>
    <n v="0"/>
    <n v="0"/>
    <n v="262.79000000000002"/>
    <n v="0"/>
    <n v="0"/>
    <n v="289.07"/>
    <n v="0"/>
    <n v="0"/>
    <n v="108.59"/>
    <n v="94.72"/>
    <n v="4.59"/>
    <n v="293.59682262908069"/>
    <n v="0"/>
    <n v="0"/>
    <n v="247.1528841713621"/>
    <n v="0"/>
    <n v="0"/>
    <n v="263.95059522744782"/>
    <n v="0"/>
    <n v="0"/>
    <n v="913.29030202789056"/>
    <n v="94.72"/>
    <n v="4.59"/>
  </r>
  <r>
    <n v="17"/>
    <x v="0"/>
    <s v="BCS"/>
    <n v="2024"/>
    <s v="30/09/2024 (Terminado)"/>
    <s v="0203"/>
    <x v="21"/>
    <s v="IDIGER"/>
    <s v="010"/>
    <s v="Sector Ambiente"/>
    <x v="4"/>
    <x v="4"/>
    <s v="27"/>
    <x v="37"/>
    <s v="008076"/>
    <x v="195"/>
    <n v="2"/>
    <s v="Consolidar en 8 Escenario(s) la información recopilada y analizada de los fenómenos amenazantes priorizados para la Ciudad."/>
    <s v="Constante "/>
    <s v="En ejecución"/>
    <n v="8"/>
    <n v="8"/>
    <n v="100"/>
    <n v="8"/>
    <n v="100"/>
    <n v="8"/>
    <n v="0"/>
    <n v="0"/>
    <n v="0"/>
    <n v="0"/>
    <n v="8"/>
    <n v="0"/>
    <n v="0"/>
    <n v="0"/>
    <n v="0"/>
    <n v="8"/>
    <n v="0"/>
    <n v="0"/>
    <n v="0"/>
    <n v="0"/>
    <n v="0"/>
    <n v="0"/>
    <n v="0"/>
    <n v="0"/>
    <n v="0"/>
    <n v="259.32"/>
    <n v="229.95"/>
    <n v="14.73"/>
    <n v="604.92999999999995"/>
    <n v="0"/>
    <n v="0"/>
    <n v="659.11"/>
    <n v="0"/>
    <n v="0"/>
    <n v="725.02"/>
    <n v="0"/>
    <n v="0"/>
    <n v="259.32"/>
    <n v="229.95"/>
    <n v="14.73"/>
    <n v="586.0021311634215"/>
    <n v="0"/>
    <n v="0"/>
    <n v="619.89016890363587"/>
    <n v="0"/>
    <n v="0"/>
    <n v="662.01771388177326"/>
    <n v="0"/>
    <n v="0"/>
    <n v="2127.2300139488307"/>
    <n v="229.95"/>
    <n v="14.73"/>
  </r>
  <r>
    <n v="17"/>
    <x v="0"/>
    <s v="BCS"/>
    <n v="2024"/>
    <s v="30/09/2024 (Terminado)"/>
    <s v="0203"/>
    <x v="21"/>
    <s v="IDIGER"/>
    <s v="010"/>
    <s v="Sector Ambiente"/>
    <x v="4"/>
    <x v="4"/>
    <s v="27"/>
    <x v="37"/>
    <s v="008076"/>
    <x v="195"/>
    <n v="3"/>
    <s v="Realizar en 3200 Hectárea(s) los estudios y/o análisis de amenaza, vulnerabilidad y/o riesgo en el territorio priorizado para definir medidas de reducción en el Distrito Capital."/>
    <s v="Suma"/>
    <s v="En ejecución"/>
    <n v="30"/>
    <n v="241.43"/>
    <n v="804.76666669999997"/>
    <n v="15"/>
    <n v="50"/>
    <n v="1500"/>
    <n v="0"/>
    <n v="0"/>
    <n v="0"/>
    <n v="0"/>
    <n v="350"/>
    <n v="0"/>
    <n v="0"/>
    <n v="0"/>
    <n v="0"/>
    <n v="1320"/>
    <n v="0"/>
    <n v="0"/>
    <n v="0"/>
    <n v="0"/>
    <n v="3200"/>
    <n v="241.43"/>
    <n v="7.5446875000000002"/>
    <n v="15"/>
    <n v="0.46875"/>
    <n v="1999.65"/>
    <n v="1032.1600000000001"/>
    <n v="36.43"/>
    <n v="4447.99"/>
    <n v="0"/>
    <n v="0"/>
    <n v="6648.61"/>
    <n v="0"/>
    <n v="0"/>
    <n v="7371.62"/>
    <n v="0"/>
    <n v="0"/>
    <n v="1999.65"/>
    <n v="1032.1600000000001"/>
    <n v="36.43"/>
    <n v="4308.8152668797829"/>
    <n v="0"/>
    <n v="0"/>
    <n v="6252.9896009382383"/>
    <n v="0"/>
    <n v="0"/>
    <n v="6731.0460677017982"/>
    <n v="0"/>
    <n v="0"/>
    <n v="19292.50093551982"/>
    <n v="1032.1600000000001"/>
    <n v="36.43"/>
  </r>
  <r>
    <n v="17"/>
    <x v="0"/>
    <s v="BCS"/>
    <n v="2024"/>
    <s v="30/09/2024 (Terminado)"/>
    <s v="0203"/>
    <x v="21"/>
    <s v="IDIGER"/>
    <s v="010"/>
    <s v="Sector Ambiente"/>
    <x v="4"/>
    <x v="4"/>
    <s v="27"/>
    <x v="37"/>
    <s v="008076"/>
    <x v="195"/>
    <n v="4"/>
    <s v="Adelantar y comunicar 3900 Documento(s) con análisis de variables monitoreadas y/o resultados de modelaciones probabilísticas, que apoyen la toma de decisiones"/>
    <s v="Suma"/>
    <s v="En ejecución"/>
    <n v="560"/>
    <n v="276"/>
    <n v="49.285714290000001"/>
    <n v="276"/>
    <n v="49.285714290000001"/>
    <n v="1110"/>
    <n v="0"/>
    <n v="0"/>
    <n v="0"/>
    <n v="0"/>
    <n v="1115"/>
    <n v="0"/>
    <n v="0"/>
    <n v="0"/>
    <n v="0"/>
    <n v="1115"/>
    <n v="0"/>
    <n v="0"/>
    <n v="0"/>
    <n v="0"/>
    <n v="3900"/>
    <n v="276"/>
    <n v="7.076923077"/>
    <n v="276"/>
    <n v="7.076923077"/>
    <n v="718.67"/>
    <n v="253.78"/>
    <n v="5.12"/>
    <n v="644"/>
    <n v="0"/>
    <n v="0"/>
    <n v="1912.4"/>
    <n v="0"/>
    <n v="0"/>
    <n v="2562.62"/>
    <n v="0"/>
    <n v="0"/>
    <n v="718.67"/>
    <n v="253.78"/>
    <n v="5.12"/>
    <n v="623.84965610772065"/>
    <n v="0"/>
    <n v="0"/>
    <n v="1798.6041161737999"/>
    <n v="0"/>
    <n v="0"/>
    <n v="2339.9352210252268"/>
    <n v="0"/>
    <n v="0"/>
    <n v="5481.0589933067477"/>
    <n v="253.78"/>
    <n v="5.12"/>
  </r>
  <r>
    <n v="17"/>
    <x v="0"/>
    <s v="BCS"/>
    <n v="2024"/>
    <s v="30/09/2024 (Terminado)"/>
    <s v="0203"/>
    <x v="21"/>
    <s v="IDIGER"/>
    <s v="010"/>
    <s v="Sector Ambiente"/>
    <x v="0"/>
    <x v="0"/>
    <s v="33"/>
    <x v="0"/>
    <s v="008079"/>
    <x v="196"/>
    <n v="1"/>
    <s v="Desarrollar  100 Porciento de las acciones de mejora de la infraestructura física y la gestión administrativa de la Entidad bajo un enfoque ambiental y de accesibilidad."/>
    <s v="Constante "/>
    <s v="En ejecución"/>
    <n v="100"/>
    <n v="49.8"/>
    <n v="49.8"/>
    <n v="0"/>
    <n v="0"/>
    <n v="100"/>
    <n v="0"/>
    <n v="0"/>
    <n v="0"/>
    <n v="0"/>
    <n v="100"/>
    <n v="0"/>
    <n v="0"/>
    <n v="0"/>
    <n v="0"/>
    <n v="100"/>
    <n v="0"/>
    <n v="0"/>
    <n v="0"/>
    <n v="0"/>
    <n v="0"/>
    <n v="0"/>
    <n v="0"/>
    <n v="0"/>
    <n v="0"/>
    <n v="1044.1500000000001"/>
    <n v="195.3"/>
    <n v="3.51"/>
    <n v="1719.07"/>
    <n v="0"/>
    <n v="0"/>
    <n v="2400"/>
    <n v="0"/>
    <n v="0"/>
    <n v="3798"/>
    <n v="0"/>
    <n v="0"/>
    <n v="1044.1500000000001"/>
    <n v="195.3"/>
    <n v="3.51"/>
    <n v="1665.2814104427007"/>
    <n v="0"/>
    <n v="0"/>
    <n v="2257.1898550601964"/>
    <n v="0"/>
    <n v="0"/>
    <n v="3467.9640248861756"/>
    <n v="0"/>
    <n v="0"/>
    <n v="8434.5852903890736"/>
    <n v="195.3"/>
    <n v="3.51"/>
  </r>
  <r>
    <n v="17"/>
    <x v="0"/>
    <s v="BCS"/>
    <n v="2024"/>
    <s v="30/09/2024 (Terminado)"/>
    <s v="0203"/>
    <x v="21"/>
    <s v="IDIGER"/>
    <s v="010"/>
    <s v="Sector Ambiente"/>
    <x v="0"/>
    <x v="0"/>
    <s v="33"/>
    <x v="0"/>
    <s v="008079"/>
    <x v="196"/>
    <n v="2"/>
    <s v="Implementar 100 Porciento de las acciones ambientales de los programas formulados en el PIGA, que contribuyan al uso eficiente de los recursos naturales."/>
    <s v="Constante "/>
    <s v="En ejecución"/>
    <n v="100"/>
    <n v="49.8"/>
    <n v="49.8"/>
    <n v="0"/>
    <n v="0"/>
    <n v="100"/>
    <n v="0"/>
    <n v="0"/>
    <n v="0"/>
    <n v="0"/>
    <n v="100"/>
    <n v="0"/>
    <n v="0"/>
    <n v="0"/>
    <n v="0"/>
    <n v="100"/>
    <n v="0"/>
    <n v="0"/>
    <n v="0"/>
    <n v="0"/>
    <n v="0"/>
    <n v="0"/>
    <n v="0"/>
    <n v="0"/>
    <n v="0"/>
    <n v="388.44"/>
    <n v="49.25"/>
    <n v="4.09"/>
    <n v="539.9"/>
    <n v="0"/>
    <n v="0"/>
    <n v="800"/>
    <n v="0"/>
    <n v="0"/>
    <n v="1580"/>
    <n v="0"/>
    <n v="0"/>
    <n v="388.44"/>
    <n v="49.25"/>
    <n v="4.09"/>
    <n v="523.0068778455875"/>
    <n v="0"/>
    <n v="0"/>
    <n v="752.39661835339882"/>
    <n v="0"/>
    <n v="0"/>
    <n v="1442.7022536387988"/>
    <n v="0"/>
    <n v="0"/>
    <n v="3106.5457498377855"/>
    <n v="49.25"/>
    <n v="4.09"/>
  </r>
  <r>
    <n v="17"/>
    <x v="0"/>
    <s v="BCS"/>
    <n v="2024"/>
    <s v="30/09/2024 (Terminado)"/>
    <s v="0203"/>
    <x v="21"/>
    <s v="IDIGER"/>
    <s v="010"/>
    <s v="Sector Ambiente"/>
    <x v="0"/>
    <x v="0"/>
    <s v="33"/>
    <x v="0"/>
    <s v="008079"/>
    <x v="196"/>
    <n v="3"/>
    <s v="Fortalecer 100 Porciento de los procesos misionales, a través del desarrollo de las políticas de gestión y desempeño por parte de los procesos estratégicos, de apoyo y de evaluación."/>
    <s v="Constante "/>
    <s v="En ejecución"/>
    <n v="100"/>
    <n v="49.8"/>
    <n v="49.8"/>
    <n v="0"/>
    <n v="0"/>
    <n v="100"/>
    <n v="0"/>
    <n v="0"/>
    <n v="0"/>
    <n v="0"/>
    <n v="100"/>
    <n v="0"/>
    <n v="0"/>
    <n v="0"/>
    <n v="0"/>
    <n v="100"/>
    <n v="0"/>
    <n v="0"/>
    <n v="0"/>
    <n v="0"/>
    <n v="0"/>
    <n v="0"/>
    <n v="0"/>
    <n v="0"/>
    <n v="0"/>
    <n v="2511.14"/>
    <n v="1406.65"/>
    <n v="171.74"/>
    <n v="4477.7299999999996"/>
    <n v="0"/>
    <n v="0"/>
    <n v="4501.1400000000003"/>
    <n v="0"/>
    <n v="0"/>
    <n v="6848"/>
    <n v="0"/>
    <n v="0"/>
    <n v="2511.14"/>
    <n v="1406.65"/>
    <n v="171.74"/>
    <n v="4337.6247214956884"/>
    <n v="0"/>
    <n v="0"/>
    <n v="4233.3031434190225"/>
    <n v="0"/>
    <n v="0"/>
    <n v="6252.9272360243631"/>
    <n v="0"/>
    <n v="0"/>
    <n v="17334.995100939075"/>
    <n v="1406.65"/>
    <n v="171.74"/>
  </r>
  <r>
    <n v="17"/>
    <x v="0"/>
    <s v="BCS"/>
    <n v="2024"/>
    <s v="30/09/2024 (Terminado)"/>
    <s v="0203"/>
    <x v="21"/>
    <s v="IDIGER"/>
    <s v="010"/>
    <s v="Sector Ambiente"/>
    <x v="0"/>
    <x v="0"/>
    <s v="33"/>
    <x v="0"/>
    <s v="008079"/>
    <x v="196"/>
    <n v="4"/>
    <s v="Desarrollar 100 Porciento de los planes estrategicos e institucionales asociados a las políticas de gobierno y seguridad digital."/>
    <s v="Constante "/>
    <s v="En ejecución"/>
    <n v="100"/>
    <n v="49.8"/>
    <n v="49.8"/>
    <n v="0"/>
    <n v="0"/>
    <n v="100"/>
    <n v="0"/>
    <n v="0"/>
    <n v="0"/>
    <n v="0"/>
    <n v="100"/>
    <n v="0"/>
    <n v="0"/>
    <n v="0"/>
    <n v="0"/>
    <n v="100"/>
    <n v="0"/>
    <n v="0"/>
    <n v="0"/>
    <n v="0"/>
    <n v="0"/>
    <n v="0"/>
    <n v="0"/>
    <n v="0"/>
    <n v="0"/>
    <n v="4233.09"/>
    <n v="634.73"/>
    <n v="0"/>
    <n v="3731.83"/>
    <n v="0"/>
    <n v="0"/>
    <n v="3889.57"/>
    <n v="0"/>
    <n v="0"/>
    <n v="3115.37"/>
    <n v="0"/>
    <n v="0"/>
    <n v="4233.09"/>
    <n v="634.73"/>
    <n v="0"/>
    <n v="3615.0634505473213"/>
    <n v="0"/>
    <n v="0"/>
    <n v="3658.1241435610368"/>
    <n v="0"/>
    <n v="0"/>
    <n v="2844.652734125762"/>
    <n v="0"/>
    <n v="0"/>
    <n v="14350.930328234121"/>
    <n v="634.73"/>
    <n v="0"/>
  </r>
  <r>
    <n v="17"/>
    <x v="0"/>
    <s v="BCS"/>
    <n v="2024"/>
    <s v="30/09/2024 (Terminado)"/>
    <s v="0203"/>
    <x v="21"/>
    <s v="IDIGER"/>
    <s v="010"/>
    <s v="Sector Ambiente"/>
    <x v="0"/>
    <x v="0"/>
    <s v="33"/>
    <x v="0"/>
    <s v="008235"/>
    <x v="197"/>
    <n v="1"/>
    <s v="Orientar 100 Porciento de los lineamientos técnicos para formular e implementar los planes de acción de los Consejos Locales de Gestión de Riesgos y Cambio Climático- CLGR-CC"/>
    <s v="Constante "/>
    <s v="En ejecución"/>
    <n v="100"/>
    <n v="40"/>
    <n v="40"/>
    <n v="40"/>
    <n v="40"/>
    <n v="100"/>
    <n v="0"/>
    <n v="0"/>
    <n v="0"/>
    <n v="0"/>
    <n v="100"/>
    <n v="0"/>
    <n v="0"/>
    <n v="0"/>
    <n v="0"/>
    <n v="100"/>
    <n v="0"/>
    <n v="0"/>
    <n v="0"/>
    <n v="0"/>
    <n v="0"/>
    <n v="0"/>
    <n v="0"/>
    <n v="0"/>
    <n v="0"/>
    <n v="60"/>
    <n v="60"/>
    <n v="4.8"/>
    <n v="136.26"/>
    <n v="0"/>
    <n v="0"/>
    <n v="229.59"/>
    <n v="0"/>
    <n v="0"/>
    <n v="229.59"/>
    <n v="0"/>
    <n v="0"/>
    <n v="60"/>
    <n v="60"/>
    <n v="4.8"/>
    <n v="131.99651264167392"/>
    <n v="0"/>
    <n v="0"/>
    <n v="215.92842450969604"/>
    <n v="0"/>
    <n v="0"/>
    <n v="209.63924709679227"/>
    <n v="0"/>
    <n v="0"/>
    <n v="617.56418424816218"/>
    <n v="60"/>
    <n v="4.8"/>
  </r>
  <r>
    <n v="17"/>
    <x v="0"/>
    <s v="BCS"/>
    <n v="2024"/>
    <s v="30/09/2024 (Terminado)"/>
    <s v="0203"/>
    <x v="21"/>
    <s v="IDIGER"/>
    <s v="010"/>
    <s v="Sector Ambiente"/>
    <x v="0"/>
    <x v="0"/>
    <s v="33"/>
    <x v="0"/>
    <s v="008235"/>
    <x v="197"/>
    <n v="2"/>
    <s v="Ejercer la Secretaría Técnica en 840 Sesión(es) de los Consejos Locales de Gestión de Riesgos y Cambio Climático- CLGR-CC de la Ciudad de Bogotá D.C."/>
    <s v="Suma"/>
    <s v="En ejecución"/>
    <n v="120"/>
    <n v="40"/>
    <n v="33.333333330000002"/>
    <n v="40"/>
    <n v="33.333333330000002"/>
    <n v="240"/>
    <n v="0"/>
    <n v="0"/>
    <n v="0"/>
    <n v="0"/>
    <n v="240"/>
    <n v="0"/>
    <n v="0"/>
    <n v="0"/>
    <n v="0"/>
    <n v="240"/>
    <n v="0"/>
    <n v="0"/>
    <n v="0"/>
    <n v="0"/>
    <n v="840"/>
    <n v="40"/>
    <n v="4.7619047620000003"/>
    <n v="40"/>
    <n v="4.7619047620000003"/>
    <n v="684.36"/>
    <n v="640"/>
    <n v="55.2"/>
    <n v="1684.71"/>
    <n v="0"/>
    <n v="0"/>
    <n v="1626.22"/>
    <n v="0"/>
    <n v="0"/>
    <n v="1626.22"/>
    <n v="0"/>
    <n v="0"/>
    <n v="684.36"/>
    <n v="640"/>
    <n v="55.2"/>
    <n v="1631.9965126416739"/>
    <n v="0"/>
    <n v="0"/>
    <n v="1529.4530358733302"/>
    <n v="0"/>
    <n v="0"/>
    <n v="1484.9058600711944"/>
    <n v="0"/>
    <n v="0"/>
    <n v="5330.7154085861985"/>
    <n v="640"/>
    <n v="55.2"/>
  </r>
  <r>
    <n v="17"/>
    <x v="0"/>
    <s v="BCS"/>
    <n v="2024"/>
    <s v="30/09/2024 (Terminado)"/>
    <s v="0203"/>
    <x v="21"/>
    <s v="IDIGER"/>
    <s v="010"/>
    <s v="Sector Ambiente"/>
    <x v="0"/>
    <x v="0"/>
    <s v="33"/>
    <x v="0"/>
    <s v="008235"/>
    <x v="197"/>
    <n v="3"/>
    <s v="Realizar el  100 Porciento de seguimiento al cumplimiento de los compromisos establecidos en las sesiones del CLGR-CC de cada Localidad de la Ciudad de Bogotá D.C."/>
    <s v="Constante "/>
    <s v="En ejecución"/>
    <n v="100"/>
    <n v="40"/>
    <n v="40"/>
    <n v="40"/>
    <n v="40"/>
    <n v="100"/>
    <n v="0"/>
    <n v="0"/>
    <n v="0"/>
    <n v="0"/>
    <n v="100"/>
    <n v="0"/>
    <n v="0"/>
    <n v="0"/>
    <n v="0"/>
    <n v="100"/>
    <n v="0"/>
    <n v="0"/>
    <n v="0"/>
    <n v="0"/>
    <n v="0"/>
    <n v="0"/>
    <n v="0"/>
    <n v="0"/>
    <n v="0"/>
    <n v="18.11"/>
    <n v="18.11"/>
    <n v="1.81"/>
    <n v="129.02000000000001"/>
    <n v="0"/>
    <n v="0"/>
    <n v="39.840000000000003"/>
    <n v="0"/>
    <n v="0"/>
    <n v="39.840000000000003"/>
    <n v="0"/>
    <n v="0"/>
    <n v="18.11"/>
    <n v="18.11"/>
    <n v="1.81"/>
    <n v="124.98304756369274"/>
    <n v="0"/>
    <n v="0"/>
    <n v="37.469351593999264"/>
    <n v="0"/>
    <n v="0"/>
    <n v="36.378011256309968"/>
    <n v="0"/>
    <n v="0"/>
    <n v="216.94041041400195"/>
    <n v="18.11"/>
    <n v="1.81"/>
  </r>
  <r>
    <n v="17"/>
    <x v="0"/>
    <s v="BCS"/>
    <n v="2024"/>
    <s v="30/09/2024 (Terminado)"/>
    <s v="0204"/>
    <x v="22"/>
    <s v="IDU"/>
    <s v="011"/>
    <s v="Sector Movilidad"/>
    <x v="4"/>
    <x v="4"/>
    <s v="26"/>
    <x v="13"/>
    <s v="007786"/>
    <x v="198"/>
    <n v="1"/>
    <s v="Construir 9000 Metro(s) cuadrado(s) de espacio público asociado a Regiotram"/>
    <s v="Suma"/>
    <s v="En ejecución"/>
    <n v="0"/>
    <n v="0"/>
    <n v="0"/>
    <n v="0"/>
    <n v="0"/>
    <n v="9000"/>
    <n v="0"/>
    <n v="0"/>
    <n v="0"/>
    <n v="0"/>
    <n v="0"/>
    <n v="0"/>
    <n v="0"/>
    <n v="0"/>
    <n v="0"/>
    <n v="0"/>
    <n v="0"/>
    <n v="0"/>
    <n v="0"/>
    <n v="0"/>
    <n v="9000"/>
    <n v="0"/>
    <n v="0"/>
    <n v="0"/>
    <n v="0"/>
    <n v="0"/>
    <n v="0"/>
    <n v="0"/>
    <n v="40950"/>
    <n v="0"/>
    <n v="0"/>
    <n v="0"/>
    <n v="0"/>
    <n v="0"/>
    <n v="0"/>
    <n v="0"/>
    <n v="0"/>
    <n v="0"/>
    <n v="0"/>
    <n v="0"/>
    <n v="39668.700959023539"/>
    <n v="0"/>
    <n v="0"/>
    <n v="0"/>
    <n v="0"/>
    <n v="0"/>
    <n v="0"/>
    <n v="0"/>
    <n v="0"/>
    <n v="39668.700959023539"/>
    <n v="0"/>
    <n v="0"/>
  </r>
  <r>
    <n v="17"/>
    <x v="0"/>
    <s v="BCS"/>
    <n v="2024"/>
    <s v="30/09/2024 (Terminado)"/>
    <s v="0204"/>
    <x v="22"/>
    <s v="IDU"/>
    <s v="011"/>
    <s v="Sector Movilidad"/>
    <x v="4"/>
    <x v="4"/>
    <s v="26"/>
    <x v="13"/>
    <s v="007786"/>
    <x v="198"/>
    <n v="2"/>
    <s v="Pagar  100 Porciento los compromisos de vigencias anteriores asociados a Regiotram"/>
    <s v="Constante "/>
    <s v="En ejecución"/>
    <n v="100"/>
    <n v="0"/>
    <n v="0"/>
    <n v="0"/>
    <n v="0"/>
    <n v="100"/>
    <n v="0"/>
    <n v="0"/>
    <n v="0"/>
    <n v="0"/>
    <n v="0"/>
    <n v="0"/>
    <n v="0"/>
    <n v="0"/>
    <n v="0"/>
    <n v="0"/>
    <n v="0"/>
    <n v="0"/>
    <n v="0"/>
    <n v="0"/>
    <n v="0"/>
    <n v="0"/>
    <n v="0"/>
    <n v="0"/>
    <n v="0"/>
    <n v="1202.06"/>
    <n v="0"/>
    <n v="0"/>
    <n v="21400.19"/>
    <n v="0"/>
    <n v="0"/>
    <n v="0"/>
    <n v="0"/>
    <n v="0"/>
    <n v="0"/>
    <n v="0"/>
    <n v="0"/>
    <n v="1202.06"/>
    <n v="0"/>
    <n v="0"/>
    <n v="20730.591882204782"/>
    <n v="0"/>
    <n v="0"/>
    <n v="0"/>
    <n v="0"/>
    <n v="0"/>
    <n v="0"/>
    <n v="0"/>
    <n v="0"/>
    <n v="21932.651882204784"/>
    <n v="0"/>
    <n v="0"/>
  </r>
  <r>
    <n v="17"/>
    <x v="0"/>
    <s v="BCS"/>
    <n v="2024"/>
    <s v="30/09/2024 (Terminado)"/>
    <s v="0204"/>
    <x v="22"/>
    <s v="IDU"/>
    <s v="011"/>
    <s v="Sector Movilidad"/>
    <x v="0"/>
    <x v="0"/>
    <s v="33"/>
    <x v="0"/>
    <s v="008014"/>
    <x v="199"/>
    <n v="1"/>
    <s v="Implementar 4400 Espacio(s) para la promoción y el fortalecimiento de la participación ciudadana."/>
    <s v="Suma"/>
    <s v="En ejecución"/>
    <n v="1100"/>
    <n v="0"/>
    <n v="0"/>
    <n v="0"/>
    <n v="0"/>
    <n v="1100"/>
    <n v="0"/>
    <n v="0"/>
    <n v="0"/>
    <n v="0"/>
    <n v="1100"/>
    <n v="0"/>
    <n v="0"/>
    <n v="0"/>
    <n v="0"/>
    <n v="1100"/>
    <n v="0"/>
    <n v="0"/>
    <n v="0"/>
    <n v="0"/>
    <n v="4400"/>
    <n v="0"/>
    <n v="0"/>
    <n v="0"/>
    <n v="0"/>
    <n v="785.74"/>
    <n v="0"/>
    <n v="0"/>
    <n v="804.35"/>
    <n v="0"/>
    <n v="0"/>
    <n v="964.05"/>
    <n v="0"/>
    <n v="0"/>
    <n v="1060.46"/>
    <n v="0"/>
    <n v="0"/>
    <n v="785.74"/>
    <n v="0"/>
    <n v="0"/>
    <n v="779.18240821466634"/>
    <n v="0"/>
    <n v="0"/>
    <n v="906.68494990449256"/>
    <n v="0"/>
    <n v="0"/>
    <n v="968.30888094544332"/>
    <n v="0"/>
    <n v="0"/>
    <n v="3439.9162390646025"/>
    <n v="0"/>
    <n v="0"/>
  </r>
  <r>
    <n v="17"/>
    <x v="0"/>
    <s v="BCS"/>
    <n v="2024"/>
    <s v="30/09/2024 (Terminado)"/>
    <s v="0204"/>
    <x v="22"/>
    <s v="IDU"/>
    <s v="011"/>
    <s v="Sector Movilidad"/>
    <x v="0"/>
    <x v="0"/>
    <s v="33"/>
    <x v="0"/>
    <s v="008014"/>
    <x v="199"/>
    <n v="2"/>
    <s v="Gestionar el 100 Porciento de las actividades requeridas para la eficiente y oportuna divulgación de la gestión de la entidad."/>
    <s v="Constante "/>
    <s v="En ejecución"/>
    <n v="100"/>
    <n v="0"/>
    <n v="0"/>
    <n v="0"/>
    <n v="0"/>
    <n v="100"/>
    <n v="0"/>
    <n v="0"/>
    <n v="0"/>
    <n v="0"/>
    <n v="100"/>
    <n v="0"/>
    <n v="0"/>
    <n v="0"/>
    <n v="0"/>
    <n v="100"/>
    <n v="0"/>
    <n v="0"/>
    <n v="0"/>
    <n v="0"/>
    <n v="0"/>
    <n v="0"/>
    <n v="0"/>
    <n v="0"/>
    <n v="0"/>
    <n v="1020.83"/>
    <n v="0"/>
    <n v="0"/>
    <n v="2265"/>
    <n v="0"/>
    <n v="0"/>
    <n v="2937.65"/>
    <n v="0"/>
    <n v="0"/>
    <n v="3025.78"/>
    <n v="0"/>
    <n v="0"/>
    <n v="1020.83"/>
    <n v="0"/>
    <n v="0"/>
    <n v="2194.1296134844524"/>
    <n v="0"/>
    <n v="0"/>
    <n v="2762.8474073823277"/>
    <n v="0"/>
    <n v="0"/>
    <n v="2762.8478639336736"/>
    <n v="0"/>
    <n v="0"/>
    <n v="8740.6548848004531"/>
    <n v="0"/>
    <n v="0"/>
  </r>
  <r>
    <n v="17"/>
    <x v="0"/>
    <s v="BCS"/>
    <n v="2024"/>
    <s v="30/09/2024 (Terminado)"/>
    <s v="0204"/>
    <x v="22"/>
    <s v="IDU"/>
    <s v="011"/>
    <s v="Sector Movilidad"/>
    <x v="0"/>
    <x v="0"/>
    <s v="33"/>
    <x v="0"/>
    <s v="008014"/>
    <x v="199"/>
    <n v="3"/>
    <s v="Implementar 100 Porciento de productos de gestión del conocimiento y la innovación para el fortalecimiento de las capacidades institucionales y el desarrollo del sistema de gestión"/>
    <s v="Constante "/>
    <s v="En ejecución"/>
    <n v="100"/>
    <n v="0"/>
    <n v="0"/>
    <n v="0"/>
    <n v="0"/>
    <n v="100"/>
    <n v="0"/>
    <n v="0"/>
    <n v="0"/>
    <n v="0"/>
    <n v="100"/>
    <n v="0"/>
    <n v="0"/>
    <n v="0"/>
    <n v="0"/>
    <n v="100"/>
    <n v="0"/>
    <n v="0"/>
    <n v="0"/>
    <n v="0"/>
    <n v="0"/>
    <n v="0"/>
    <n v="0"/>
    <n v="0"/>
    <n v="0"/>
    <n v="138.55000000000001"/>
    <n v="0"/>
    <n v="0"/>
    <n v="146.91"/>
    <n v="0"/>
    <n v="0"/>
    <n v="3080.65"/>
    <n v="0"/>
    <n v="0"/>
    <n v="2852.24"/>
    <n v="0"/>
    <n v="0"/>
    <n v="138.55000000000001"/>
    <n v="0"/>
    <n v="0"/>
    <n v="142.31328102295845"/>
    <n v="0"/>
    <n v="0"/>
    <n v="2897.3383029129977"/>
    <n v="0"/>
    <n v="0"/>
    <n v="2604.3880227333716"/>
    <n v="0"/>
    <n v="0"/>
    <n v="5782.5896066693276"/>
    <n v="0"/>
    <n v="0"/>
  </r>
  <r>
    <n v="17"/>
    <x v="0"/>
    <s v="BCS"/>
    <n v="2024"/>
    <s v="30/09/2024 (Terminado)"/>
    <s v="0204"/>
    <x v="22"/>
    <s v="IDU"/>
    <s v="011"/>
    <s v="Sector Movilidad"/>
    <x v="0"/>
    <x v="0"/>
    <s v="33"/>
    <x v="0"/>
    <s v="008014"/>
    <x v="199"/>
    <n v="4"/>
    <s v="Gestionar el 100 Porciento de las actividades necesarias para el sostenimiento de los subsistemas de gestión SARLAFT y Antisoborno."/>
    <s v="Constante "/>
    <s v="En ejecución"/>
    <n v="100"/>
    <n v="0"/>
    <n v="0"/>
    <n v="0"/>
    <n v="0"/>
    <n v="100"/>
    <n v="0"/>
    <n v="0"/>
    <n v="0"/>
    <n v="0"/>
    <n v="100"/>
    <n v="0"/>
    <n v="0"/>
    <n v="0"/>
    <n v="0"/>
    <n v="100"/>
    <n v="0"/>
    <n v="0"/>
    <n v="0"/>
    <n v="0"/>
    <n v="0"/>
    <n v="0"/>
    <n v="0"/>
    <n v="0"/>
    <n v="0"/>
    <n v="64.599999999999994"/>
    <n v="0"/>
    <n v="0"/>
    <n v="90"/>
    <n v="0"/>
    <n v="0"/>
    <n v="60.57"/>
    <n v="0"/>
    <n v="0"/>
    <n v="66.63"/>
    <n v="0"/>
    <n v="0"/>
    <n v="64.599999999999994"/>
    <n v="0"/>
    <n v="0"/>
    <n v="87.183958151700082"/>
    <n v="0"/>
    <n v="0"/>
    <n v="56.965828967081706"/>
    <n v="0"/>
    <n v="0"/>
    <n v="60.840032379717179"/>
    <n v="0"/>
    <n v="0"/>
    <n v="269.58981949849897"/>
    <n v="0"/>
    <n v="0"/>
  </r>
  <r>
    <n v="17"/>
    <x v="0"/>
    <s v="BCS"/>
    <n v="2024"/>
    <s v="30/09/2024 (Terminado)"/>
    <s v="0204"/>
    <x v="22"/>
    <s v="IDU"/>
    <s v="011"/>
    <s v="Sector Movilidad"/>
    <x v="0"/>
    <x v="0"/>
    <s v="33"/>
    <x v="0"/>
    <s v="008014"/>
    <x v="199"/>
    <n v="5"/>
    <s v="Gestionar el 100 Porciento de las actividades requeridas para la disposición de la información del sistema de movilidad y espacio público a cargo del IDU."/>
    <s v="Constante "/>
    <s v="En ejecución"/>
    <n v="100"/>
    <n v="0"/>
    <n v="0"/>
    <n v="0"/>
    <n v="0"/>
    <n v="100"/>
    <n v="0"/>
    <n v="0"/>
    <n v="0"/>
    <n v="0"/>
    <n v="100"/>
    <n v="0"/>
    <n v="0"/>
    <n v="0"/>
    <n v="0"/>
    <n v="100"/>
    <n v="0"/>
    <n v="0"/>
    <n v="0"/>
    <n v="0"/>
    <n v="0"/>
    <n v="0"/>
    <n v="0"/>
    <n v="0"/>
    <n v="0"/>
    <n v="2907"/>
    <n v="0"/>
    <n v="0"/>
    <n v="3145"/>
    <n v="0"/>
    <n v="0"/>
    <n v="2189.9"/>
    <n v="0"/>
    <n v="0"/>
    <n v="2408.89"/>
    <n v="0"/>
    <n v="0"/>
    <n v="2907"/>
    <n v="0"/>
    <n v="0"/>
    <n v="3046.5949820788533"/>
    <n v="0"/>
    <n v="0"/>
    <n v="2059.591693165135"/>
    <n v="0"/>
    <n v="0"/>
    <n v="2199.5639441569401"/>
    <n v="0"/>
    <n v="0"/>
    <n v="10212.750619400929"/>
    <n v="0"/>
    <n v="0"/>
  </r>
  <r>
    <n v="17"/>
    <x v="0"/>
    <s v="BCS"/>
    <n v="2024"/>
    <s v="30/09/2024 (Terminado)"/>
    <s v="0204"/>
    <x v="22"/>
    <s v="IDU"/>
    <s v="011"/>
    <s v="Sector Movilidad"/>
    <x v="0"/>
    <x v="0"/>
    <s v="33"/>
    <x v="0"/>
    <s v="008014"/>
    <x v="199"/>
    <n v="6"/>
    <s v="Gestionar el 100 Porciento de las necesidades de personal de prestación de servicios de las dependencias del IDU"/>
    <s v="Constante "/>
    <s v="En ejecución"/>
    <n v="100"/>
    <n v="0"/>
    <n v="0"/>
    <n v="0"/>
    <n v="0"/>
    <n v="100"/>
    <n v="0"/>
    <n v="0"/>
    <n v="0"/>
    <n v="0"/>
    <n v="100"/>
    <n v="0"/>
    <n v="0"/>
    <n v="0"/>
    <n v="0"/>
    <n v="100"/>
    <n v="0"/>
    <n v="0"/>
    <n v="0"/>
    <n v="0"/>
    <n v="0"/>
    <n v="0"/>
    <n v="0"/>
    <n v="0"/>
    <n v="0"/>
    <n v="56558.31"/>
    <n v="0"/>
    <n v="0"/>
    <n v="116997.6"/>
    <n v="0"/>
    <n v="0"/>
    <n v="161451.35"/>
    <n v="0"/>
    <n v="0"/>
    <n v="163597.06"/>
    <n v="0"/>
    <n v="0"/>
    <n v="56558.31"/>
    <n v="0"/>
    <n v="0"/>
    <n v="113336.82069165941"/>
    <n v="0"/>
    <n v="0"/>
    <n v="151844.31221073878"/>
    <n v="0"/>
    <n v="0"/>
    <n v="149380.91591815301"/>
    <n v="0"/>
    <n v="0"/>
    <n v="471120.35882055119"/>
    <n v="0"/>
    <n v="0"/>
  </r>
  <r>
    <n v="17"/>
    <x v="0"/>
    <s v="BCS"/>
    <n v="2024"/>
    <s v="30/09/2024 (Terminado)"/>
    <s v="0204"/>
    <x v="22"/>
    <s v="IDU"/>
    <s v="011"/>
    <s v="Sector Movilidad"/>
    <x v="0"/>
    <x v="0"/>
    <s v="33"/>
    <x v="0"/>
    <s v="008014"/>
    <x v="199"/>
    <n v="8"/>
    <s v="Gestionar el 100 Porciento de las actividades requeridas para la gestión jurídica y la defensa judicial de la entidad."/>
    <s v="Constante "/>
    <s v="En ejecución"/>
    <n v="100"/>
    <n v="0"/>
    <n v="0"/>
    <n v="0"/>
    <n v="0"/>
    <n v="100"/>
    <n v="0"/>
    <n v="0"/>
    <n v="0"/>
    <n v="0"/>
    <n v="100"/>
    <n v="0"/>
    <n v="0"/>
    <n v="0"/>
    <n v="0"/>
    <n v="100"/>
    <n v="0"/>
    <n v="0"/>
    <n v="0"/>
    <n v="0"/>
    <n v="0"/>
    <n v="0"/>
    <n v="0"/>
    <n v="0"/>
    <n v="0"/>
    <n v="776.9"/>
    <n v="0"/>
    <n v="0"/>
    <n v="3818.71"/>
    <n v="0"/>
    <n v="0"/>
    <n v="4200.87"/>
    <n v="0"/>
    <n v="0"/>
    <n v="4620.96"/>
    <n v="0"/>
    <n v="0"/>
    <n v="776.9"/>
    <n v="0"/>
    <n v="0"/>
    <n v="3699.2250314830962"/>
    <n v="0"/>
    <n v="0"/>
    <n v="3950.9004776778029"/>
    <n v="0"/>
    <n v="0"/>
    <n v="4219.4110164397107"/>
    <n v="0"/>
    <n v="0"/>
    <n v="12646.436525600609"/>
    <n v="0"/>
    <n v="0"/>
  </r>
  <r>
    <n v="17"/>
    <x v="0"/>
    <s v="BCS"/>
    <n v="2024"/>
    <s v="30/09/2024 (Terminado)"/>
    <s v="0204"/>
    <x v="22"/>
    <s v="IDU"/>
    <s v="011"/>
    <s v="Sector Movilidad"/>
    <x v="0"/>
    <x v="0"/>
    <s v="33"/>
    <x v="0"/>
    <s v="008014"/>
    <x v="199"/>
    <n v="9"/>
    <s v="Implementar el 100 Porciento de las acciones establecidas en el PETI programado para la vigencia."/>
    <s v="Constante "/>
    <s v="En ejecución"/>
    <n v="100"/>
    <n v="0"/>
    <n v="0"/>
    <n v="0"/>
    <n v="0"/>
    <n v="100"/>
    <n v="0"/>
    <n v="0"/>
    <n v="0"/>
    <n v="0"/>
    <n v="100"/>
    <n v="0"/>
    <n v="0"/>
    <n v="0"/>
    <n v="0"/>
    <n v="100"/>
    <n v="0"/>
    <n v="0"/>
    <n v="0"/>
    <n v="0"/>
    <n v="0"/>
    <n v="0"/>
    <n v="0"/>
    <n v="0"/>
    <n v="0"/>
    <n v="19460.8"/>
    <n v="0"/>
    <n v="0"/>
    <n v="20844.77"/>
    <n v="0"/>
    <n v="0"/>
    <n v="30834.05"/>
    <n v="0"/>
    <n v="0"/>
    <n v="33917.46"/>
    <n v="0"/>
    <n v="0"/>
    <n v="19460.8"/>
    <n v="0"/>
    <n v="0"/>
    <n v="20192.550615131262"/>
    <n v="0"/>
    <n v="0"/>
    <n v="28999.293687674519"/>
    <n v="0"/>
    <n v="0"/>
    <n v="30970.12403778722"/>
    <n v="0"/>
    <n v="0"/>
    <n v="99622.768340593"/>
    <n v="0"/>
    <n v="0"/>
  </r>
  <r>
    <n v="17"/>
    <x v="0"/>
    <s v="BCS"/>
    <n v="2024"/>
    <s v="30/09/2024 (Terminado)"/>
    <s v="0204"/>
    <x v="22"/>
    <s v="IDU"/>
    <s v="011"/>
    <s v="Sector Movilidad"/>
    <x v="0"/>
    <x v="0"/>
    <s v="33"/>
    <x v="0"/>
    <s v="008014"/>
    <x v="199"/>
    <n v="10"/>
    <s v="Implementar el 100 Porciento del plan de capacitación y bienestar para los colaboradores de la entidad."/>
    <s v="Constante "/>
    <s v="En ejecución"/>
    <n v="100"/>
    <n v="0"/>
    <n v="0"/>
    <n v="0"/>
    <n v="0"/>
    <n v="100"/>
    <n v="0"/>
    <n v="0"/>
    <n v="0"/>
    <n v="0"/>
    <n v="100"/>
    <n v="0"/>
    <n v="0"/>
    <n v="0"/>
    <n v="0"/>
    <n v="100"/>
    <n v="0"/>
    <n v="0"/>
    <n v="0"/>
    <n v="0"/>
    <n v="0"/>
    <n v="0"/>
    <n v="0"/>
    <n v="0"/>
    <n v="0"/>
    <n v="83.94"/>
    <n v="0"/>
    <n v="0"/>
    <n v="1290.6199999999999"/>
    <n v="0"/>
    <n v="0"/>
    <n v="1419.68"/>
    <n v="0"/>
    <n v="0"/>
    <n v="1671.65"/>
    <n v="0"/>
    <n v="0"/>
    <n v="83.94"/>
    <n v="0"/>
    <n v="0"/>
    <n v="1250.2373341083016"/>
    <n v="0"/>
    <n v="0"/>
    <n v="1335.2030389299416"/>
    <n v="0"/>
    <n v="0"/>
    <n v="1526.3881153767709"/>
    <n v="0"/>
    <n v="0"/>
    <n v="4195.768488415014"/>
    <n v="0"/>
    <n v="0"/>
  </r>
  <r>
    <n v="17"/>
    <x v="0"/>
    <s v="BCS"/>
    <n v="2024"/>
    <s v="30/09/2024 (Terminado)"/>
    <s v="0204"/>
    <x v="22"/>
    <s v="IDU"/>
    <s v="011"/>
    <s v="Sector Movilidad"/>
    <x v="0"/>
    <x v="0"/>
    <s v="33"/>
    <x v="0"/>
    <s v="008014"/>
    <x v="199"/>
    <n v="11"/>
    <s v="Contar con el 100 Porciento de los servicios de apoyo administrativo y logístico para el óptimo funcionamiento del IDU."/>
    <s v="Constante "/>
    <s v="En ejecución"/>
    <n v="100"/>
    <n v="0"/>
    <n v="0"/>
    <n v="0"/>
    <n v="0"/>
    <n v="100"/>
    <n v="0"/>
    <n v="0"/>
    <n v="0"/>
    <n v="0"/>
    <n v="100"/>
    <n v="0"/>
    <n v="0"/>
    <n v="0"/>
    <n v="0"/>
    <n v="100"/>
    <n v="0"/>
    <n v="0"/>
    <n v="0"/>
    <n v="0"/>
    <n v="0"/>
    <n v="0"/>
    <n v="0"/>
    <n v="0"/>
    <n v="0"/>
    <n v="8997.1299999999992"/>
    <n v="0"/>
    <n v="0"/>
    <n v="30905.68"/>
    <n v="0"/>
    <n v="0"/>
    <n v="37756.910000000003"/>
    <n v="0"/>
    <n v="0"/>
    <n v="40146.29"/>
    <n v="0"/>
    <n v="0"/>
    <n v="8997.1299999999992"/>
    <n v="0"/>
    <n v="0"/>
    <n v="29938.66124188705"/>
    <n v="0"/>
    <n v="0"/>
    <n v="35510.214254342034"/>
    <n v="0"/>
    <n v="0"/>
    <n v="36657.685479896689"/>
    <n v="0"/>
    <n v="0"/>
    <n v="111103.69097612577"/>
    <n v="0"/>
    <n v="0"/>
  </r>
  <r>
    <n v="17"/>
    <x v="0"/>
    <s v="BCS"/>
    <n v="2024"/>
    <s v="30/09/2024 (Terminado)"/>
    <s v="0204"/>
    <x v="22"/>
    <s v="IDU"/>
    <s v="011"/>
    <s v="Sector Movilidad"/>
    <x v="0"/>
    <x v="0"/>
    <s v="33"/>
    <x v="0"/>
    <s v="008014"/>
    <x v="199"/>
    <n v="12"/>
    <s v="Realizar el 100 Porciento de las actividades requeridas para adoptar un modelo de operación institucional que responda con eficiencia, coordinación y transparencia a la ejecución integral y mantenimiento de los proyectos de infraestructura."/>
    <s v="Constante "/>
    <s v="En ejecución"/>
    <n v="100"/>
    <n v="0"/>
    <n v="0"/>
    <n v="0"/>
    <n v="0"/>
    <n v="100"/>
    <n v="0"/>
    <n v="0"/>
    <n v="0"/>
    <n v="0"/>
    <n v="100"/>
    <n v="0"/>
    <n v="0"/>
    <n v="0"/>
    <n v="0"/>
    <n v="100"/>
    <n v="0"/>
    <n v="0"/>
    <n v="0"/>
    <n v="0"/>
    <n v="0"/>
    <n v="0"/>
    <n v="0"/>
    <n v="0"/>
    <n v="0"/>
    <n v="362.77"/>
    <n v="0"/>
    <n v="0"/>
    <n v="5000"/>
    <n v="0"/>
    <n v="0"/>
    <n v="27255.73"/>
    <n v="0"/>
    <n v="0"/>
    <n v="24000"/>
    <n v="0"/>
    <n v="0"/>
    <n v="362.77"/>
    <n v="0"/>
    <n v="0"/>
    <n v="4843.5532306500045"/>
    <n v="0"/>
    <n v="0"/>
    <n v="25633.898853441602"/>
    <n v="0"/>
    <n v="0"/>
    <n v="21914.464612234915"/>
    <n v="0"/>
    <n v="0"/>
    <n v="52754.68669632652"/>
    <n v="0"/>
    <n v="0"/>
  </r>
  <r>
    <n v="17"/>
    <x v="0"/>
    <s v="BCS"/>
    <n v="2024"/>
    <s v="30/09/2024 (Terminado)"/>
    <s v="0204"/>
    <x v="22"/>
    <s v="IDU"/>
    <s v="011"/>
    <s v="Sector Movilidad"/>
    <x v="0"/>
    <x v="0"/>
    <s v="33"/>
    <x v="0"/>
    <s v="008014"/>
    <x v="199"/>
    <n v="13"/>
    <s v="Pagar  100 Porciento de los compromisos de vigencias anteriores asociados a la adecuación de sedes."/>
    <s v="Constante "/>
    <s v="En ejecución"/>
    <n v="100"/>
    <n v="0"/>
    <n v="0"/>
    <n v="0"/>
    <n v="0"/>
    <n v="100"/>
    <n v="0"/>
    <n v="0"/>
    <n v="0"/>
    <n v="0"/>
    <n v="0"/>
    <n v="0"/>
    <n v="0"/>
    <n v="0"/>
    <n v="0"/>
    <n v="0"/>
    <n v="0"/>
    <n v="0"/>
    <n v="0"/>
    <n v="0"/>
    <n v="0"/>
    <n v="0"/>
    <n v="0"/>
    <n v="0"/>
    <n v="0"/>
    <n v="661.39"/>
    <n v="0"/>
    <n v="0"/>
    <n v="182.53"/>
    <n v="0"/>
    <n v="0"/>
    <n v="0"/>
    <n v="0"/>
    <n v="0"/>
    <n v="0"/>
    <n v="0"/>
    <n v="0"/>
    <n v="661.39"/>
    <n v="0"/>
    <n v="0"/>
    <n v="176.81875423810908"/>
    <n v="0"/>
    <n v="0"/>
    <n v="0"/>
    <n v="0"/>
    <n v="0"/>
    <n v="0"/>
    <n v="0"/>
    <n v="0"/>
    <n v="838.20875423810912"/>
    <n v="0"/>
    <n v="0"/>
  </r>
  <r>
    <n v="17"/>
    <x v="0"/>
    <s v="BCS"/>
    <n v="2024"/>
    <s v="30/09/2024 (Terminado)"/>
    <s v="0204"/>
    <x v="22"/>
    <s v="IDU"/>
    <s v="011"/>
    <s v="Sector Movilidad"/>
    <x v="0"/>
    <x v="0"/>
    <s v="33"/>
    <x v="0"/>
    <s v="008014"/>
    <x v="199"/>
    <n v="14"/>
    <s v="Gestionar el 100 Porciento de las actividades requeridas para avanzar en el mejoramiento de la gestión en el ciclo de maduración de los proyectos y la toma de decisiones basada en análisis de datos."/>
    <s v="Constante "/>
    <s v="En ejecución"/>
    <n v="0"/>
    <n v="0"/>
    <n v="0"/>
    <n v="0"/>
    <n v="0"/>
    <n v="100"/>
    <n v="0"/>
    <n v="0"/>
    <n v="0"/>
    <n v="0"/>
    <n v="100"/>
    <n v="0"/>
    <n v="0"/>
    <n v="0"/>
    <n v="0"/>
    <n v="100"/>
    <n v="0"/>
    <n v="0"/>
    <n v="0"/>
    <n v="0"/>
    <n v="0"/>
    <n v="0"/>
    <n v="0"/>
    <n v="0"/>
    <n v="0"/>
    <n v="0"/>
    <n v="0"/>
    <n v="0"/>
    <n v="1500"/>
    <n v="0"/>
    <n v="0"/>
    <n v="1940.58"/>
    <n v="0"/>
    <n v="0"/>
    <n v="1940.58"/>
    <n v="0"/>
    <n v="0"/>
    <n v="0"/>
    <n v="0"/>
    <n v="0"/>
    <n v="1453.0659691950016"/>
    <n v="0"/>
    <n v="0"/>
    <n v="1825.1072870552982"/>
    <n v="0"/>
    <n v="0"/>
    <n v="1771.9488223837848"/>
    <n v="0"/>
    <n v="0"/>
    <n v="5050.1220786340846"/>
    <n v="0"/>
    <n v="0"/>
  </r>
  <r>
    <n v="17"/>
    <x v="0"/>
    <s v="BCS"/>
    <n v="2024"/>
    <s v="30/09/2024 (Terminado)"/>
    <s v="0204"/>
    <x v="22"/>
    <s v="IDU"/>
    <s v="011"/>
    <s v="Sector Movilidad"/>
    <x v="0"/>
    <x v="0"/>
    <s v="33"/>
    <x v="0"/>
    <s v="008014"/>
    <x v="199"/>
    <n v="15"/>
    <s v="Pagar 100 Porciento compromisos de vigencias anteriores asociados a servicios de información"/>
    <s v="Constante "/>
    <s v="En ejecución"/>
    <n v="0"/>
    <n v="0"/>
    <n v="0"/>
    <n v="0"/>
    <n v="0"/>
    <n v="0"/>
    <n v="0"/>
    <n v="0"/>
    <n v="0"/>
    <n v="0"/>
    <n v="0"/>
    <n v="0"/>
    <n v="0"/>
    <n v="0"/>
    <n v="0"/>
    <n v="0"/>
    <n v="0"/>
    <n v="0"/>
    <n v="0"/>
    <n v="0"/>
    <n v="0"/>
    <n v="0"/>
    <n v="0"/>
    <n v="0"/>
    <n v="0"/>
    <n v="0"/>
    <n v="0"/>
    <n v="0"/>
    <n v="0"/>
    <n v="0"/>
    <n v="0"/>
    <n v="0"/>
    <n v="0"/>
    <n v="0"/>
    <n v="0"/>
    <n v="0"/>
    <n v="0"/>
    <n v="0"/>
    <n v="0"/>
    <n v="0"/>
    <n v="0"/>
    <n v="0"/>
    <n v="0"/>
    <n v="0"/>
    <n v="0"/>
    <n v="0"/>
    <n v="0"/>
    <n v="0"/>
    <n v="0"/>
    <n v="0"/>
    <n v="0"/>
    <n v="0"/>
  </r>
  <r>
    <n v="17"/>
    <x v="0"/>
    <s v="BCS"/>
    <n v="2024"/>
    <s v="30/09/2024 (Terminado)"/>
    <s v="0204"/>
    <x v="22"/>
    <s v="IDU"/>
    <s v="011"/>
    <s v="Sector Movilidad"/>
    <x v="4"/>
    <x v="4"/>
    <s v="26"/>
    <x v="13"/>
    <s v="008015"/>
    <x v="200"/>
    <n v="1"/>
    <s v="Contratar 32 Kilómetro(s) de malla vial troncal"/>
    <s v="Suma"/>
    <s v="En ejecución"/>
    <n v="30.8"/>
    <n v="0"/>
    <n v="0"/>
    <n v="0"/>
    <n v="0"/>
    <n v="7.84"/>
    <n v="0"/>
    <n v="0"/>
    <n v="0"/>
    <n v="0"/>
    <n v="0"/>
    <n v="0"/>
    <n v="0"/>
    <n v="0"/>
    <n v="0"/>
    <n v="8.76"/>
    <n v="0"/>
    <n v="0"/>
    <n v="0"/>
    <n v="0"/>
    <n v="47.4"/>
    <n v="0"/>
    <n v="0"/>
    <n v="0"/>
    <n v="0"/>
    <n v="3.75"/>
    <n v="0"/>
    <n v="0"/>
    <n v="0"/>
    <n v="0"/>
    <n v="0"/>
    <n v="0"/>
    <n v="0"/>
    <n v="0"/>
    <n v="0"/>
    <n v="0"/>
    <n v="0"/>
    <n v="3.75"/>
    <n v="0"/>
    <n v="0"/>
    <n v="0"/>
    <n v="0"/>
    <n v="0"/>
    <n v="0"/>
    <n v="0"/>
    <n v="0"/>
    <n v="0"/>
    <n v="0"/>
    <n v="0"/>
    <n v="3.75"/>
    <n v="0"/>
    <n v="0"/>
  </r>
  <r>
    <n v="17"/>
    <x v="0"/>
    <s v="BCS"/>
    <n v="2024"/>
    <s v="30/09/2024 (Terminado)"/>
    <s v="0204"/>
    <x v="22"/>
    <s v="IDU"/>
    <s v="011"/>
    <s v="Sector Movilidad"/>
    <x v="4"/>
    <x v="4"/>
    <s v="26"/>
    <x v="13"/>
    <s v="008015"/>
    <x v="200"/>
    <n v="2"/>
    <s v="Poner en Operación 29 Kilómetro(s) de malla vial troncal"/>
    <s v="Suma"/>
    <s v="En ejecución"/>
    <n v="16.8"/>
    <n v="0"/>
    <n v="0"/>
    <n v="0"/>
    <n v="0"/>
    <n v="7.42"/>
    <n v="0"/>
    <n v="0"/>
    <n v="0"/>
    <n v="0"/>
    <n v="0"/>
    <n v="0"/>
    <n v="0"/>
    <n v="0"/>
    <n v="0"/>
    <n v="17.38"/>
    <n v="0"/>
    <n v="0"/>
    <n v="0"/>
    <n v="0"/>
    <n v="41.6"/>
    <n v="0"/>
    <n v="0"/>
    <n v="0"/>
    <n v="0"/>
    <n v="54457.48"/>
    <n v="0"/>
    <n v="0"/>
    <n v="63177.56"/>
    <n v="0"/>
    <n v="0"/>
    <n v="2500"/>
    <n v="0"/>
    <n v="0"/>
    <n v="2500"/>
    <n v="0"/>
    <n v="0"/>
    <n v="54457.48"/>
    <n v="0"/>
    <n v="0"/>
    <n v="61200.774968516904"/>
    <n v="0"/>
    <n v="0"/>
    <n v="2351.2394323543713"/>
    <n v="0"/>
    <n v="0"/>
    <n v="2282.7567304411373"/>
    <n v="0"/>
    <n v="0"/>
    <n v="120292.25113131241"/>
    <n v="0"/>
    <n v="0"/>
  </r>
  <r>
    <n v="17"/>
    <x v="0"/>
    <s v="BCS"/>
    <n v="2024"/>
    <s v="30/09/2024 (Terminado)"/>
    <s v="0204"/>
    <x v="22"/>
    <s v="IDU"/>
    <s v="011"/>
    <s v="Sector Movilidad"/>
    <x v="4"/>
    <x v="4"/>
    <s v="26"/>
    <x v="13"/>
    <s v="008015"/>
    <x v="200"/>
    <n v="3"/>
    <s v="Construir 2 Patio(s) asociados a troncales"/>
    <s v="Suma"/>
    <s v="En ejecución"/>
    <n v="2"/>
    <n v="0"/>
    <n v="0"/>
    <n v="0"/>
    <n v="0"/>
    <n v="1"/>
    <n v="0"/>
    <n v="0"/>
    <n v="0"/>
    <n v="0"/>
    <n v="0"/>
    <n v="0"/>
    <n v="0"/>
    <n v="0"/>
    <n v="0"/>
    <n v="0"/>
    <n v="0"/>
    <n v="0"/>
    <n v="0"/>
    <n v="0"/>
    <n v="3"/>
    <n v="0"/>
    <n v="0"/>
    <n v="0"/>
    <n v="0"/>
    <n v="530"/>
    <n v="0"/>
    <n v="0"/>
    <n v="0"/>
    <n v="0"/>
    <n v="0"/>
    <n v="0"/>
    <n v="0"/>
    <n v="0"/>
    <n v="0"/>
    <n v="0"/>
    <n v="0"/>
    <n v="530"/>
    <n v="0"/>
    <n v="0"/>
    <n v="0"/>
    <n v="0"/>
    <n v="0"/>
    <n v="0"/>
    <n v="0"/>
    <n v="0"/>
    <n v="0"/>
    <n v="0"/>
    <n v="0"/>
    <n v="530"/>
    <n v="0"/>
    <n v="0"/>
  </r>
  <r>
    <n v="17"/>
    <x v="0"/>
    <s v="BCS"/>
    <n v="2024"/>
    <s v="30/09/2024 (Terminado)"/>
    <s v="0204"/>
    <x v="22"/>
    <s v="IDU"/>
    <s v="011"/>
    <s v="Sector Movilidad"/>
    <x v="4"/>
    <x v="4"/>
    <s v="26"/>
    <x v="13"/>
    <s v="008015"/>
    <x v="200"/>
    <n v="4"/>
    <s v="Implementar 5000 Cicloparqueadero(s) ."/>
    <s v="Suma"/>
    <s v="En ejecución"/>
    <n v="650"/>
    <n v="0"/>
    <n v="0"/>
    <n v="0"/>
    <n v="0"/>
    <n v="1800"/>
    <n v="0"/>
    <n v="0"/>
    <n v="0"/>
    <n v="0"/>
    <n v="1800"/>
    <n v="0"/>
    <n v="0"/>
    <n v="0"/>
    <n v="0"/>
    <n v="750"/>
    <n v="0"/>
    <n v="0"/>
    <n v="0"/>
    <n v="0"/>
    <n v="5000"/>
    <n v="0"/>
    <n v="0"/>
    <n v="0"/>
    <n v="0"/>
    <n v="1120.17"/>
    <n v="0"/>
    <n v="0"/>
    <n v="1500"/>
    <n v="0"/>
    <n v="0"/>
    <n v="4000"/>
    <n v="0"/>
    <n v="0"/>
    <n v="2000"/>
    <n v="0"/>
    <n v="0"/>
    <n v="1120.17"/>
    <n v="0"/>
    <n v="0"/>
    <n v="1453.0659691950016"/>
    <n v="0"/>
    <n v="0"/>
    <n v="3761.9830917669938"/>
    <n v="0"/>
    <n v="0"/>
    <n v="1826.2053843529097"/>
    <n v="0"/>
    <n v="0"/>
    <n v="8161.4244453149058"/>
    <n v="0"/>
    <n v="0"/>
  </r>
  <r>
    <n v="17"/>
    <x v="0"/>
    <s v="BCS"/>
    <n v="2024"/>
    <s v="30/09/2024 (Terminado)"/>
    <s v="0204"/>
    <x v="22"/>
    <s v="IDU"/>
    <s v="011"/>
    <s v="Sector Movilidad"/>
    <x v="4"/>
    <x v="4"/>
    <s v="26"/>
    <x v="13"/>
    <s v="008015"/>
    <x v="200"/>
    <n v="5"/>
    <s v="Desarrollar 1 Proyecto(s) de Desarrollo Urbanístico y/o Proyecto de Renovación Urbana para la Movilidad Sostenible (PRUMS) y/o Complejo de Intercambio Modal (CIM), de la red de transporte público"/>
    <s v="Suma"/>
    <s v="En ejecución"/>
    <n v="0"/>
    <n v="0"/>
    <n v="0"/>
    <n v="0"/>
    <n v="0"/>
    <n v="0"/>
    <n v="0"/>
    <n v="0"/>
    <n v="0"/>
    <n v="0"/>
    <n v="0"/>
    <n v="0"/>
    <n v="0"/>
    <n v="0"/>
    <n v="0"/>
    <n v="1"/>
    <n v="0"/>
    <n v="0"/>
    <n v="0"/>
    <n v="0"/>
    <n v="1"/>
    <n v="0"/>
    <n v="0"/>
    <n v="0"/>
    <n v="0"/>
    <n v="43242.38"/>
    <n v="0"/>
    <n v="0"/>
    <n v="45877.95"/>
    <n v="0"/>
    <n v="0"/>
    <n v="21051"/>
    <n v="0"/>
    <n v="0"/>
    <n v="1234"/>
    <n v="0"/>
    <n v="0"/>
    <n v="43242.38"/>
    <n v="0"/>
    <n v="0"/>
    <n v="44442.458587619876"/>
    <n v="0"/>
    <n v="0"/>
    <n v="19798.376516196746"/>
    <n v="0"/>
    <n v="0"/>
    <n v="1126.7687221457452"/>
    <n v="0"/>
    <n v="0"/>
    <n v="108609.98382596236"/>
    <n v="0"/>
    <n v="0"/>
  </r>
  <r>
    <n v="17"/>
    <x v="0"/>
    <s v="BCS"/>
    <n v="2024"/>
    <s v="30/09/2024 (Terminado)"/>
    <s v="0204"/>
    <x v="22"/>
    <s v="IDU"/>
    <s v="011"/>
    <s v="Sector Movilidad"/>
    <x v="4"/>
    <x v="4"/>
    <s v="26"/>
    <x v="13"/>
    <s v="008015"/>
    <x v="200"/>
    <n v="8"/>
    <s v="Construir 1 Puente(s) vehicular"/>
    <s v="Suma"/>
    <s v="En ejecución"/>
    <n v="0"/>
    <n v="0"/>
    <n v="0"/>
    <n v="0"/>
    <n v="0"/>
    <n v="0"/>
    <n v="0"/>
    <n v="0"/>
    <n v="0"/>
    <n v="0"/>
    <n v="0"/>
    <n v="0"/>
    <n v="0"/>
    <n v="0"/>
    <n v="0"/>
    <n v="1"/>
    <n v="0"/>
    <n v="0"/>
    <n v="0"/>
    <n v="0"/>
    <n v="1"/>
    <n v="0"/>
    <n v="0"/>
    <n v="0"/>
    <n v="0"/>
    <n v="61017.55"/>
    <n v="0"/>
    <n v="0"/>
    <n v="40330.980000000003"/>
    <n v="0"/>
    <n v="0"/>
    <n v="85162.61"/>
    <n v="0"/>
    <n v="0"/>
    <n v="60858"/>
    <n v="0"/>
    <n v="0"/>
    <n v="61017.55"/>
    <n v="0"/>
    <n v="0"/>
    <n v="39069.049694856149"/>
    <n v="0"/>
    <n v="0"/>
    <n v="80095.074717686686"/>
    <n v="0"/>
    <n v="0"/>
    <n v="55569.603640474692"/>
    <n v="0"/>
    <n v="0"/>
    <n v="235751.27805301754"/>
    <n v="0"/>
    <n v="0"/>
  </r>
  <r>
    <n v="17"/>
    <x v="0"/>
    <s v="BCS"/>
    <n v="2024"/>
    <s v="30/09/2024 (Terminado)"/>
    <s v="0204"/>
    <x v="22"/>
    <s v="IDU"/>
    <s v="011"/>
    <s v="Sector Movilidad"/>
    <x v="4"/>
    <x v="4"/>
    <s v="26"/>
    <x v="13"/>
    <s v="008015"/>
    <x v="200"/>
    <n v="10"/>
    <s v="Gestionar 351 Predio(s) asociados a la contratación de cables"/>
    <s v="Suma"/>
    <s v="En ejecución"/>
    <n v="40"/>
    <n v="0"/>
    <n v="0"/>
    <n v="0"/>
    <n v="0"/>
    <n v="93"/>
    <n v="0"/>
    <n v="0"/>
    <n v="0"/>
    <n v="0"/>
    <n v="218"/>
    <n v="0"/>
    <n v="0"/>
    <n v="0"/>
    <n v="0"/>
    <n v="0"/>
    <n v="0"/>
    <n v="0"/>
    <n v="0"/>
    <n v="0"/>
    <n v="351"/>
    <n v="0"/>
    <n v="0"/>
    <n v="0"/>
    <n v="0"/>
    <n v="60162.68"/>
    <n v="0"/>
    <n v="0"/>
    <n v="37954.86"/>
    <n v="0"/>
    <n v="0"/>
    <n v="0"/>
    <n v="0"/>
    <n v="0"/>
    <n v="0"/>
    <n v="0"/>
    <n v="0"/>
    <n v="60162.68"/>
    <n v="0"/>
    <n v="0"/>
    <n v="36767.27695437373"/>
    <n v="0"/>
    <n v="0"/>
    <n v="0"/>
    <n v="0"/>
    <n v="0"/>
    <n v="0"/>
    <n v="0"/>
    <n v="0"/>
    <n v="96929.956954373731"/>
    <n v="0"/>
    <n v="0"/>
  </r>
  <r>
    <n v="17"/>
    <x v="0"/>
    <s v="BCS"/>
    <n v="2024"/>
    <s v="30/09/2024 (Terminado)"/>
    <s v="0204"/>
    <x v="22"/>
    <s v="IDU"/>
    <s v="011"/>
    <s v="Sector Movilidad"/>
    <x v="4"/>
    <x v="4"/>
    <s v="26"/>
    <x v="13"/>
    <s v="008015"/>
    <x v="200"/>
    <n v="11"/>
    <s v="Gestionar 9 Predio(s) asociados al inicio de operación de cable"/>
    <s v="Suma"/>
    <s v="En ejecución"/>
    <n v="8"/>
    <n v="0"/>
    <n v="0"/>
    <n v="0"/>
    <n v="0"/>
    <n v="1"/>
    <n v="0"/>
    <n v="0"/>
    <n v="0"/>
    <n v="0"/>
    <n v="0"/>
    <n v="0"/>
    <n v="0"/>
    <n v="0"/>
    <n v="0"/>
    <n v="0"/>
    <n v="0"/>
    <n v="0"/>
    <n v="0"/>
    <n v="0"/>
    <n v="9"/>
    <n v="0"/>
    <n v="0"/>
    <n v="0"/>
    <n v="0"/>
    <n v="8332.16"/>
    <n v="0"/>
    <n v="0"/>
    <n v="4000"/>
    <n v="0"/>
    <n v="0"/>
    <n v="0"/>
    <n v="0"/>
    <n v="0"/>
    <n v="0"/>
    <n v="0"/>
    <n v="0"/>
    <n v="8332.16"/>
    <n v="0"/>
    <n v="0"/>
    <n v="3874.842584520004"/>
    <n v="0"/>
    <n v="0"/>
    <n v="0"/>
    <n v="0"/>
    <n v="0"/>
    <n v="0"/>
    <n v="0"/>
    <n v="0"/>
    <n v="12207.002584520003"/>
    <n v="0"/>
    <n v="0"/>
  </r>
  <r>
    <n v="17"/>
    <x v="0"/>
    <s v="BCS"/>
    <n v="2024"/>
    <s v="30/09/2024 (Terminado)"/>
    <s v="0204"/>
    <x v="22"/>
    <s v="IDU"/>
    <s v="011"/>
    <s v="Sector Movilidad"/>
    <x v="4"/>
    <x v="4"/>
    <s v="26"/>
    <x v="13"/>
    <s v="008015"/>
    <x v="200"/>
    <n v="15"/>
    <s v="Pagar  100 Porciento los compromisos de vigencias anteriores asociados a Cables"/>
    <s v="Constante "/>
    <s v="En ejecución"/>
    <n v="100"/>
    <n v="0"/>
    <n v="0"/>
    <n v="0"/>
    <n v="0"/>
    <n v="100"/>
    <n v="0"/>
    <n v="0"/>
    <n v="0"/>
    <n v="0"/>
    <n v="0"/>
    <n v="0"/>
    <n v="0"/>
    <n v="0"/>
    <n v="0"/>
    <n v="0"/>
    <n v="0"/>
    <n v="0"/>
    <n v="0"/>
    <n v="0"/>
    <n v="0"/>
    <n v="0"/>
    <n v="0"/>
    <n v="0"/>
    <n v="0"/>
    <n v="14247.94"/>
    <n v="0"/>
    <n v="0"/>
    <n v="120945.8"/>
    <n v="0"/>
    <n v="0"/>
    <n v="0"/>
    <n v="0"/>
    <n v="0"/>
    <n v="0"/>
    <n v="0"/>
    <n v="0"/>
    <n v="14247.94"/>
    <n v="0"/>
    <n v="0"/>
    <n v="117161.48406470988"/>
    <n v="0"/>
    <n v="0"/>
    <n v="0"/>
    <n v="0"/>
    <n v="0"/>
    <n v="0"/>
    <n v="0"/>
    <n v="0"/>
    <n v="131409.42406470986"/>
    <n v="0"/>
    <n v="0"/>
  </r>
  <r>
    <n v="17"/>
    <x v="0"/>
    <s v="BCS"/>
    <n v="2024"/>
    <s v="30/09/2024 (Terminado)"/>
    <s v="0204"/>
    <x v="22"/>
    <s v="IDU"/>
    <s v="011"/>
    <s v="Sector Movilidad"/>
    <x v="4"/>
    <x v="4"/>
    <s v="26"/>
    <x v="13"/>
    <s v="008015"/>
    <x v="200"/>
    <n v="16"/>
    <s v="Realizar 100 Porciento la administración predial"/>
    <s v="Constante "/>
    <s v="En ejecución"/>
    <n v="100"/>
    <n v="0"/>
    <n v="0"/>
    <n v="0"/>
    <n v="0"/>
    <n v="100"/>
    <n v="0"/>
    <n v="0"/>
    <n v="0"/>
    <n v="0"/>
    <n v="0"/>
    <n v="0"/>
    <n v="0"/>
    <n v="0"/>
    <n v="0"/>
    <n v="0"/>
    <n v="0"/>
    <n v="0"/>
    <n v="0"/>
    <n v="0"/>
    <n v="0"/>
    <n v="0"/>
    <n v="0"/>
    <n v="0"/>
    <n v="0"/>
    <n v="6532.22"/>
    <n v="0"/>
    <n v="0"/>
    <n v="11774"/>
    <n v="0"/>
    <n v="0"/>
    <n v="0"/>
    <n v="0"/>
    <n v="0"/>
    <n v="0"/>
    <n v="0"/>
    <n v="0"/>
    <n v="6532.22"/>
    <n v="0"/>
    <n v="0"/>
    <n v="11405.599147534631"/>
    <n v="0"/>
    <n v="0"/>
    <n v="0"/>
    <n v="0"/>
    <n v="0"/>
    <n v="0"/>
    <n v="0"/>
    <n v="0"/>
    <n v="17937.819147534632"/>
    <n v="0"/>
    <n v="0"/>
  </r>
  <r>
    <n v="17"/>
    <x v="0"/>
    <s v="BCS"/>
    <n v="2024"/>
    <s v="30/09/2024 (Terminado)"/>
    <s v="0204"/>
    <x v="22"/>
    <s v="IDU"/>
    <s v="011"/>
    <s v="Sector Movilidad"/>
    <x v="4"/>
    <x v="4"/>
    <s v="26"/>
    <x v="13"/>
    <s v="008015"/>
    <x v="200"/>
    <n v="20"/>
    <s v="Realizar 20 Unidad(es) de gestión social asociados a la construcción de malla vial troncal"/>
    <s v="Suma"/>
    <s v="En ejecución"/>
    <n v="15"/>
    <n v="0"/>
    <n v="0"/>
    <n v="0"/>
    <n v="0"/>
    <n v="5"/>
    <n v="0"/>
    <n v="0"/>
    <n v="0"/>
    <n v="0"/>
    <n v="0"/>
    <n v="0"/>
    <n v="0"/>
    <n v="0"/>
    <n v="0"/>
    <n v="0"/>
    <n v="0"/>
    <n v="0"/>
    <n v="0"/>
    <n v="0"/>
    <n v="20"/>
    <n v="0"/>
    <n v="0"/>
    <n v="0"/>
    <n v="0"/>
    <n v="340.87"/>
    <n v="0"/>
    <n v="0"/>
    <n v="334.38"/>
    <n v="0"/>
    <n v="0"/>
    <n v="0"/>
    <n v="0"/>
    <n v="0"/>
    <n v="0"/>
    <n v="0"/>
    <n v="0"/>
    <n v="340.87"/>
    <n v="0"/>
    <n v="0"/>
    <n v="323.9174658529497"/>
    <n v="0"/>
    <n v="0"/>
    <n v="0"/>
    <n v="0"/>
    <n v="0"/>
    <n v="0"/>
    <n v="0"/>
    <n v="0"/>
    <n v="664.78746585294971"/>
    <n v="0"/>
    <n v="0"/>
  </r>
  <r>
    <n v="17"/>
    <x v="0"/>
    <s v="BCS"/>
    <n v="2024"/>
    <s v="30/09/2024 (Terminado)"/>
    <s v="0204"/>
    <x v="22"/>
    <s v="IDU"/>
    <s v="011"/>
    <s v="Sector Movilidad"/>
    <x v="4"/>
    <x v="4"/>
    <s v="26"/>
    <x v="13"/>
    <s v="008015"/>
    <x v="200"/>
    <n v="21"/>
    <s v="Contratar 1 Línea(s) de Cable Aéreo"/>
    <s v="Suma"/>
    <s v="En ejecución"/>
    <n v="0"/>
    <n v="0"/>
    <n v="0"/>
    <n v="0"/>
    <n v="0"/>
    <n v="0"/>
    <n v="0"/>
    <n v="0"/>
    <n v="0"/>
    <n v="0"/>
    <n v="0"/>
    <n v="0"/>
    <n v="0"/>
    <n v="0"/>
    <n v="0"/>
    <n v="1"/>
    <n v="0"/>
    <n v="0"/>
    <n v="0"/>
    <n v="0"/>
    <n v="1"/>
    <n v="0"/>
    <n v="0"/>
    <n v="0"/>
    <n v="0"/>
    <n v="0"/>
    <n v="0"/>
    <n v="0"/>
    <n v="0"/>
    <n v="0"/>
    <n v="0"/>
    <n v="0"/>
    <n v="0"/>
    <n v="0"/>
    <n v="0"/>
    <n v="0"/>
    <n v="0"/>
    <n v="0"/>
    <n v="0"/>
    <n v="0"/>
    <n v="0"/>
    <n v="0"/>
    <n v="0"/>
    <n v="0"/>
    <n v="0"/>
    <n v="0"/>
    <n v="0"/>
    <n v="0"/>
    <n v="0"/>
    <n v="0"/>
    <n v="0"/>
    <n v="0"/>
  </r>
  <r>
    <n v="17"/>
    <x v="0"/>
    <s v="BCS"/>
    <n v="2024"/>
    <s v="30/09/2024 (Terminado)"/>
    <s v="0204"/>
    <x v="22"/>
    <s v="IDU"/>
    <s v="011"/>
    <s v="Sector Movilidad"/>
    <x v="4"/>
    <x v="4"/>
    <s v="26"/>
    <x v="13"/>
    <s v="008015"/>
    <x v="200"/>
    <n v="22"/>
    <s v="Poner en Operación 1 Línea(s) de Cable Aéreo"/>
    <s v="Suma"/>
    <s v="En ejecución"/>
    <n v="0"/>
    <n v="0"/>
    <n v="0"/>
    <n v="0"/>
    <n v="0"/>
    <n v="1"/>
    <n v="0"/>
    <n v="0"/>
    <n v="0"/>
    <n v="0"/>
    <n v="0"/>
    <n v="0"/>
    <n v="0"/>
    <n v="0"/>
    <n v="0"/>
    <n v="0"/>
    <n v="0"/>
    <n v="0"/>
    <n v="0"/>
    <n v="0"/>
    <n v="1"/>
    <n v="0"/>
    <n v="0"/>
    <n v="0"/>
    <n v="0"/>
    <n v="0"/>
    <n v="0"/>
    <n v="0"/>
    <n v="15000"/>
    <n v="0"/>
    <n v="0"/>
    <n v="0"/>
    <n v="0"/>
    <n v="0"/>
    <n v="0"/>
    <n v="0"/>
    <n v="0"/>
    <n v="0"/>
    <n v="0"/>
    <n v="0"/>
    <n v="14530.659691950015"/>
    <n v="0"/>
    <n v="0"/>
    <n v="0"/>
    <n v="0"/>
    <n v="0"/>
    <n v="0"/>
    <n v="0"/>
    <n v="0"/>
    <n v="14530.659691950015"/>
    <n v="0"/>
    <n v="0"/>
  </r>
  <r>
    <n v="17"/>
    <x v="0"/>
    <s v="BCS"/>
    <n v="2024"/>
    <s v="30/09/2024 (Terminado)"/>
    <s v="0204"/>
    <x v="22"/>
    <s v="IDU"/>
    <s v="011"/>
    <s v="Sector Movilidad"/>
    <x v="4"/>
    <x v="4"/>
    <s v="26"/>
    <x v="13"/>
    <s v="008015"/>
    <x v="200"/>
    <n v="23"/>
    <s v="Realizar 1 Estudio(s) y diseño(s) asociado a la inserción urbana del Regiotram "/>
    <s v="Suma"/>
    <s v="En ejecución"/>
    <n v="0"/>
    <n v="0"/>
    <n v="0"/>
    <n v="0"/>
    <n v="0"/>
    <n v="0"/>
    <n v="0"/>
    <n v="0"/>
    <n v="0"/>
    <n v="0"/>
    <n v="1"/>
    <n v="0"/>
    <n v="0"/>
    <n v="0"/>
    <n v="0"/>
    <n v="0"/>
    <n v="0"/>
    <n v="0"/>
    <n v="0"/>
    <n v="0"/>
    <n v="1"/>
    <n v="0"/>
    <n v="0"/>
    <n v="0"/>
    <n v="0"/>
    <n v="0"/>
    <n v="0"/>
    <n v="0"/>
    <n v="0"/>
    <n v="0"/>
    <n v="0"/>
    <n v="662.4"/>
    <n v="0"/>
    <n v="0"/>
    <n v="0"/>
    <n v="0"/>
    <n v="0"/>
    <n v="0"/>
    <n v="0"/>
    <n v="0"/>
    <n v="0"/>
    <n v="0"/>
    <n v="0"/>
    <n v="622.98439999661423"/>
    <n v="0"/>
    <n v="0"/>
    <n v="0"/>
    <n v="0"/>
    <n v="0"/>
    <n v="622.98439999661423"/>
    <n v="0"/>
    <n v="0"/>
  </r>
  <r>
    <n v="17"/>
    <x v="0"/>
    <s v="BCS"/>
    <n v="2024"/>
    <s v="30/09/2024 (Terminado)"/>
    <s v="0204"/>
    <x v="22"/>
    <s v="IDU"/>
    <s v="011"/>
    <s v="Sector Movilidad"/>
    <x v="4"/>
    <x v="4"/>
    <s v="26"/>
    <x v="13"/>
    <s v="008015"/>
    <x v="200"/>
    <n v="24"/>
    <s v="Construir 1 Estación(es) asociada al Regiotram"/>
    <s v="Suma"/>
    <s v="En ejecución"/>
    <n v="0"/>
    <n v="0"/>
    <n v="0"/>
    <n v="0"/>
    <n v="0"/>
    <n v="0"/>
    <n v="0"/>
    <n v="0"/>
    <n v="0"/>
    <n v="0"/>
    <n v="1"/>
    <n v="0"/>
    <n v="0"/>
    <n v="0"/>
    <n v="0"/>
    <n v="0"/>
    <n v="0"/>
    <n v="0"/>
    <n v="0"/>
    <n v="0"/>
    <n v="1"/>
    <n v="0"/>
    <n v="0"/>
    <n v="0"/>
    <n v="0"/>
    <n v="0"/>
    <n v="0"/>
    <n v="0"/>
    <n v="0"/>
    <n v="0"/>
    <n v="0"/>
    <n v="75075"/>
    <n v="0"/>
    <n v="0"/>
    <n v="0"/>
    <n v="0"/>
    <n v="0"/>
    <n v="0"/>
    <n v="0"/>
    <n v="0"/>
    <n v="0"/>
    <n v="0"/>
    <n v="0"/>
    <n v="70607.720153601767"/>
    <n v="0"/>
    <n v="0"/>
    <n v="0"/>
    <n v="0"/>
    <n v="0"/>
    <n v="70607.720153601767"/>
    <n v="0"/>
    <n v="0"/>
  </r>
  <r>
    <n v="17"/>
    <x v="0"/>
    <s v="BCS"/>
    <n v="2024"/>
    <s v="30/09/2024 (Terminado)"/>
    <s v="0204"/>
    <x v="22"/>
    <s v="IDU"/>
    <s v="011"/>
    <s v="Sector Movilidad"/>
    <x v="4"/>
    <x v="4"/>
    <s v="26"/>
    <x v="13"/>
    <s v="008015"/>
    <x v="200"/>
    <n v="25"/>
    <s v="Estructurar 1 Línea(s) de Cable Aéreo"/>
    <s v="Suma"/>
    <s v="En ejecución"/>
    <n v="0"/>
    <n v="0"/>
    <n v="0"/>
    <n v="0"/>
    <n v="0"/>
    <n v="1"/>
    <n v="0"/>
    <n v="0"/>
    <n v="0"/>
    <n v="0"/>
    <n v="0"/>
    <n v="0"/>
    <n v="0"/>
    <n v="0"/>
    <n v="0"/>
    <n v="0"/>
    <n v="0"/>
    <n v="0"/>
    <n v="0"/>
    <n v="0"/>
    <n v="1"/>
    <n v="0"/>
    <n v="0"/>
    <n v="0"/>
    <n v="0"/>
    <n v="0"/>
    <n v="0"/>
    <n v="0"/>
    <n v="8640"/>
    <n v="0"/>
    <n v="0"/>
    <n v="0"/>
    <n v="0"/>
    <n v="0"/>
    <n v="0"/>
    <n v="0"/>
    <n v="0"/>
    <n v="0"/>
    <n v="0"/>
    <n v="0"/>
    <n v="8369.6599825632093"/>
    <n v="0"/>
    <n v="0"/>
    <n v="0"/>
    <n v="0"/>
    <n v="0"/>
    <n v="0"/>
    <n v="0"/>
    <n v="0"/>
    <n v="8369.6599825632093"/>
    <n v="0"/>
    <n v="0"/>
  </r>
  <r>
    <n v="17"/>
    <x v="0"/>
    <s v="BCS"/>
    <n v="2024"/>
    <s v="30/09/2024 (Terminado)"/>
    <s v="0204"/>
    <x v="22"/>
    <s v="IDU"/>
    <s v="011"/>
    <s v="Sector Movilidad"/>
    <x v="4"/>
    <x v="4"/>
    <s v="26"/>
    <x v="13"/>
    <s v="008015"/>
    <x v="200"/>
    <n v="26"/>
    <s v="Realizar 100 Porciento de las actividades para la prestación de servicios de apoyo técnico y profesional"/>
    <s v="Constante "/>
    <s v="En ejecución"/>
    <n v="0"/>
    <n v="0"/>
    <n v="0"/>
    <n v="0"/>
    <n v="0"/>
    <n v="0"/>
    <n v="0"/>
    <n v="0"/>
    <n v="0"/>
    <n v="0"/>
    <n v="100"/>
    <n v="0"/>
    <n v="0"/>
    <n v="0"/>
    <n v="0"/>
    <n v="100"/>
    <n v="0"/>
    <n v="0"/>
    <n v="0"/>
    <n v="0"/>
    <n v="0"/>
    <n v="0"/>
    <n v="0"/>
    <n v="0"/>
    <n v="0"/>
    <n v="0"/>
    <n v="0"/>
    <n v="0"/>
    <n v="0"/>
    <n v="0"/>
    <n v="0"/>
    <n v="328.71"/>
    <n v="0"/>
    <n v="0"/>
    <n v="239.25"/>
    <n v="0"/>
    <n v="0"/>
    <n v="0"/>
    <n v="0"/>
    <n v="0"/>
    <n v="0"/>
    <n v="0"/>
    <n v="0"/>
    <n v="309.15036552368213"/>
    <n v="0"/>
    <n v="0"/>
    <n v="218.45981910321683"/>
    <n v="0"/>
    <n v="0"/>
    <n v="527.6101846268989"/>
    <n v="0"/>
    <n v="0"/>
  </r>
  <r>
    <n v="17"/>
    <x v="0"/>
    <s v="BCS"/>
    <n v="2024"/>
    <s v="30/09/2024 (Terminado)"/>
    <s v="0204"/>
    <x v="22"/>
    <s v="IDU"/>
    <s v="011"/>
    <s v="Sector Movilidad"/>
    <x v="4"/>
    <x v="4"/>
    <s v="26"/>
    <x v="13"/>
    <s v="008015"/>
    <x v="200"/>
    <n v="27"/>
    <s v="Realizar 100 Porciento de las asistencias técnicas y logísticas"/>
    <s v="Constante "/>
    <s v="En ejecución"/>
    <n v="100"/>
    <n v="0"/>
    <n v="0"/>
    <n v="0"/>
    <n v="0"/>
    <n v="100"/>
    <n v="0"/>
    <n v="0"/>
    <n v="0"/>
    <n v="0"/>
    <n v="0"/>
    <n v="0"/>
    <n v="0"/>
    <n v="0"/>
    <n v="0"/>
    <n v="0"/>
    <n v="0"/>
    <n v="0"/>
    <n v="0"/>
    <n v="0"/>
    <n v="0"/>
    <n v="0"/>
    <n v="0"/>
    <n v="0"/>
    <n v="0"/>
    <n v="1880"/>
    <n v="0"/>
    <n v="0"/>
    <n v="3242"/>
    <n v="0"/>
    <n v="0"/>
    <n v="0"/>
    <n v="0"/>
    <n v="0"/>
    <n v="0"/>
    <n v="0"/>
    <n v="0"/>
    <n v="1880"/>
    <n v="0"/>
    <n v="0"/>
    <n v="3140.5599147534631"/>
    <n v="0"/>
    <n v="0"/>
    <n v="0"/>
    <n v="0"/>
    <n v="0"/>
    <n v="0"/>
    <n v="0"/>
    <n v="0"/>
    <n v="5020.5599147534631"/>
    <n v="0"/>
    <n v="0"/>
  </r>
  <r>
    <n v="17"/>
    <x v="0"/>
    <s v="BCS"/>
    <n v="2024"/>
    <s v="30/09/2024 (Terminado)"/>
    <s v="0204"/>
    <x v="22"/>
    <s v="IDU"/>
    <s v="011"/>
    <s v="Sector Movilidad"/>
    <x v="4"/>
    <x v="4"/>
    <s v="26"/>
    <x v="13"/>
    <s v="008015"/>
    <x v="200"/>
    <n v="28"/>
    <s v="Pagar  100 Porciento los compromisos de vigencias anteriores asociadas a Cicloparqueaderos"/>
    <s v="Constante "/>
    <s v="En ejecución"/>
    <n v="100"/>
    <n v="0"/>
    <n v="0"/>
    <n v="0"/>
    <n v="0"/>
    <n v="100"/>
    <n v="0"/>
    <n v="0"/>
    <n v="0"/>
    <n v="0"/>
    <n v="0"/>
    <n v="0"/>
    <n v="0"/>
    <n v="0"/>
    <n v="0"/>
    <n v="0"/>
    <n v="0"/>
    <n v="0"/>
    <n v="0"/>
    <n v="0"/>
    <n v="0"/>
    <n v="0"/>
    <n v="0"/>
    <n v="0"/>
    <n v="0"/>
    <n v="2986.98"/>
    <n v="0"/>
    <n v="0"/>
    <n v="706.57"/>
    <n v="0"/>
    <n v="0"/>
    <n v="0"/>
    <n v="0"/>
    <n v="0"/>
    <n v="0"/>
    <n v="0"/>
    <n v="0"/>
    <n v="2986.98"/>
    <n v="0"/>
    <n v="0"/>
    <n v="684.46188123607487"/>
    <n v="0"/>
    <n v="0"/>
    <n v="0"/>
    <n v="0"/>
    <n v="0"/>
    <n v="0"/>
    <n v="0"/>
    <n v="0"/>
    <n v="3671.441881236075"/>
    <n v="0"/>
    <n v="0"/>
  </r>
  <r>
    <n v="17"/>
    <x v="0"/>
    <s v="BCS"/>
    <n v="2024"/>
    <s v="30/09/2024 (Terminado)"/>
    <s v="0204"/>
    <x v="22"/>
    <s v="IDU"/>
    <s v="011"/>
    <s v="Sector Movilidad"/>
    <x v="4"/>
    <x v="4"/>
    <s v="26"/>
    <x v="13"/>
    <s v="008015"/>
    <x v="200"/>
    <n v="29"/>
    <s v="Pagar  100 Porciento los compromisos de vigencias anteriores asociados a Patios"/>
    <s v="Constante "/>
    <s v="En ejecución"/>
    <n v="100"/>
    <n v="0"/>
    <n v="0"/>
    <n v="0"/>
    <n v="0"/>
    <n v="0"/>
    <n v="0"/>
    <n v="0"/>
    <n v="0"/>
    <n v="0"/>
    <n v="0"/>
    <n v="0"/>
    <n v="0"/>
    <n v="0"/>
    <n v="0"/>
    <n v="0"/>
    <n v="0"/>
    <n v="0"/>
    <n v="0"/>
    <n v="0"/>
    <n v="0"/>
    <n v="0"/>
    <n v="0"/>
    <n v="0"/>
    <n v="0"/>
    <n v="1939.97"/>
    <n v="0"/>
    <n v="0"/>
    <n v="0"/>
    <n v="0"/>
    <n v="0"/>
    <n v="0"/>
    <n v="0"/>
    <n v="0"/>
    <n v="0"/>
    <n v="0"/>
    <n v="0"/>
    <n v="1939.97"/>
    <n v="0"/>
    <n v="0"/>
    <n v="0"/>
    <n v="0"/>
    <n v="0"/>
    <n v="0"/>
    <n v="0"/>
    <n v="0"/>
    <n v="0"/>
    <n v="0"/>
    <n v="0"/>
    <n v="1939.97"/>
    <n v="0"/>
    <n v="0"/>
  </r>
  <r>
    <n v="17"/>
    <x v="0"/>
    <s v="BCS"/>
    <n v="2024"/>
    <s v="30/09/2024 (Terminado)"/>
    <s v="0204"/>
    <x v="22"/>
    <s v="IDU"/>
    <s v="011"/>
    <s v="Sector Movilidad"/>
    <x v="4"/>
    <x v="4"/>
    <s v="26"/>
    <x v="13"/>
    <s v="008015"/>
    <x v="200"/>
    <n v="30"/>
    <s v="Pagar  100 Porciento los compromisos de vigencias anteriores asociados a Troncales"/>
    <s v="Constante "/>
    <s v="En ejecución"/>
    <n v="100"/>
    <n v="0"/>
    <n v="0"/>
    <n v="0"/>
    <n v="0"/>
    <n v="100"/>
    <n v="0"/>
    <n v="0"/>
    <n v="0"/>
    <n v="0"/>
    <n v="0"/>
    <n v="0"/>
    <n v="0"/>
    <n v="0"/>
    <n v="0"/>
    <n v="0"/>
    <n v="0"/>
    <n v="0"/>
    <n v="0"/>
    <n v="0"/>
    <n v="0"/>
    <n v="0"/>
    <n v="0"/>
    <n v="0"/>
    <n v="0"/>
    <n v="4601.1000000000004"/>
    <n v="0"/>
    <n v="0"/>
    <n v="2369.59"/>
    <n v="0"/>
    <n v="0"/>
    <n v="0"/>
    <n v="0"/>
    <n v="0"/>
    <n v="0"/>
    <n v="0"/>
    <n v="0"/>
    <n v="4601.1000000000004"/>
    <n v="0"/>
    <n v="0"/>
    <n v="2295.4470599631891"/>
    <n v="0"/>
    <n v="0"/>
    <n v="0"/>
    <n v="0"/>
    <n v="0"/>
    <n v="0"/>
    <n v="0"/>
    <n v="0"/>
    <n v="6896.5470599631899"/>
    <n v="0"/>
    <n v="0"/>
  </r>
  <r>
    <n v="17"/>
    <x v="0"/>
    <s v="BCS"/>
    <n v="2024"/>
    <s v="30/09/2024 (Terminado)"/>
    <s v="0204"/>
    <x v="22"/>
    <s v="IDU"/>
    <s v="011"/>
    <s v="Sector Movilidad"/>
    <x v="3"/>
    <x v="3"/>
    <s v="05"/>
    <x v="20"/>
    <s v="008022"/>
    <x v="201"/>
    <n v="3"/>
    <s v="Construir 417460 Metro(s) cuadrado(s) de espacio público inclusivo y accesible"/>
    <s v="Suma"/>
    <s v="En ejecución"/>
    <n v="1755543"/>
    <n v="0"/>
    <n v="0"/>
    <n v="0"/>
    <n v="0"/>
    <n v="38847.199999999997"/>
    <n v="0"/>
    <n v="0"/>
    <n v="0"/>
    <n v="0"/>
    <n v="22090"/>
    <n v="0"/>
    <n v="0"/>
    <n v="0"/>
    <n v="0"/>
    <n v="259642.92"/>
    <n v="0"/>
    <n v="0"/>
    <n v="0"/>
    <n v="0"/>
    <n v="2076123.12"/>
    <n v="0"/>
    <n v="0"/>
    <n v="0"/>
    <n v="0"/>
    <n v="29064.89"/>
    <n v="0"/>
    <n v="0"/>
    <n v="110293"/>
    <n v="0"/>
    <n v="0"/>
    <n v="63328"/>
    <n v="0"/>
    <n v="0"/>
    <n v="60961.2"/>
    <n v="0"/>
    <n v="0"/>
    <n v="29064.89"/>
    <n v="0"/>
    <n v="0"/>
    <n v="106842.0032936162"/>
    <n v="0"/>
    <n v="0"/>
    <n v="59559.716308855051"/>
    <n v="0"/>
    <n v="0"/>
    <n v="55663.835838307299"/>
    <n v="0"/>
    <n v="0"/>
    <n v="251130.44544077854"/>
    <n v="0"/>
    <n v="0"/>
  </r>
  <r>
    <n v="17"/>
    <x v="0"/>
    <s v="BCS"/>
    <n v="2024"/>
    <s v="30/09/2024 (Terminado)"/>
    <s v="0204"/>
    <x v="22"/>
    <s v="IDU"/>
    <s v="011"/>
    <s v="Sector Movilidad"/>
    <x v="3"/>
    <x v="3"/>
    <s v="05"/>
    <x v="20"/>
    <s v="008022"/>
    <x v="201"/>
    <n v="4"/>
    <s v="Realizar 100 % de asistencias técnicas y operativas asociadas a la construcción de espacio público"/>
    <s v="Constante "/>
    <s v="En ejecución"/>
    <n v="100"/>
    <n v="0"/>
    <n v="0"/>
    <n v="0"/>
    <n v="0"/>
    <n v="100"/>
    <n v="0"/>
    <n v="0"/>
    <n v="0"/>
    <n v="0"/>
    <n v="100"/>
    <n v="0"/>
    <n v="0"/>
    <n v="0"/>
    <n v="0"/>
    <n v="100"/>
    <n v="0"/>
    <n v="0"/>
    <n v="0"/>
    <n v="0"/>
    <n v="0"/>
    <n v="0"/>
    <n v="0"/>
    <n v="0"/>
    <n v="0"/>
    <n v="8155"/>
    <n v="0"/>
    <n v="0"/>
    <n v="14205.81"/>
    <n v="0"/>
    <n v="0"/>
    <n v="0"/>
    <n v="0"/>
    <n v="0"/>
    <n v="211.8"/>
    <n v="0"/>
    <n v="0"/>
    <n v="8155"/>
    <n v="0"/>
    <n v="0"/>
    <n v="13761.319383900029"/>
    <n v="0"/>
    <n v="0"/>
    <n v="0"/>
    <n v="0"/>
    <n v="0"/>
    <n v="193.39515020297316"/>
    <n v="0"/>
    <n v="0"/>
    <n v="22109.714534103005"/>
    <n v="0"/>
    <n v="0"/>
  </r>
  <r>
    <n v="17"/>
    <x v="0"/>
    <s v="BCS"/>
    <n v="2024"/>
    <s v="30/09/2024 (Terminado)"/>
    <s v="0204"/>
    <x v="22"/>
    <s v="IDU"/>
    <s v="011"/>
    <s v="Sector Movilidad"/>
    <x v="3"/>
    <x v="3"/>
    <s v="05"/>
    <x v="20"/>
    <s v="008022"/>
    <x v="201"/>
    <n v="6"/>
    <s v="Pagar  100 % de compromisos de vigencias anteriores"/>
    <s v="Constante "/>
    <s v="En ejecución"/>
    <n v="0"/>
    <n v="0"/>
    <n v="0"/>
    <n v="0"/>
    <n v="0"/>
    <n v="100"/>
    <n v="0"/>
    <n v="0"/>
    <n v="0"/>
    <n v="0"/>
    <n v="100"/>
    <n v="0"/>
    <n v="0"/>
    <n v="0"/>
    <n v="0"/>
    <n v="100"/>
    <n v="0"/>
    <n v="0"/>
    <n v="0"/>
    <n v="0"/>
    <n v="0"/>
    <n v="0"/>
    <n v="0"/>
    <n v="0"/>
    <n v="0"/>
    <n v="0"/>
    <n v="0"/>
    <n v="0"/>
    <n v="162533.66"/>
    <n v="0"/>
    <n v="0"/>
    <n v="0"/>
    <n v="0"/>
    <n v="0"/>
    <n v="0"/>
    <n v="0"/>
    <n v="0"/>
    <n v="0"/>
    <n v="0"/>
    <n v="0"/>
    <n v="157448.08679647389"/>
    <n v="0"/>
    <n v="0"/>
    <n v="0"/>
    <n v="0"/>
    <n v="0"/>
    <n v="0"/>
    <n v="0"/>
    <n v="0"/>
    <n v="157448.08679647389"/>
    <n v="0"/>
    <n v="0"/>
  </r>
  <r>
    <n v="17"/>
    <x v="0"/>
    <s v="BCS"/>
    <n v="2024"/>
    <s v="30/09/2024 (Terminado)"/>
    <s v="0204"/>
    <x v="22"/>
    <s v="IDU"/>
    <s v="011"/>
    <s v="Sector Movilidad"/>
    <x v="3"/>
    <x v="3"/>
    <s v="05"/>
    <x v="20"/>
    <s v="008022"/>
    <x v="201"/>
    <n v="7"/>
    <s v="Conservar 1046300 Metro(s) cuadrado(s) de la red de infraestructura peatonal"/>
    <s v="Suma"/>
    <s v="En ejecución"/>
    <n v="1489754.5"/>
    <n v="0"/>
    <n v="0"/>
    <n v="0"/>
    <n v="0"/>
    <n v="481811.59"/>
    <n v="0"/>
    <n v="0"/>
    <n v="0"/>
    <n v="0"/>
    <n v="261575"/>
    <n v="0"/>
    <n v="0"/>
    <n v="0"/>
    <n v="0"/>
    <n v="41338.410000000003"/>
    <n v="0"/>
    <n v="0"/>
    <n v="0"/>
    <n v="0"/>
    <n v="2274479.5"/>
    <n v="0"/>
    <n v="0"/>
    <n v="0"/>
    <n v="0"/>
    <n v="55707.38"/>
    <n v="0"/>
    <n v="0"/>
    <n v="89227.72"/>
    <n v="0"/>
    <n v="0"/>
    <n v="88391"/>
    <n v="0"/>
    <n v="0"/>
    <n v="86185"/>
    <n v="0"/>
    <n v="0"/>
    <n v="55707.38"/>
    <n v="0"/>
    <n v="0"/>
    <n v="86435.842293906811"/>
    <n v="0"/>
    <n v="0"/>
    <n v="83131.361866094085"/>
    <n v="0"/>
    <n v="0"/>
    <n v="78695.755525227767"/>
    <n v="0"/>
    <n v="0"/>
    <n v="303970.33968522865"/>
    <n v="0"/>
    <n v="0"/>
  </r>
  <r>
    <n v="17"/>
    <x v="0"/>
    <s v="BCS"/>
    <n v="2024"/>
    <s v="30/09/2024 (Terminado)"/>
    <s v="0204"/>
    <x v="22"/>
    <s v="IDU"/>
    <s v="011"/>
    <s v="Sector Movilidad"/>
    <x v="3"/>
    <x v="3"/>
    <s v="05"/>
    <x v="20"/>
    <s v="008022"/>
    <x v="201"/>
    <n v="8"/>
    <s v="Conservar 126 Enlace(s) de la red de espacio público para la movilidad universal"/>
    <s v="Suma"/>
    <s v="En ejecución"/>
    <n v="54"/>
    <n v="0"/>
    <n v="0"/>
    <n v="0"/>
    <n v="0"/>
    <n v="11"/>
    <n v="0"/>
    <n v="0"/>
    <n v="0"/>
    <n v="0"/>
    <n v="42"/>
    <n v="0"/>
    <n v="0"/>
    <n v="0"/>
    <n v="0"/>
    <n v="73"/>
    <n v="0"/>
    <n v="0"/>
    <n v="0"/>
    <n v="0"/>
    <n v="180"/>
    <n v="0"/>
    <n v="0"/>
    <n v="0"/>
    <n v="0"/>
    <n v="15303.37"/>
    <n v="0"/>
    <n v="0"/>
    <n v="26383.27"/>
    <n v="0"/>
    <n v="0"/>
    <n v="32999"/>
    <n v="0"/>
    <n v="0"/>
    <n v="35926"/>
    <n v="0"/>
    <n v="0"/>
    <n v="15303.37"/>
    <n v="0"/>
    <n v="0"/>
    <n v="25557.754528722271"/>
    <n v="0"/>
    <n v="0"/>
    <n v="31035.420011304759"/>
    <n v="0"/>
    <n v="0"/>
    <n v="32804.127319131316"/>
    <n v="0"/>
    <n v="0"/>
    <n v="104700.67185915835"/>
    <n v="0"/>
    <n v="0"/>
  </r>
  <r>
    <n v="17"/>
    <x v="0"/>
    <s v="BCS"/>
    <n v="2024"/>
    <s v="30/09/2024 (Terminado)"/>
    <s v="0204"/>
    <x v="22"/>
    <s v="IDU"/>
    <s v="011"/>
    <s v="Sector Movilidad"/>
    <x v="3"/>
    <x v="3"/>
    <s v="05"/>
    <x v="20"/>
    <s v="008022"/>
    <x v="201"/>
    <n v="9"/>
    <s v="Realizar 8 Estudio(s) y diseño(s) asociados a la construcción de espacio público"/>
    <s v="Suma"/>
    <s v="En ejecución"/>
    <n v="2"/>
    <n v="0"/>
    <n v="0"/>
    <n v="0"/>
    <n v="0"/>
    <n v="2"/>
    <n v="0"/>
    <n v="0"/>
    <n v="0"/>
    <n v="0"/>
    <n v="0"/>
    <n v="0"/>
    <n v="0"/>
    <n v="0"/>
    <n v="0"/>
    <n v="4"/>
    <n v="0"/>
    <n v="0"/>
    <n v="0"/>
    <n v="0"/>
    <n v="8"/>
    <n v="0"/>
    <n v="0"/>
    <n v="0"/>
    <n v="0"/>
    <n v="0"/>
    <n v="0"/>
    <n v="0"/>
    <n v="4048"/>
    <n v="0"/>
    <n v="0"/>
    <n v="0"/>
    <n v="0"/>
    <n v="0"/>
    <n v="0"/>
    <n v="0"/>
    <n v="0"/>
    <n v="0"/>
    <n v="0"/>
    <n v="0"/>
    <n v="3921.3406955342439"/>
    <n v="0"/>
    <n v="0"/>
    <n v="0"/>
    <n v="0"/>
    <n v="0"/>
    <n v="0"/>
    <n v="0"/>
    <n v="0"/>
    <n v="3921.3406955342439"/>
    <n v="0"/>
    <n v="0"/>
  </r>
  <r>
    <n v="17"/>
    <x v="0"/>
    <s v="BCS"/>
    <n v="2024"/>
    <s v="30/09/2024 (Terminado)"/>
    <s v="0204"/>
    <x v="22"/>
    <s v="IDU"/>
    <s v="011"/>
    <s v="Sector Movilidad"/>
    <x v="3"/>
    <x v="3"/>
    <s v="05"/>
    <x v="20"/>
    <s v="008022"/>
    <x v="201"/>
    <n v="10"/>
    <s v="Gestionar 46 Predio(s) asociados a la construcción de espacio público"/>
    <s v="Suma"/>
    <s v="En ejecución"/>
    <n v="0"/>
    <n v="0"/>
    <n v="0"/>
    <n v="0"/>
    <n v="0"/>
    <n v="46"/>
    <n v="0"/>
    <n v="0"/>
    <n v="0"/>
    <n v="0"/>
    <n v="0"/>
    <n v="0"/>
    <n v="0"/>
    <n v="0"/>
    <n v="0"/>
    <n v="0"/>
    <n v="0"/>
    <n v="0"/>
    <n v="0"/>
    <n v="0"/>
    <n v="46"/>
    <n v="0"/>
    <n v="0"/>
    <n v="0"/>
    <n v="0"/>
    <n v="0"/>
    <n v="0"/>
    <n v="0"/>
    <n v="17662.849999999999"/>
    <n v="0"/>
    <n v="0"/>
    <n v="0"/>
    <n v="0"/>
    <n v="0"/>
    <n v="0"/>
    <n v="0"/>
    <n v="0"/>
    <n v="0"/>
    <n v="0"/>
    <n v="0"/>
    <n v="17110.190835997288"/>
    <n v="0"/>
    <n v="0"/>
    <n v="0"/>
    <n v="0"/>
    <n v="0"/>
    <n v="0"/>
    <n v="0"/>
    <n v="0"/>
    <n v="17110.190835997288"/>
    <n v="0"/>
    <n v="0"/>
  </r>
  <r>
    <n v="17"/>
    <x v="0"/>
    <s v="BCS"/>
    <n v="2024"/>
    <s v="30/09/2024 (Terminado)"/>
    <s v="0204"/>
    <x v="22"/>
    <s v="IDU"/>
    <s v="011"/>
    <s v="Sector Movilidad"/>
    <x v="3"/>
    <x v="3"/>
    <s v="05"/>
    <x v="20"/>
    <s v="008022"/>
    <x v="201"/>
    <n v="11"/>
    <s v="Realizar 100 % de actividades para la prestación de servicios de apoyo, técnico y profesional en el componente de espacio público"/>
    <s v="Constante "/>
    <s v="En ejecución"/>
    <n v="0"/>
    <n v="0"/>
    <n v="0"/>
    <n v="0"/>
    <n v="0"/>
    <n v="0"/>
    <n v="0"/>
    <n v="0"/>
    <n v="0"/>
    <n v="0"/>
    <n v="0"/>
    <n v="0"/>
    <n v="0"/>
    <n v="0"/>
    <n v="0"/>
    <n v="0"/>
    <n v="0"/>
    <n v="0"/>
    <n v="0"/>
    <n v="0"/>
    <n v="0"/>
    <n v="0"/>
    <n v="0"/>
    <n v="0"/>
    <n v="0"/>
    <n v="0"/>
    <n v="0"/>
    <n v="0"/>
    <n v="0"/>
    <n v="0"/>
    <n v="0"/>
    <n v="0"/>
    <n v="0"/>
    <n v="0"/>
    <n v="0"/>
    <n v="0"/>
    <n v="0"/>
    <n v="0"/>
    <n v="0"/>
    <n v="0"/>
    <n v="0"/>
    <n v="0"/>
    <n v="0"/>
    <n v="0"/>
    <n v="0"/>
    <n v="0"/>
    <n v="0"/>
    <n v="0"/>
    <n v="0"/>
    <n v="0"/>
    <n v="0"/>
    <n v="0"/>
  </r>
  <r>
    <n v="17"/>
    <x v="0"/>
    <s v="BCS"/>
    <n v="2024"/>
    <s v="30/09/2024 (Terminado)"/>
    <s v="0204"/>
    <x v="22"/>
    <s v="IDU"/>
    <s v="011"/>
    <s v="Sector Movilidad"/>
    <x v="3"/>
    <x v="3"/>
    <s v="05"/>
    <x v="20"/>
    <s v="008022"/>
    <x v="201"/>
    <n v="12"/>
    <s v="Pagar 100 % de compromisos de vigencias anteriores asociados a la construcción de espacio público"/>
    <s v="Constante "/>
    <s v="En ejecución"/>
    <n v="100"/>
    <n v="0"/>
    <n v="0"/>
    <n v="0"/>
    <n v="0"/>
    <n v="0"/>
    <n v="0"/>
    <n v="0"/>
    <n v="0"/>
    <n v="0"/>
    <n v="0"/>
    <n v="0"/>
    <n v="0"/>
    <n v="0"/>
    <n v="0"/>
    <n v="0"/>
    <n v="0"/>
    <n v="0"/>
    <n v="0"/>
    <n v="0"/>
    <n v="0"/>
    <n v="0"/>
    <n v="0"/>
    <n v="0"/>
    <n v="0"/>
    <n v="106524.43"/>
    <n v="0"/>
    <n v="0"/>
    <n v="0"/>
    <n v="0"/>
    <n v="0"/>
    <n v="0"/>
    <n v="0"/>
    <n v="0"/>
    <n v="0"/>
    <n v="0"/>
    <n v="0"/>
    <n v="106524.43"/>
    <n v="0"/>
    <n v="0"/>
    <n v="0"/>
    <n v="0"/>
    <n v="0"/>
    <n v="0"/>
    <n v="0"/>
    <n v="0"/>
    <n v="0"/>
    <n v="0"/>
    <n v="0"/>
    <n v="106524.43"/>
    <n v="0"/>
    <n v="0"/>
  </r>
  <r>
    <n v="17"/>
    <x v="0"/>
    <s v="BCS"/>
    <n v="2024"/>
    <s v="30/09/2024 (Terminado)"/>
    <s v="0204"/>
    <x v="22"/>
    <s v="IDU"/>
    <s v="011"/>
    <s v="Sector Movilidad"/>
    <x v="3"/>
    <x v="3"/>
    <s v="05"/>
    <x v="20"/>
    <s v="008022"/>
    <x v="201"/>
    <n v="13"/>
    <s v="Construir 4 Enlace(s) de la red de espacio público para la movilidad universal"/>
    <s v="Suma"/>
    <s v="En ejecución"/>
    <n v="16"/>
    <n v="0"/>
    <n v="0"/>
    <n v="0"/>
    <n v="0"/>
    <n v="0"/>
    <n v="0"/>
    <n v="0"/>
    <n v="0"/>
    <n v="0"/>
    <n v="0"/>
    <n v="0"/>
    <n v="0"/>
    <n v="0"/>
    <n v="0"/>
    <n v="0"/>
    <n v="0"/>
    <n v="0"/>
    <n v="0"/>
    <n v="0"/>
    <n v="16"/>
    <n v="0"/>
    <n v="0"/>
    <n v="0"/>
    <n v="0"/>
    <n v="6747.18"/>
    <n v="0"/>
    <n v="0"/>
    <n v="0"/>
    <n v="0"/>
    <n v="0"/>
    <n v="0"/>
    <n v="0"/>
    <n v="0"/>
    <n v="0"/>
    <n v="0"/>
    <n v="0"/>
    <n v="6747.18"/>
    <n v="0"/>
    <n v="0"/>
    <n v="0"/>
    <n v="0"/>
    <n v="0"/>
    <n v="0"/>
    <n v="0"/>
    <n v="0"/>
    <n v="0"/>
    <n v="0"/>
    <n v="0"/>
    <n v="6747.18"/>
    <n v="0"/>
    <n v="0"/>
  </r>
  <r>
    <n v="17"/>
    <x v="0"/>
    <s v="BCS"/>
    <n v="2024"/>
    <s v="30/09/2024 (Terminado)"/>
    <s v="0204"/>
    <x v="22"/>
    <s v="IDU"/>
    <s v="011"/>
    <s v="Sector Movilidad"/>
    <x v="3"/>
    <x v="3"/>
    <s v="05"/>
    <x v="20"/>
    <s v="008022"/>
    <x v="201"/>
    <n v="14"/>
    <s v="Pagar 100 % de compromisos de vigencias anteriores asociados a conservación de la red de infraestructura peatonal"/>
    <s v="Constante "/>
    <s v="En ejecución"/>
    <n v="100"/>
    <n v="0"/>
    <n v="0"/>
    <n v="0"/>
    <n v="0"/>
    <n v="0"/>
    <n v="0"/>
    <n v="0"/>
    <n v="0"/>
    <n v="0"/>
    <n v="0"/>
    <n v="0"/>
    <n v="0"/>
    <n v="0"/>
    <n v="0"/>
    <n v="0"/>
    <n v="0"/>
    <n v="0"/>
    <n v="0"/>
    <n v="0"/>
    <n v="0"/>
    <n v="0"/>
    <n v="0"/>
    <n v="0"/>
    <n v="0"/>
    <n v="6965.17"/>
    <n v="0"/>
    <n v="0"/>
    <n v="0"/>
    <n v="0"/>
    <n v="0"/>
    <n v="0"/>
    <n v="0"/>
    <n v="0"/>
    <n v="0"/>
    <n v="0"/>
    <n v="0"/>
    <n v="6965.17"/>
    <n v="0"/>
    <n v="0"/>
    <n v="0"/>
    <n v="0"/>
    <n v="0"/>
    <n v="0"/>
    <n v="0"/>
    <n v="0"/>
    <n v="0"/>
    <n v="0"/>
    <n v="0"/>
    <n v="6965.17"/>
    <n v="0"/>
    <n v="0"/>
  </r>
  <r>
    <n v="17"/>
    <x v="0"/>
    <s v="BCS"/>
    <n v="2024"/>
    <s v="30/09/2024 (Terminado)"/>
    <s v="0204"/>
    <x v="22"/>
    <s v="IDU"/>
    <s v="011"/>
    <s v="Sector Movilidad"/>
    <x v="3"/>
    <x v="3"/>
    <s v="05"/>
    <x v="20"/>
    <s v="008022"/>
    <x v="201"/>
    <n v="15"/>
    <s v="Pagar 100 % de compromisos de vigencias anteriores asociados a conservación de enlaces de la red de espacio público"/>
    <s v="Constante "/>
    <s v="En ejecución"/>
    <n v="100"/>
    <n v="0"/>
    <n v="0"/>
    <n v="0"/>
    <n v="0"/>
    <n v="0"/>
    <n v="0"/>
    <n v="0"/>
    <n v="0"/>
    <n v="0"/>
    <n v="0"/>
    <n v="0"/>
    <n v="0"/>
    <n v="0"/>
    <n v="0"/>
    <n v="0"/>
    <n v="0"/>
    <n v="0"/>
    <n v="0"/>
    <n v="0"/>
    <n v="0"/>
    <n v="0"/>
    <n v="0"/>
    <n v="0"/>
    <n v="0"/>
    <n v="1935.75"/>
    <n v="0"/>
    <n v="0"/>
    <n v="0"/>
    <n v="0"/>
    <n v="0"/>
    <n v="0"/>
    <n v="0"/>
    <n v="0"/>
    <n v="0"/>
    <n v="0"/>
    <n v="0"/>
    <n v="1935.75"/>
    <n v="0"/>
    <n v="0"/>
    <n v="0"/>
    <n v="0"/>
    <n v="0"/>
    <n v="0"/>
    <n v="0"/>
    <n v="0"/>
    <n v="0"/>
    <n v="0"/>
    <n v="0"/>
    <n v="1935.75"/>
    <n v="0"/>
    <n v="0"/>
  </r>
  <r>
    <n v="17"/>
    <x v="0"/>
    <s v="BCS"/>
    <n v="2024"/>
    <s v="30/09/2024 (Terminado)"/>
    <s v="0204"/>
    <x v="22"/>
    <s v="IDU"/>
    <s v="011"/>
    <s v="Sector Movilidad"/>
    <x v="4"/>
    <x v="4"/>
    <s v="26"/>
    <x v="13"/>
    <s v="008032"/>
    <x v="202"/>
    <n v="1"/>
    <s v="Realizar 3 Estudio(s) y diseño(s) asociados a la construcción del componente vial"/>
    <s v="Suma"/>
    <s v="En ejecución"/>
    <n v="0"/>
    <n v="0"/>
    <n v="0"/>
    <n v="0"/>
    <n v="0"/>
    <n v="2"/>
    <n v="0"/>
    <n v="0"/>
    <n v="0"/>
    <n v="0"/>
    <n v="1"/>
    <n v="0"/>
    <n v="0"/>
    <n v="0"/>
    <n v="0"/>
    <n v="0"/>
    <n v="0"/>
    <n v="0"/>
    <n v="0"/>
    <n v="0"/>
    <n v="3"/>
    <n v="0"/>
    <n v="0"/>
    <n v="0"/>
    <n v="0"/>
    <n v="1418.41"/>
    <n v="0"/>
    <n v="0"/>
    <n v="10072"/>
    <n v="0"/>
    <n v="0"/>
    <n v="3737.74"/>
    <n v="0"/>
    <n v="0"/>
    <n v="0"/>
    <n v="0"/>
    <n v="0"/>
    <n v="1418.41"/>
    <n v="0"/>
    <n v="0"/>
    <n v="9756.8536278213705"/>
    <n v="0"/>
    <n v="0"/>
    <n v="3515.3286703552908"/>
    <n v="0"/>
    <n v="0"/>
    <n v="0"/>
    <n v="0"/>
    <n v="0"/>
    <n v="14690.592298176662"/>
    <n v="0"/>
    <n v="0"/>
  </r>
  <r>
    <n v="17"/>
    <x v="0"/>
    <s v="BCS"/>
    <n v="2024"/>
    <s v="30/09/2024 (Terminado)"/>
    <s v="0204"/>
    <x v="22"/>
    <s v="IDU"/>
    <s v="011"/>
    <s v="Sector Movilidad"/>
    <x v="4"/>
    <x v="4"/>
    <s v="26"/>
    <x v="13"/>
    <s v="008032"/>
    <x v="202"/>
    <n v="2"/>
    <s v="Construir 80 Kilómetro(s)-carril de malla vial en la ciudad"/>
    <s v="Suma"/>
    <s v="En ejecución"/>
    <n v="456.6"/>
    <n v="0"/>
    <n v="0"/>
    <n v="0"/>
    <n v="0"/>
    <n v="0"/>
    <n v="0"/>
    <n v="0"/>
    <n v="0"/>
    <n v="0"/>
    <n v="13.82"/>
    <n v="0"/>
    <n v="0"/>
    <n v="0"/>
    <n v="0"/>
    <n v="35.74"/>
    <n v="0"/>
    <n v="0"/>
    <n v="0"/>
    <n v="0"/>
    <n v="506.16"/>
    <n v="0"/>
    <n v="0"/>
    <n v="0"/>
    <n v="0"/>
    <n v="67522.8"/>
    <n v="0"/>
    <n v="0"/>
    <n v="114956.21"/>
    <n v="0"/>
    <n v="0"/>
    <n v="88866.65"/>
    <n v="0"/>
    <n v="0"/>
    <n v="37419.129999999997"/>
    <n v="0"/>
    <n v="0"/>
    <n v="67522.8"/>
    <n v="0"/>
    <n v="0"/>
    <n v="111359.30446575608"/>
    <n v="0"/>
    <n v="0"/>
    <n v="83578.70868049383"/>
    <n v="0"/>
    <n v="0"/>
    <n v="34167.508341900742"/>
    <n v="0"/>
    <n v="0"/>
    <n v="296628.32148815063"/>
    <n v="0"/>
    <n v="0"/>
  </r>
  <r>
    <n v="17"/>
    <x v="0"/>
    <s v="BCS"/>
    <n v="2024"/>
    <s v="30/09/2024 (Terminado)"/>
    <s v="0204"/>
    <x v="22"/>
    <s v="IDU"/>
    <s v="011"/>
    <s v="Sector Movilidad"/>
    <x v="4"/>
    <x v="4"/>
    <s v="26"/>
    <x v="13"/>
    <s v="008032"/>
    <x v="202"/>
    <n v="3"/>
    <s v="Realizar 100 % asistencias técnicas y logísticas para el desarrollo de la malla vial"/>
    <s v="Constante "/>
    <s v="En ejecución"/>
    <n v="100"/>
    <n v="0"/>
    <n v="0"/>
    <n v="0"/>
    <n v="0"/>
    <n v="100"/>
    <n v="0"/>
    <n v="0"/>
    <n v="0"/>
    <n v="0"/>
    <n v="100"/>
    <n v="0"/>
    <n v="0"/>
    <n v="0"/>
    <n v="0"/>
    <n v="100"/>
    <n v="0"/>
    <n v="0"/>
    <n v="0"/>
    <n v="0"/>
    <n v="0"/>
    <n v="0"/>
    <n v="0"/>
    <n v="0"/>
    <n v="0"/>
    <n v="42957.47"/>
    <n v="0"/>
    <n v="0"/>
    <n v="27575.14"/>
    <n v="0"/>
    <n v="0"/>
    <n v="2800"/>
    <n v="0"/>
    <n v="0"/>
    <n v="3200"/>
    <n v="0"/>
    <n v="0"/>
    <n v="42957.47"/>
    <n v="0"/>
    <n v="0"/>
    <n v="26712.331686525235"/>
    <n v="0"/>
    <n v="0"/>
    <n v="2633.3881642368956"/>
    <n v="0"/>
    <n v="0"/>
    <n v="2921.9286149646555"/>
    <n v="0"/>
    <n v="0"/>
    <n v="75225.118465726773"/>
    <n v="0"/>
    <n v="0"/>
  </r>
  <r>
    <n v="17"/>
    <x v="0"/>
    <s v="BCS"/>
    <n v="2024"/>
    <s v="30/09/2024 (Terminado)"/>
    <s v="0204"/>
    <x v="22"/>
    <s v="IDU"/>
    <s v="011"/>
    <s v="Sector Movilidad"/>
    <x v="4"/>
    <x v="4"/>
    <s v="26"/>
    <x v="13"/>
    <s v="008032"/>
    <x v="202"/>
    <n v="5"/>
    <s v="Pagar  100 % de las sentencias generadas en los procesos judiciales fallados en contra del IDU"/>
    <s v="Constante "/>
    <s v="En ejecución"/>
    <n v="100"/>
    <n v="0"/>
    <n v="0"/>
    <n v="0"/>
    <n v="0"/>
    <n v="100"/>
    <n v="0"/>
    <n v="0"/>
    <n v="0"/>
    <n v="0"/>
    <n v="100"/>
    <n v="0"/>
    <n v="0"/>
    <n v="0"/>
    <n v="0"/>
    <n v="100"/>
    <n v="0"/>
    <n v="0"/>
    <n v="0"/>
    <n v="0"/>
    <n v="0"/>
    <n v="0"/>
    <n v="0"/>
    <n v="0"/>
    <n v="0"/>
    <n v="20421.349999999999"/>
    <n v="0"/>
    <n v="0"/>
    <n v="11510"/>
    <n v="0"/>
    <n v="0"/>
    <n v="20000"/>
    <n v="0"/>
    <n v="0"/>
    <n v="20000"/>
    <n v="0"/>
    <n v="0"/>
    <n v="20421.349999999999"/>
    <n v="0"/>
    <n v="0"/>
    <n v="11149.859536956312"/>
    <n v="0"/>
    <n v="0"/>
    <n v="18809.91545883497"/>
    <n v="0"/>
    <n v="0"/>
    <n v="18262.053843529098"/>
    <n v="0"/>
    <n v="0"/>
    <n v="68643.178839320375"/>
    <n v="0"/>
    <n v="0"/>
  </r>
  <r>
    <n v="17"/>
    <x v="0"/>
    <s v="BCS"/>
    <n v="2024"/>
    <s v="30/09/2024 (Terminado)"/>
    <s v="0204"/>
    <x v="22"/>
    <s v="IDU"/>
    <s v="011"/>
    <s v="Sector Movilidad"/>
    <x v="4"/>
    <x v="4"/>
    <s v="26"/>
    <x v="13"/>
    <s v="008032"/>
    <x v="202"/>
    <n v="6"/>
    <s v="Gestionar 43 Predio(s) asociados al componente vial"/>
    <s v="Suma"/>
    <s v="En ejecución"/>
    <n v="9"/>
    <n v="0"/>
    <n v="0"/>
    <n v="0"/>
    <n v="0"/>
    <n v="40"/>
    <n v="0"/>
    <n v="0"/>
    <n v="0"/>
    <n v="0"/>
    <n v="0"/>
    <n v="0"/>
    <n v="0"/>
    <n v="0"/>
    <n v="0"/>
    <n v="0"/>
    <n v="0"/>
    <n v="0"/>
    <n v="0"/>
    <n v="0"/>
    <n v="49"/>
    <n v="0"/>
    <n v="0"/>
    <n v="0"/>
    <n v="0"/>
    <n v="25391.02"/>
    <n v="0"/>
    <n v="0"/>
    <n v="108207.41"/>
    <n v="0"/>
    <n v="0"/>
    <n v="0"/>
    <n v="0"/>
    <n v="0"/>
    <n v="0"/>
    <n v="0"/>
    <n v="0"/>
    <n v="25391.02"/>
    <n v="0"/>
    <n v="0"/>
    <n v="104821.67005715393"/>
    <n v="0"/>
    <n v="0"/>
    <n v="0"/>
    <n v="0"/>
    <n v="0"/>
    <n v="0"/>
    <n v="0"/>
    <n v="0"/>
    <n v="130212.69005715393"/>
    <n v="0"/>
    <n v="0"/>
  </r>
  <r>
    <n v="17"/>
    <x v="0"/>
    <s v="BCS"/>
    <n v="2024"/>
    <s v="30/09/2024 (Terminado)"/>
    <s v="0204"/>
    <x v="22"/>
    <s v="IDU"/>
    <s v="011"/>
    <s v="Sector Movilidad"/>
    <x v="4"/>
    <x v="4"/>
    <s v="26"/>
    <x v="13"/>
    <s v="008032"/>
    <x v="202"/>
    <n v="9"/>
    <s v="Gestionar 279 Predio(s) asociados a la  meta de contratar malla vial en la ciudad"/>
    <s v="Suma"/>
    <s v="En ejecución"/>
    <n v="34"/>
    <n v="0"/>
    <n v="0"/>
    <n v="0"/>
    <n v="0"/>
    <n v="118"/>
    <n v="0"/>
    <n v="0"/>
    <n v="0"/>
    <n v="0"/>
    <n v="159"/>
    <n v="0"/>
    <n v="0"/>
    <n v="0"/>
    <n v="0"/>
    <n v="0"/>
    <n v="0"/>
    <n v="0"/>
    <n v="0"/>
    <n v="0"/>
    <n v="311"/>
    <n v="0"/>
    <n v="0"/>
    <n v="0"/>
    <n v="0"/>
    <n v="17507.939999999999"/>
    <n v="0"/>
    <n v="0"/>
    <n v="125209.66"/>
    <n v="0"/>
    <n v="0"/>
    <n v="364506.94"/>
    <n v="0"/>
    <n v="0"/>
    <n v="0"/>
    <n v="0"/>
    <n v="0"/>
    <n v="17507.939999999999"/>
    <n v="0"/>
    <n v="0"/>
    <n v="121291.93064031775"/>
    <n v="0"/>
    <n v="0"/>
    <n v="342817.23627793154"/>
    <n v="0"/>
    <n v="0"/>
    <n v="0"/>
    <n v="0"/>
    <n v="0"/>
    <n v="481617.10691824928"/>
    <n v="0"/>
    <n v="0"/>
  </r>
  <r>
    <n v="17"/>
    <x v="0"/>
    <s v="BCS"/>
    <n v="2024"/>
    <s v="30/09/2024 (Terminado)"/>
    <s v="0204"/>
    <x v="22"/>
    <s v="IDU"/>
    <s v="011"/>
    <s v="Sector Movilidad"/>
    <x v="4"/>
    <x v="4"/>
    <s v="26"/>
    <x v="13"/>
    <s v="008032"/>
    <x v="202"/>
    <n v="12"/>
    <s v="Construir 31 Kilómetro(s) lineales de la red de cicloinfraestructura"/>
    <s v="Suma"/>
    <s v="En ejecución"/>
    <n v="28.8"/>
    <n v="0"/>
    <n v="0"/>
    <n v="0"/>
    <n v="0"/>
    <n v="9.42"/>
    <n v="0"/>
    <n v="0"/>
    <n v="0"/>
    <n v="0"/>
    <n v="15.75"/>
    <n v="0"/>
    <n v="0"/>
    <n v="0"/>
    <n v="0"/>
    <n v="2.23"/>
    <n v="0"/>
    <n v="0"/>
    <n v="0"/>
    <n v="0"/>
    <n v="56.2"/>
    <n v="0"/>
    <n v="0"/>
    <n v="0"/>
    <n v="0"/>
    <n v="336.52"/>
    <n v="0"/>
    <n v="0"/>
    <n v="19911.919999999998"/>
    <n v="0"/>
    <n v="0"/>
    <n v="117529.33"/>
    <n v="0"/>
    <n v="0"/>
    <n v="154601.85"/>
    <n v="0"/>
    <n v="0"/>
    <n v="336.52"/>
    <n v="0"/>
    <n v="0"/>
    <n v="19288.888888888887"/>
    <n v="0"/>
    <n v="0"/>
    <n v="110535.83806167584"/>
    <n v="0"/>
    <n v="0"/>
    <n v="141167.36545046046"/>
    <n v="0"/>
    <n v="0"/>
    <n v="271328.6124010252"/>
    <n v="0"/>
    <n v="0"/>
  </r>
  <r>
    <n v="17"/>
    <x v="0"/>
    <s v="BCS"/>
    <n v="2024"/>
    <s v="30/09/2024 (Terminado)"/>
    <s v="0204"/>
    <x v="22"/>
    <s v="IDU"/>
    <s v="011"/>
    <s v="Sector Movilidad"/>
    <x v="4"/>
    <x v="4"/>
    <s v="26"/>
    <x v="13"/>
    <s v="008032"/>
    <x v="202"/>
    <n v="18"/>
    <s v="Construir y/o reforzar 16 Enlace(s) en la ciudad"/>
    <s v="Suma"/>
    <s v="En ejecución"/>
    <n v="64"/>
    <n v="0"/>
    <n v="0"/>
    <n v="0"/>
    <n v="0"/>
    <n v="1"/>
    <n v="0"/>
    <n v="0"/>
    <n v="0"/>
    <n v="0"/>
    <n v="0"/>
    <n v="0"/>
    <n v="0"/>
    <n v="0"/>
    <n v="0"/>
    <n v="7"/>
    <n v="0"/>
    <n v="0"/>
    <n v="0"/>
    <n v="0"/>
    <n v="72"/>
    <n v="0"/>
    <n v="0"/>
    <n v="0"/>
    <n v="0"/>
    <n v="48734.71"/>
    <n v="0"/>
    <n v="0"/>
    <n v="84600.51"/>
    <n v="0"/>
    <n v="0"/>
    <n v="51158.69"/>
    <n v="0"/>
    <n v="0"/>
    <n v="44017.79"/>
    <n v="0"/>
    <n v="0"/>
    <n v="48734.71"/>
    <n v="0"/>
    <n v="0"/>
    <n v="81953.414705027608"/>
    <n v="0"/>
    <n v="0"/>
    <n v="48114.531694237303"/>
    <n v="0"/>
    <n v="0"/>
    <n v="40192.762552657834"/>
    <n v="0"/>
    <n v="0"/>
    <n v="218995.41895192277"/>
    <n v="0"/>
    <n v="0"/>
  </r>
  <r>
    <n v="17"/>
    <x v="0"/>
    <s v="BCS"/>
    <n v="2024"/>
    <s v="30/09/2024 (Terminado)"/>
    <s v="0204"/>
    <x v="22"/>
    <s v="IDU"/>
    <s v="011"/>
    <s v="Sector Movilidad"/>
    <x v="4"/>
    <x v="4"/>
    <s v="26"/>
    <x v="13"/>
    <s v="008032"/>
    <x v="202"/>
    <n v="22"/>
    <s v="Gestionar 51 Predio(s) para el desarrollo de enlaces vehiculares"/>
    <s v="Suma"/>
    <s v="En ejecución"/>
    <n v="24"/>
    <n v="0"/>
    <n v="0"/>
    <n v="0"/>
    <n v="0"/>
    <n v="45"/>
    <n v="0"/>
    <n v="0"/>
    <n v="0"/>
    <n v="0"/>
    <n v="0"/>
    <n v="0"/>
    <n v="0"/>
    <n v="0"/>
    <n v="0"/>
    <n v="0"/>
    <n v="0"/>
    <n v="0"/>
    <n v="0"/>
    <n v="0"/>
    <n v="69"/>
    <n v="0"/>
    <n v="0"/>
    <n v="0"/>
    <n v="0"/>
    <n v="1365.21"/>
    <n v="0"/>
    <n v="0"/>
    <n v="30136.3"/>
    <n v="0"/>
    <n v="0"/>
    <n v="0"/>
    <n v="0"/>
    <n v="0"/>
    <n v="0"/>
    <n v="0"/>
    <n v="0"/>
    <n v="1365.21"/>
    <n v="0"/>
    <n v="0"/>
    <n v="29193.354644967549"/>
    <n v="0"/>
    <n v="0"/>
    <n v="0"/>
    <n v="0"/>
    <n v="0"/>
    <n v="0"/>
    <n v="0"/>
    <n v="0"/>
    <n v="30558.564644967548"/>
    <n v="0"/>
    <n v="0"/>
  </r>
  <r>
    <n v="17"/>
    <x v="0"/>
    <s v="BCS"/>
    <n v="2024"/>
    <s v="30/09/2024 (Terminado)"/>
    <s v="0204"/>
    <x v="22"/>
    <s v="IDU"/>
    <s v="011"/>
    <s v="Sector Movilidad"/>
    <x v="4"/>
    <x v="4"/>
    <s v="26"/>
    <x v="13"/>
    <s v="008032"/>
    <x v="202"/>
    <n v="23"/>
    <s v="Conservar 1366,11 Kilómetro(s)-carril de malla vial arterial"/>
    <s v="Suma"/>
    <s v="En ejecución"/>
    <n v="264.24"/>
    <n v="0"/>
    <n v="0"/>
    <n v="0"/>
    <n v="0"/>
    <n v="192.18"/>
    <n v="0"/>
    <n v="0"/>
    <n v="0"/>
    <n v="0"/>
    <n v="632.98"/>
    <n v="0"/>
    <n v="0"/>
    <n v="0"/>
    <n v="0"/>
    <n v="452.87"/>
    <n v="0"/>
    <n v="0"/>
    <n v="0"/>
    <n v="0"/>
    <n v="1542.27"/>
    <n v="0"/>
    <n v="0"/>
    <n v="0"/>
    <n v="0"/>
    <n v="101143.36"/>
    <n v="0"/>
    <n v="0"/>
    <n v="284810"/>
    <n v="0"/>
    <n v="0"/>
    <n v="535711"/>
    <n v="0"/>
    <n v="0"/>
    <n v="419028"/>
    <n v="0"/>
    <n v="0"/>
    <n v="101143.36"/>
    <n v="0"/>
    <n v="0"/>
    <n v="275898.47912428557"/>
    <n v="0"/>
    <n v="0"/>
    <n v="503833.93101839704"/>
    <n v="0"/>
    <n v="0"/>
    <n v="382615.59489731555"/>
    <n v="0"/>
    <n v="0"/>
    <n v="1263491.3650399982"/>
    <n v="0"/>
    <n v="0"/>
  </r>
  <r>
    <n v="17"/>
    <x v="0"/>
    <s v="BCS"/>
    <n v="2024"/>
    <s v="30/09/2024 (Terminado)"/>
    <s v="0204"/>
    <x v="22"/>
    <s v="IDU"/>
    <s v="011"/>
    <s v="Sector Movilidad"/>
    <x v="4"/>
    <x v="4"/>
    <s v="26"/>
    <x v="13"/>
    <s v="008032"/>
    <x v="202"/>
    <n v="25"/>
    <s v="Pagar  100 % compromisos de vigencias anteriores  a construcción de malla vial"/>
    <s v="Constante "/>
    <s v="En ejecución"/>
    <n v="100"/>
    <n v="0"/>
    <n v="0"/>
    <n v="0"/>
    <n v="0"/>
    <n v="100"/>
    <n v="0"/>
    <n v="0"/>
    <n v="0"/>
    <n v="0"/>
    <n v="0"/>
    <n v="0"/>
    <n v="0"/>
    <n v="0"/>
    <n v="0"/>
    <n v="0"/>
    <n v="0"/>
    <n v="0"/>
    <n v="0"/>
    <n v="0"/>
    <n v="0"/>
    <n v="0"/>
    <n v="0"/>
    <n v="0"/>
    <n v="0"/>
    <n v="183292.87"/>
    <n v="0"/>
    <n v="0"/>
    <n v="245442.46"/>
    <n v="0"/>
    <n v="0"/>
    <n v="0"/>
    <n v="0"/>
    <n v="0"/>
    <n v="0"/>
    <n v="0"/>
    <n v="0"/>
    <n v="183292.87"/>
    <n v="0"/>
    <n v="0"/>
    <n v="237762.72401433691"/>
    <n v="0"/>
    <n v="0"/>
    <n v="0"/>
    <n v="0"/>
    <n v="0"/>
    <n v="0"/>
    <n v="0"/>
    <n v="0"/>
    <n v="421055.59401433694"/>
    <n v="0"/>
    <n v="0"/>
  </r>
  <r>
    <n v="17"/>
    <x v="0"/>
    <s v="BCS"/>
    <n v="2024"/>
    <s v="30/09/2024 (Terminado)"/>
    <s v="0204"/>
    <x v="22"/>
    <s v="IDU"/>
    <s v="011"/>
    <s v="Sector Movilidad"/>
    <x v="4"/>
    <x v="4"/>
    <s v="26"/>
    <x v="13"/>
    <s v="008032"/>
    <x v="202"/>
    <n v="30"/>
    <s v="Realizar 100 % de las actividades para la prestación de apoyo técnico y profesional en el componente vial"/>
    <s v="Constante "/>
    <s v="En ejecución"/>
    <n v="0"/>
    <n v="0"/>
    <n v="0"/>
    <n v="0"/>
    <n v="0"/>
    <n v="0"/>
    <n v="0"/>
    <n v="0"/>
    <n v="0"/>
    <n v="0"/>
    <n v="100"/>
    <n v="0"/>
    <n v="0"/>
    <n v="0"/>
    <n v="0"/>
    <n v="100"/>
    <n v="0"/>
    <n v="0"/>
    <n v="0"/>
    <n v="0"/>
    <n v="0"/>
    <n v="0"/>
    <n v="0"/>
    <n v="0"/>
    <n v="0"/>
    <n v="0"/>
    <n v="0"/>
    <n v="0"/>
    <n v="0"/>
    <n v="0"/>
    <n v="0"/>
    <n v="356.61"/>
    <n v="0"/>
    <n v="0"/>
    <n v="118.87"/>
    <n v="0"/>
    <n v="0"/>
    <n v="0"/>
    <n v="0"/>
    <n v="0"/>
    <n v="0"/>
    <n v="0"/>
    <n v="0"/>
    <n v="335.39019758875696"/>
    <n v="0"/>
    <n v="0"/>
    <n v="108.5405170190152"/>
    <n v="0"/>
    <n v="0"/>
    <n v="443.93071460777219"/>
    <n v="0"/>
    <n v="0"/>
  </r>
  <r>
    <n v="17"/>
    <x v="0"/>
    <s v="BCS"/>
    <n v="2024"/>
    <s v="30/09/2024 (Terminado)"/>
    <s v="0204"/>
    <x v="22"/>
    <s v="IDU"/>
    <s v="011"/>
    <s v="Sector Movilidad"/>
    <x v="4"/>
    <x v="4"/>
    <s v="26"/>
    <x v="13"/>
    <s v="008032"/>
    <x v="202"/>
    <n v="32"/>
    <s v="Realizar 8 Estudio(s) y diseño(s) asociados a la construcción de ciclorrutas"/>
    <s v="Suma"/>
    <s v="En ejecución"/>
    <n v="0"/>
    <n v="0"/>
    <n v="0"/>
    <n v="0"/>
    <n v="0"/>
    <n v="7"/>
    <n v="0"/>
    <n v="0"/>
    <n v="0"/>
    <n v="0"/>
    <n v="1"/>
    <n v="0"/>
    <n v="0"/>
    <n v="0"/>
    <n v="0"/>
    <n v="0"/>
    <n v="0"/>
    <n v="0"/>
    <n v="0"/>
    <n v="0"/>
    <n v="8"/>
    <n v="0"/>
    <n v="0"/>
    <n v="0"/>
    <n v="0"/>
    <n v="0"/>
    <n v="0"/>
    <n v="0"/>
    <n v="14253.33"/>
    <n v="0"/>
    <n v="0"/>
    <n v="622.61"/>
    <n v="0"/>
    <n v="0"/>
    <n v="0"/>
    <n v="0"/>
    <n v="0"/>
    <n v="0"/>
    <n v="0"/>
    <n v="0"/>
    <n v="13807.352513804126"/>
    <n v="0"/>
    <n v="0"/>
    <n v="585.56207319126202"/>
    <n v="0"/>
    <n v="0"/>
    <n v="0"/>
    <n v="0"/>
    <n v="0"/>
    <n v="14392.914586995388"/>
    <n v="0"/>
    <n v="0"/>
  </r>
  <r>
    <n v="17"/>
    <x v="0"/>
    <s v="BCS"/>
    <n v="2024"/>
    <s v="30/09/2024 (Terminado)"/>
    <s v="0204"/>
    <x v="22"/>
    <s v="IDU"/>
    <s v="011"/>
    <s v="Sector Movilidad"/>
    <x v="4"/>
    <x v="4"/>
    <s v="26"/>
    <x v="13"/>
    <s v="008032"/>
    <x v="202"/>
    <n v="33"/>
    <s v="Gestionar 25 Predio(s) asociados a la cicloinfraestructura (Suspendida)"/>
    <s v="Suma"/>
    <s v="En ejecución"/>
    <n v="0"/>
    <n v="0"/>
    <n v="0"/>
    <n v="0"/>
    <n v="0"/>
    <n v="0"/>
    <n v="0"/>
    <n v="0"/>
    <n v="0"/>
    <n v="0"/>
    <n v="0"/>
    <n v="0"/>
    <n v="0"/>
    <n v="0"/>
    <n v="0"/>
    <n v="0"/>
    <n v="0"/>
    <n v="0"/>
    <n v="0"/>
    <n v="0"/>
    <n v="0"/>
    <n v="0"/>
    <n v="0"/>
    <n v="0"/>
    <n v="0"/>
    <n v="0"/>
    <n v="0"/>
    <n v="0"/>
    <n v="0"/>
    <n v="0"/>
    <n v="0"/>
    <n v="0"/>
    <n v="0"/>
    <n v="0"/>
    <n v="0"/>
    <n v="0"/>
    <n v="0"/>
    <n v="0"/>
    <n v="0"/>
    <n v="0"/>
    <n v="0"/>
    <n v="0"/>
    <n v="0"/>
    <n v="0"/>
    <n v="0"/>
    <n v="0"/>
    <n v="0"/>
    <n v="0"/>
    <n v="0"/>
    <n v="0"/>
    <n v="0"/>
    <n v="0"/>
  </r>
  <r>
    <n v="17"/>
    <x v="0"/>
    <s v="BCS"/>
    <n v="2024"/>
    <s v="30/09/2024 (Terminado)"/>
    <s v="0204"/>
    <x v="22"/>
    <s v="IDU"/>
    <s v="011"/>
    <s v="Sector Movilidad"/>
    <x v="4"/>
    <x v="4"/>
    <s v="26"/>
    <x v="13"/>
    <s v="008032"/>
    <x v="202"/>
    <n v="34"/>
    <s v="Realizar 100 % asistencias técnicas y logísticas asociadas al componente de ciclorrutas"/>
    <s v="Constante "/>
    <s v="En ejecución"/>
    <n v="0"/>
    <n v="0"/>
    <n v="0"/>
    <n v="0"/>
    <n v="0"/>
    <n v="0"/>
    <n v="0"/>
    <n v="0"/>
    <n v="0"/>
    <n v="0"/>
    <n v="0"/>
    <n v="0"/>
    <n v="0"/>
    <n v="0"/>
    <n v="0"/>
    <n v="100"/>
    <n v="0"/>
    <n v="0"/>
    <n v="0"/>
    <n v="0"/>
    <n v="0"/>
    <n v="0"/>
    <n v="0"/>
    <n v="0"/>
    <n v="0"/>
    <n v="0"/>
    <n v="0"/>
    <n v="0"/>
    <n v="0"/>
    <n v="0"/>
    <n v="0"/>
    <n v="0"/>
    <n v="0"/>
    <n v="0"/>
    <n v="104.13"/>
    <n v="0"/>
    <n v="0"/>
    <n v="0"/>
    <n v="0"/>
    <n v="0"/>
    <n v="0"/>
    <n v="0"/>
    <n v="0"/>
    <n v="0"/>
    <n v="0"/>
    <n v="0"/>
    <n v="95.081383336334241"/>
    <n v="0"/>
    <n v="0"/>
    <n v="95.081383336334241"/>
    <n v="0"/>
    <n v="0"/>
  </r>
  <r>
    <n v="17"/>
    <x v="0"/>
    <s v="BCS"/>
    <n v="2024"/>
    <s v="30/09/2024 (Terminado)"/>
    <s v="0204"/>
    <x v="22"/>
    <s v="IDU"/>
    <s v="011"/>
    <s v="Sector Movilidad"/>
    <x v="4"/>
    <x v="4"/>
    <s v="26"/>
    <x v="13"/>
    <s v="008032"/>
    <x v="202"/>
    <n v="35"/>
    <s v="Realizar 100 % de las actividades para la prestación de apoyo técnico y profesional en el componente de cicloinfraestructura"/>
    <s v="Constante "/>
    <s v="En ejecución"/>
    <n v="0"/>
    <n v="0"/>
    <n v="0"/>
    <n v="0"/>
    <n v="0"/>
    <n v="0"/>
    <n v="0"/>
    <n v="0"/>
    <n v="0"/>
    <n v="0"/>
    <n v="100"/>
    <n v="0"/>
    <n v="0"/>
    <n v="0"/>
    <n v="0"/>
    <n v="100"/>
    <n v="0"/>
    <n v="0"/>
    <n v="0"/>
    <n v="0"/>
    <n v="0"/>
    <n v="0"/>
    <n v="0"/>
    <n v="0"/>
    <n v="0"/>
    <n v="0"/>
    <n v="0"/>
    <n v="0"/>
    <n v="0"/>
    <n v="0"/>
    <n v="0"/>
    <n v="132.06"/>
    <n v="0"/>
    <n v="0"/>
    <n v="44.02"/>
    <n v="0"/>
    <n v="0"/>
    <n v="0"/>
    <n v="0"/>
    <n v="0"/>
    <n v="0"/>
    <n v="0"/>
    <n v="0"/>
    <n v="124.20187177468731"/>
    <n v="0"/>
    <n v="0"/>
    <n v="40.194780509607547"/>
    <n v="0"/>
    <n v="0"/>
    <n v="164.39665228429485"/>
    <n v="0"/>
    <n v="0"/>
  </r>
  <r>
    <n v="17"/>
    <x v="0"/>
    <s v="BCS"/>
    <n v="2024"/>
    <s v="30/09/2024 (Terminado)"/>
    <s v="0204"/>
    <x v="22"/>
    <s v="IDU"/>
    <s v="011"/>
    <s v="Sector Movilidad"/>
    <x v="4"/>
    <x v="4"/>
    <s v="26"/>
    <x v="13"/>
    <s v="008032"/>
    <x v="202"/>
    <n v="36"/>
    <s v="Realizar 1 Estudio(s) y diseño(s) asociados a los enlaces vehiculares"/>
    <s v="Suma"/>
    <s v="En ejecución"/>
    <n v="0"/>
    <n v="0"/>
    <n v="0"/>
    <n v="0"/>
    <n v="0"/>
    <n v="0"/>
    <n v="0"/>
    <n v="0"/>
    <n v="0"/>
    <n v="0"/>
    <n v="1"/>
    <n v="0"/>
    <n v="0"/>
    <n v="0"/>
    <n v="0"/>
    <n v="0"/>
    <n v="0"/>
    <n v="0"/>
    <n v="0"/>
    <n v="0"/>
    <n v="1"/>
    <n v="0"/>
    <n v="0"/>
    <n v="0"/>
    <n v="0"/>
    <n v="0.05"/>
    <n v="0"/>
    <n v="0"/>
    <n v="499.99"/>
    <n v="0"/>
    <n v="0"/>
    <n v="773.62"/>
    <n v="0"/>
    <n v="0"/>
    <n v="0"/>
    <n v="0"/>
    <n v="0"/>
    <n v="0.05"/>
    <n v="0"/>
    <n v="0"/>
    <n v="484.34563595853922"/>
    <n v="0"/>
    <n v="0"/>
    <n v="727.58633986319546"/>
    <n v="0"/>
    <n v="0"/>
    <n v="0"/>
    <n v="0"/>
    <n v="0"/>
    <n v="1211.9819758217347"/>
    <n v="0"/>
    <n v="0"/>
  </r>
  <r>
    <n v="17"/>
    <x v="0"/>
    <s v="BCS"/>
    <n v="2024"/>
    <s v="30/09/2024 (Terminado)"/>
    <s v="0204"/>
    <x v="22"/>
    <s v="IDU"/>
    <s v="011"/>
    <s v="Sector Movilidad"/>
    <x v="4"/>
    <x v="4"/>
    <s v="26"/>
    <x v="13"/>
    <s v="008032"/>
    <x v="202"/>
    <n v="37"/>
    <s v="Realizar 100 % asistencias técnicas y logísticas asociados al componente de enlaces vehiculares"/>
    <s v="Constante "/>
    <s v="En ejecución"/>
    <n v="0"/>
    <n v="0"/>
    <n v="0"/>
    <n v="0"/>
    <n v="0"/>
    <n v="0"/>
    <n v="0"/>
    <n v="0"/>
    <n v="0"/>
    <n v="0"/>
    <n v="0"/>
    <n v="0"/>
    <n v="0"/>
    <n v="0"/>
    <n v="0"/>
    <n v="100"/>
    <n v="0"/>
    <n v="0"/>
    <n v="0"/>
    <n v="0"/>
    <n v="0"/>
    <n v="0"/>
    <n v="0"/>
    <n v="0"/>
    <n v="0"/>
    <n v="0"/>
    <n v="0"/>
    <n v="0"/>
    <n v="0"/>
    <n v="0"/>
    <n v="0"/>
    <n v="0"/>
    <n v="0"/>
    <n v="0"/>
    <n v="1725"/>
    <n v="0"/>
    <n v="0"/>
    <n v="0"/>
    <n v="0"/>
    <n v="0"/>
    <n v="0"/>
    <n v="0"/>
    <n v="0"/>
    <n v="0"/>
    <n v="0"/>
    <n v="0"/>
    <n v="1575.1021440043846"/>
    <n v="0"/>
    <n v="0"/>
    <n v="1575.1021440043846"/>
    <n v="0"/>
    <n v="0"/>
  </r>
  <r>
    <n v="17"/>
    <x v="0"/>
    <s v="BCS"/>
    <n v="2024"/>
    <s v="30/09/2024 (Terminado)"/>
    <s v="0204"/>
    <x v="22"/>
    <s v="IDU"/>
    <s v="011"/>
    <s v="Sector Movilidad"/>
    <x v="4"/>
    <x v="4"/>
    <s v="26"/>
    <x v="13"/>
    <s v="008032"/>
    <x v="202"/>
    <n v="38"/>
    <s v="Realizar 100 % de las actividades para la prestación de apoyo técnico y profesional para el desarrollo de los enlaces vehiculares"/>
    <s v="Constante "/>
    <s v="En ejecución"/>
    <n v="0"/>
    <n v="0"/>
    <n v="0"/>
    <n v="0"/>
    <n v="0"/>
    <n v="0"/>
    <n v="0"/>
    <n v="0"/>
    <n v="0"/>
    <n v="0"/>
    <n v="100"/>
    <n v="0"/>
    <n v="0"/>
    <n v="0"/>
    <n v="0"/>
    <n v="100"/>
    <n v="0"/>
    <n v="0"/>
    <n v="0"/>
    <n v="0"/>
    <n v="0"/>
    <n v="0"/>
    <n v="0"/>
    <n v="0"/>
    <n v="0"/>
    <n v="0"/>
    <n v="0"/>
    <n v="0"/>
    <n v="0"/>
    <n v="0"/>
    <n v="0"/>
    <n v="402.51"/>
    <n v="0"/>
    <n v="0"/>
    <n v="151.75"/>
    <n v="0"/>
    <n v="0"/>
    <n v="0"/>
    <n v="0"/>
    <n v="0"/>
    <n v="0"/>
    <n v="0"/>
    <n v="0"/>
    <n v="378.5589535667832"/>
    <n v="0"/>
    <n v="0"/>
    <n v="138.56333353777703"/>
    <n v="0"/>
    <n v="0"/>
    <n v="517.1222871045602"/>
    <n v="0"/>
    <n v="0"/>
  </r>
  <r>
    <n v="17"/>
    <x v="0"/>
    <s v="BCS"/>
    <n v="2024"/>
    <s v="30/09/2024 (Terminado)"/>
    <s v="0204"/>
    <x v="22"/>
    <s v="IDU"/>
    <s v="011"/>
    <s v="Sector Movilidad"/>
    <x v="4"/>
    <x v="4"/>
    <s v="26"/>
    <x v="13"/>
    <s v="008032"/>
    <x v="202"/>
    <n v="41"/>
    <s v="Contratar 50 Kilómetro(s)-carril de malla vial de la ciudad"/>
    <s v="Suma"/>
    <s v="En ejecución"/>
    <n v="0"/>
    <n v="0"/>
    <n v="0"/>
    <n v="0"/>
    <n v="0"/>
    <n v="2.2000000000000002"/>
    <n v="0"/>
    <n v="0"/>
    <n v="0"/>
    <n v="0"/>
    <n v="17"/>
    <n v="0"/>
    <n v="0"/>
    <n v="0"/>
    <n v="0"/>
    <n v="30.8"/>
    <n v="0"/>
    <n v="0"/>
    <n v="0"/>
    <n v="0"/>
    <n v="50"/>
    <n v="0"/>
    <n v="0"/>
    <n v="0"/>
    <n v="0"/>
    <n v="0"/>
    <n v="0"/>
    <n v="0"/>
    <n v="10000"/>
    <n v="0"/>
    <n v="0"/>
    <n v="266386.71000000002"/>
    <n v="0"/>
    <n v="0"/>
    <n v="1291412.71"/>
    <n v="0"/>
    <n v="0"/>
    <n v="0"/>
    <n v="0"/>
    <n v="0"/>
    <n v="9687.106461300009"/>
    <n v="0"/>
    <n v="0"/>
    <n v="250535.57472285943"/>
    <n v="0"/>
    <n v="0"/>
    <n v="1179192.4222118913"/>
    <n v="0"/>
    <n v="0"/>
    <n v="1439415.1033960506"/>
    <n v="0"/>
    <n v="0"/>
  </r>
  <r>
    <n v="17"/>
    <x v="0"/>
    <s v="BCS"/>
    <n v="2024"/>
    <s v="30/09/2024 (Terminado)"/>
    <s v="0204"/>
    <x v="22"/>
    <s v="IDU"/>
    <s v="011"/>
    <s v="Sector Movilidad"/>
    <x v="4"/>
    <x v="4"/>
    <s v="26"/>
    <x v="13"/>
    <s v="008032"/>
    <x v="202"/>
    <n v="42"/>
    <s v="Realizar  4 Estudio(s) y diseño(s) asociados a la meta de contratación de malla vial de la ciudad"/>
    <s v="Suma"/>
    <s v="En ejecución"/>
    <n v="0"/>
    <n v="0"/>
    <n v="0"/>
    <n v="0"/>
    <n v="0"/>
    <n v="0"/>
    <n v="0"/>
    <n v="0"/>
    <n v="0"/>
    <n v="0"/>
    <n v="4"/>
    <n v="0"/>
    <n v="0"/>
    <n v="0"/>
    <n v="0"/>
    <n v="0"/>
    <n v="0"/>
    <n v="0"/>
    <n v="0"/>
    <n v="0"/>
    <n v="4"/>
    <n v="0"/>
    <n v="0"/>
    <n v="0"/>
    <n v="0"/>
    <n v="0"/>
    <n v="0"/>
    <n v="0"/>
    <n v="0"/>
    <n v="0"/>
    <n v="0"/>
    <n v="22297.79"/>
    <n v="0"/>
    <n v="0"/>
    <n v="0"/>
    <n v="0"/>
    <n v="0"/>
    <n v="0"/>
    <n v="0"/>
    <n v="0"/>
    <n v="0"/>
    <n v="0"/>
    <n v="0"/>
    <n v="20970.97724094279"/>
    <n v="0"/>
    <n v="0"/>
    <n v="0"/>
    <n v="0"/>
    <n v="0"/>
    <n v="20970.97724094279"/>
    <n v="0"/>
    <n v="0"/>
  </r>
  <r>
    <n v="17"/>
    <x v="0"/>
    <s v="BCS"/>
    <n v="2024"/>
    <s v="30/09/2024 (Terminado)"/>
    <s v="0204"/>
    <x v="22"/>
    <s v="IDU"/>
    <s v="011"/>
    <s v="Sector Movilidad"/>
    <x v="4"/>
    <x v="4"/>
    <s v="26"/>
    <x v="13"/>
    <s v="008032"/>
    <x v="202"/>
    <n v="43"/>
    <s v="Realizar 100 % de las actividades para la prestación de apoyo técnico y profesional asociado a la contratación de malla vial"/>
    <s v="Constante "/>
    <s v="En ejecución"/>
    <n v="0"/>
    <n v="0"/>
    <n v="0"/>
    <n v="0"/>
    <n v="0"/>
    <n v="0"/>
    <n v="0"/>
    <n v="0"/>
    <n v="0"/>
    <n v="0"/>
    <n v="100"/>
    <n v="0"/>
    <n v="0"/>
    <n v="0"/>
    <n v="0"/>
    <n v="100"/>
    <n v="0"/>
    <n v="0"/>
    <n v="0"/>
    <n v="0"/>
    <n v="0"/>
    <n v="0"/>
    <n v="0"/>
    <n v="0"/>
    <n v="0"/>
    <n v="0"/>
    <n v="0"/>
    <n v="0"/>
    <n v="0"/>
    <n v="0"/>
    <n v="0"/>
    <n v="6981.56"/>
    <n v="0"/>
    <n v="0"/>
    <n v="1429.29"/>
    <n v="0"/>
    <n v="0"/>
    <n v="0"/>
    <n v="0"/>
    <n v="0"/>
    <n v="0"/>
    <n v="0"/>
    <n v="0"/>
    <n v="6566.127668539194"/>
    <n v="0"/>
    <n v="0"/>
    <n v="1305.0885469008851"/>
    <n v="0"/>
    <n v="0"/>
    <n v="7871.2162154400794"/>
    <n v="0"/>
    <n v="0"/>
  </r>
  <r>
    <n v="17"/>
    <x v="0"/>
    <s v="BCS"/>
    <n v="2024"/>
    <s v="30/09/2024 (Terminado)"/>
    <s v="0204"/>
    <x v="22"/>
    <s v="IDU"/>
    <s v="011"/>
    <s v="Sector Movilidad"/>
    <x v="4"/>
    <x v="4"/>
    <s v="26"/>
    <x v="13"/>
    <s v="008032"/>
    <x v="202"/>
    <n v="44"/>
    <s v="Estructurar 21 Kilómetro(s) lineales de proyectos en la malla vial"/>
    <s v="Suma"/>
    <s v="En ejecución"/>
    <n v="0"/>
    <n v="0"/>
    <n v="0"/>
    <n v="0"/>
    <n v="0"/>
    <n v="20.25"/>
    <n v="0"/>
    <n v="0"/>
    <n v="0"/>
    <n v="0"/>
    <n v="0.65"/>
    <n v="0"/>
    <n v="0"/>
    <n v="0"/>
    <n v="0"/>
    <n v="0.1"/>
    <n v="0"/>
    <n v="0"/>
    <n v="0"/>
    <n v="0"/>
    <n v="21"/>
    <n v="0"/>
    <n v="0"/>
    <n v="0"/>
    <n v="0"/>
    <n v="0"/>
    <n v="0"/>
    <n v="0"/>
    <n v="6824.82"/>
    <n v="0"/>
    <n v="0"/>
    <n v="3600"/>
    <n v="0"/>
    <n v="0"/>
    <n v="2700"/>
    <n v="0"/>
    <n v="0"/>
    <n v="0"/>
    <n v="0"/>
    <n v="0"/>
    <n v="6611.2757919209525"/>
    <n v="0"/>
    <n v="0"/>
    <n v="3385.7847825902945"/>
    <n v="0"/>
    <n v="0"/>
    <n v="2465.3772688764279"/>
    <n v="0"/>
    <n v="0"/>
    <n v="12462.437843387675"/>
    <n v="0"/>
    <n v="0"/>
  </r>
  <r>
    <n v="17"/>
    <x v="0"/>
    <s v="BCS"/>
    <n v="2024"/>
    <s v="30/09/2024 (Terminado)"/>
    <s v="0204"/>
    <x v="22"/>
    <s v="IDU"/>
    <s v="011"/>
    <s v="Sector Movilidad"/>
    <x v="4"/>
    <x v="4"/>
    <s v="26"/>
    <x v="13"/>
    <s v="008032"/>
    <x v="202"/>
    <n v="45"/>
    <s v="Conservar 142 Kilómetro(s) lineales de la red de cicloinfraestructura"/>
    <s v="Suma"/>
    <s v="En ejecución"/>
    <n v="13.4"/>
    <n v="0"/>
    <n v="0"/>
    <n v="0"/>
    <n v="0"/>
    <n v="21"/>
    <n v="0"/>
    <n v="0"/>
    <n v="0"/>
    <n v="0"/>
    <n v="37.47"/>
    <n v="0"/>
    <n v="0"/>
    <n v="0"/>
    <n v="0"/>
    <n v="29.83"/>
    <n v="0"/>
    <n v="0"/>
    <n v="0"/>
    <n v="0"/>
    <n v="101.7"/>
    <n v="0"/>
    <n v="0"/>
    <n v="0"/>
    <n v="0"/>
    <n v="14045.36"/>
    <n v="0"/>
    <n v="0"/>
    <n v="39800"/>
    <n v="0"/>
    <n v="0"/>
    <n v="34944"/>
    <n v="0"/>
    <n v="0"/>
    <n v="38159"/>
    <n v="0"/>
    <n v="0"/>
    <n v="14045.36"/>
    <n v="0"/>
    <n v="0"/>
    <n v="38554.683715974039"/>
    <n v="0"/>
    <n v="0"/>
    <n v="32864.684289676457"/>
    <n v="0"/>
    <n v="0"/>
    <n v="34843.085630761343"/>
    <n v="0"/>
    <n v="0"/>
    <n v="120307.81363641184"/>
    <n v="0"/>
    <n v="0"/>
  </r>
  <r>
    <n v="17"/>
    <x v="0"/>
    <s v="BCS"/>
    <n v="2024"/>
    <s v="30/09/2024 (Terminado)"/>
    <s v="0204"/>
    <x v="22"/>
    <s v="IDU"/>
    <s v="011"/>
    <s v="Sector Movilidad"/>
    <x v="4"/>
    <x v="4"/>
    <s v="26"/>
    <x v="13"/>
    <s v="008032"/>
    <x v="202"/>
    <n v="46"/>
    <s v="Conservar 30 Enlace(s) vehiculares asociados a los enlaces vehiculares"/>
    <s v="Suma"/>
    <s v="En ejecución"/>
    <n v="20"/>
    <n v="0"/>
    <n v="0"/>
    <n v="0"/>
    <n v="0"/>
    <n v="7"/>
    <n v="0"/>
    <n v="0"/>
    <n v="0"/>
    <n v="0"/>
    <n v="6"/>
    <n v="0"/>
    <n v="0"/>
    <n v="0"/>
    <n v="0"/>
    <n v="7"/>
    <n v="0"/>
    <n v="0"/>
    <n v="0"/>
    <n v="0"/>
    <n v="40"/>
    <n v="0"/>
    <n v="0"/>
    <n v="0"/>
    <n v="0"/>
    <n v="21856"/>
    <n v="0"/>
    <n v="0"/>
    <n v="22794.67"/>
    <n v="0"/>
    <n v="0"/>
    <n v="73558.19"/>
    <n v="0"/>
    <n v="0"/>
    <n v="47004.46"/>
    <n v="0"/>
    <n v="0"/>
    <n v="21856"/>
    <n v="0"/>
    <n v="0"/>
    <n v="22081.439504020149"/>
    <n v="0"/>
    <n v="0"/>
    <n v="69181.166760245993"/>
    <n v="0"/>
    <n v="0"/>
    <n v="42919.898970300485"/>
    <n v="0"/>
    <n v="0"/>
    <n v="156038.50523456663"/>
    <n v="0"/>
    <n v="0"/>
  </r>
  <r>
    <n v="17"/>
    <x v="0"/>
    <s v="BCS"/>
    <n v="2024"/>
    <s v="30/09/2024 (Terminado)"/>
    <s v="0204"/>
    <x v="22"/>
    <s v="IDU"/>
    <s v="011"/>
    <s v="Sector Movilidad"/>
    <x v="4"/>
    <x v="4"/>
    <s v="26"/>
    <x v="13"/>
    <s v="008032"/>
    <x v="202"/>
    <n v="47"/>
    <s v="PAGAR 100 Porciento compromisos de vigencias anteriores asociados a la conservación de cicloinfraestructura"/>
    <s v="Constante "/>
    <s v="En ejecución"/>
    <n v="100"/>
    <n v="0"/>
    <n v="0"/>
    <n v="0"/>
    <n v="0"/>
    <n v="100"/>
    <n v="0"/>
    <n v="0"/>
    <n v="0"/>
    <n v="0"/>
    <n v="0"/>
    <n v="0"/>
    <n v="0"/>
    <n v="0"/>
    <n v="0"/>
    <n v="0"/>
    <n v="0"/>
    <n v="0"/>
    <n v="0"/>
    <n v="0"/>
    <n v="0"/>
    <n v="0"/>
    <n v="0"/>
    <n v="0"/>
    <n v="0"/>
    <n v="15503.73"/>
    <n v="0"/>
    <n v="0"/>
    <n v="808.05"/>
    <n v="0"/>
    <n v="0"/>
    <n v="0"/>
    <n v="0"/>
    <n v="0"/>
    <n v="0"/>
    <n v="0"/>
    <n v="0"/>
    <n v="15503.73"/>
    <n v="0"/>
    <n v="0"/>
    <n v="782.76663760534723"/>
    <n v="0"/>
    <n v="0"/>
    <n v="0"/>
    <n v="0"/>
    <n v="0"/>
    <n v="0"/>
    <n v="0"/>
    <n v="0"/>
    <n v="16286.496637605347"/>
    <n v="0"/>
    <n v="0"/>
  </r>
  <r>
    <n v="17"/>
    <x v="0"/>
    <s v="BCS"/>
    <n v="2024"/>
    <s v="30/09/2024 (Terminado)"/>
    <s v="0204"/>
    <x v="22"/>
    <s v="IDU"/>
    <s v="011"/>
    <s v="Sector Movilidad"/>
    <x v="4"/>
    <x v="4"/>
    <s v="26"/>
    <x v="13"/>
    <s v="008032"/>
    <x v="202"/>
    <n v="48"/>
    <s v="PAGAR 100 Porciento Pagar 100% compromisos de vigencias anteriores asociados a conservación de malla vial "/>
    <s v="Constante "/>
    <s v="En ejecución"/>
    <n v="100"/>
    <n v="0"/>
    <n v="0"/>
    <n v="0"/>
    <n v="0"/>
    <n v="100"/>
    <n v="0"/>
    <n v="0"/>
    <n v="0"/>
    <n v="0"/>
    <n v="0"/>
    <n v="0"/>
    <n v="0"/>
    <n v="0"/>
    <n v="0"/>
    <n v="0"/>
    <n v="0"/>
    <n v="0"/>
    <n v="0"/>
    <n v="0"/>
    <n v="0"/>
    <n v="0"/>
    <n v="0"/>
    <n v="0"/>
    <n v="0"/>
    <n v="34685.919999999998"/>
    <n v="0"/>
    <n v="0"/>
    <n v="20077.79"/>
    <n v="0"/>
    <n v="0"/>
    <n v="0"/>
    <n v="0"/>
    <n v="0"/>
    <n v="0"/>
    <n v="0"/>
    <n v="0"/>
    <n v="34685.919999999998"/>
    <n v="0"/>
    <n v="0"/>
    <n v="19449.568923762472"/>
    <n v="0"/>
    <n v="0"/>
    <n v="0"/>
    <n v="0"/>
    <n v="0"/>
    <n v="0"/>
    <n v="0"/>
    <n v="0"/>
    <n v="54135.488923762474"/>
    <n v="0"/>
    <n v="0"/>
  </r>
  <r>
    <n v="17"/>
    <x v="0"/>
    <s v="BCS"/>
    <n v="2024"/>
    <s v="30/09/2024 (Terminado)"/>
    <s v="0204"/>
    <x v="22"/>
    <s v="IDU"/>
    <s v="011"/>
    <s v="Sector Movilidad"/>
    <x v="4"/>
    <x v="4"/>
    <s v="26"/>
    <x v="13"/>
    <s v="008032"/>
    <x v="202"/>
    <n v="49"/>
    <s v="Pagar 100 Porciento compromisos de vigencias anteriores asociados a la conservación de enlaces vehiculares"/>
    <s v="Constante "/>
    <s v="En ejecución"/>
    <n v="100"/>
    <n v="0"/>
    <n v="0"/>
    <n v="0"/>
    <n v="0"/>
    <n v="100"/>
    <n v="0"/>
    <n v="0"/>
    <n v="0"/>
    <n v="0"/>
    <n v="0"/>
    <n v="0"/>
    <n v="0"/>
    <n v="0"/>
    <n v="0"/>
    <n v="0"/>
    <n v="0"/>
    <n v="0"/>
    <n v="0"/>
    <n v="0"/>
    <n v="0"/>
    <n v="0"/>
    <n v="0"/>
    <n v="0"/>
    <n v="0"/>
    <n v="4335.33"/>
    <n v="0"/>
    <n v="0"/>
    <n v="441.03"/>
    <n v="0"/>
    <n v="0"/>
    <n v="0"/>
    <n v="0"/>
    <n v="0"/>
    <n v="0"/>
    <n v="0"/>
    <n v="0"/>
    <n v="4335.33"/>
    <n v="0"/>
    <n v="0"/>
    <n v="427.23045626271431"/>
    <n v="0"/>
    <n v="0"/>
    <n v="0"/>
    <n v="0"/>
    <n v="0"/>
    <n v="0"/>
    <n v="0"/>
    <n v="0"/>
    <n v="4762.5604562627141"/>
    <n v="0"/>
    <n v="0"/>
  </r>
  <r>
    <n v="17"/>
    <x v="0"/>
    <s v="BCS"/>
    <n v="2024"/>
    <s v="30/09/2024 (Terminado)"/>
    <s v="0204"/>
    <x v="22"/>
    <s v="IDU"/>
    <s v="011"/>
    <s v="Sector Movilidad"/>
    <x v="4"/>
    <x v="4"/>
    <s v="26"/>
    <x v="13"/>
    <s v="008032"/>
    <x v="202"/>
    <n v="50"/>
    <s v="Pagar 100 Porciento  compromisos de vigencias anteriores asociados a construcción de enlaces vehiculares"/>
    <s v="Constante "/>
    <s v="En ejecución"/>
    <n v="100"/>
    <n v="0"/>
    <n v="0"/>
    <n v="0"/>
    <n v="0"/>
    <n v="100"/>
    <n v="0"/>
    <n v="0"/>
    <n v="0"/>
    <n v="0"/>
    <n v="0"/>
    <n v="0"/>
    <n v="0"/>
    <n v="0"/>
    <n v="0"/>
    <n v="0"/>
    <n v="0"/>
    <n v="0"/>
    <n v="0"/>
    <n v="0"/>
    <n v="0"/>
    <n v="0"/>
    <n v="0"/>
    <n v="0"/>
    <n v="0"/>
    <n v="91562.41"/>
    <n v="0"/>
    <n v="0"/>
    <n v="138247.4"/>
    <n v="0"/>
    <n v="0"/>
    <n v="0"/>
    <n v="0"/>
    <n v="0"/>
    <n v="0"/>
    <n v="0"/>
    <n v="0"/>
    <n v="91562.41"/>
    <n v="0"/>
    <n v="0"/>
    <n v="133921.7281797927"/>
    <n v="0"/>
    <n v="0"/>
    <n v="0"/>
    <n v="0"/>
    <n v="0"/>
    <n v="0"/>
    <n v="0"/>
    <n v="0"/>
    <n v="225484.1381797927"/>
    <n v="0"/>
    <n v="0"/>
  </r>
  <r>
    <n v="17"/>
    <x v="0"/>
    <s v="BCS"/>
    <n v="2024"/>
    <s v="30/09/2024 (Terminado)"/>
    <s v="0204"/>
    <x v="22"/>
    <s v="IDU"/>
    <s v="011"/>
    <s v="Sector Movilidad"/>
    <x v="4"/>
    <x v="4"/>
    <s v="26"/>
    <x v="13"/>
    <s v="008032"/>
    <x v="202"/>
    <n v="51"/>
    <s v="Pagar 100 Porciento compromisos de vigencias anteriores asociados a construcción de cicloinfraestructura"/>
    <s v="Constante "/>
    <s v="En ejecución"/>
    <n v="100"/>
    <n v="0"/>
    <n v="0"/>
    <n v="0"/>
    <n v="0"/>
    <n v="100"/>
    <n v="0"/>
    <n v="0"/>
    <n v="0"/>
    <n v="0"/>
    <n v="0"/>
    <n v="0"/>
    <n v="0"/>
    <n v="0"/>
    <n v="0"/>
    <n v="0"/>
    <n v="0"/>
    <n v="0"/>
    <n v="0"/>
    <n v="0"/>
    <n v="0"/>
    <n v="0"/>
    <n v="0"/>
    <n v="0"/>
    <n v="0"/>
    <n v="6311.48"/>
    <n v="0"/>
    <n v="0"/>
    <n v="30603.55"/>
    <n v="0"/>
    <n v="0"/>
    <n v="0"/>
    <n v="0"/>
    <n v="0"/>
    <n v="0"/>
    <n v="0"/>
    <n v="0"/>
    <n v="6311.48"/>
    <n v="0"/>
    <n v="0"/>
    <n v="29645.984694371789"/>
    <n v="0"/>
    <n v="0"/>
    <n v="0"/>
    <n v="0"/>
    <n v="0"/>
    <n v="0"/>
    <n v="0"/>
    <n v="0"/>
    <n v="35957.464694371789"/>
    <n v="0"/>
    <n v="0"/>
  </r>
  <r>
    <n v="17"/>
    <x v="0"/>
    <s v="BCS"/>
    <n v="2024"/>
    <s v="30/09/2024 (Terminado)"/>
    <s v="0204"/>
    <x v="22"/>
    <s v="IDU"/>
    <s v="011"/>
    <s v="Sector Movilidad"/>
    <x v="4"/>
    <x v="4"/>
    <s v="26"/>
    <x v="13"/>
    <s v="008032"/>
    <x v="202"/>
    <n v="52"/>
    <s v="Pagar 100 Porciento compromisos de vigencias anteriores asociados a contratar malla vial"/>
    <s v="Constante "/>
    <s v="En ejecución"/>
    <n v="100"/>
    <n v="0"/>
    <n v="0"/>
    <n v="0"/>
    <n v="0"/>
    <n v="0"/>
    <n v="0"/>
    <n v="0"/>
    <n v="0"/>
    <n v="0"/>
    <n v="0"/>
    <n v="0"/>
    <n v="0"/>
    <n v="0"/>
    <n v="0"/>
    <n v="0"/>
    <n v="0"/>
    <n v="0"/>
    <n v="0"/>
    <n v="0"/>
    <n v="0"/>
    <n v="0"/>
    <n v="0"/>
    <n v="0"/>
    <n v="0"/>
    <n v="48113.62"/>
    <n v="0"/>
    <n v="0"/>
    <n v="0"/>
    <n v="0"/>
    <n v="0"/>
    <n v="0"/>
    <n v="0"/>
    <n v="0"/>
    <n v="0"/>
    <n v="0"/>
    <n v="0"/>
    <n v="48113.62"/>
    <n v="0"/>
    <n v="0"/>
    <n v="0"/>
    <n v="0"/>
    <n v="0"/>
    <n v="0"/>
    <n v="0"/>
    <n v="0"/>
    <n v="0"/>
    <n v="0"/>
    <n v="0"/>
    <n v="48113.62"/>
    <n v="0"/>
    <n v="0"/>
  </r>
  <r>
    <n v="17"/>
    <x v="0"/>
    <s v="BCS"/>
    <n v="2024"/>
    <s v="30/09/2024 (Terminado)"/>
    <s v="0204"/>
    <x v="22"/>
    <s v="IDU"/>
    <s v="011"/>
    <s v="Sector Movilidad"/>
    <x v="4"/>
    <x v="4"/>
    <s v="26"/>
    <x v="13"/>
    <s v="008032"/>
    <x v="202"/>
    <n v="53"/>
    <s v="Conservar 89,74 Kilómetro(s)-carril de malla vial intermedia"/>
    <s v="Suma"/>
    <s v="En ejecución"/>
    <n v="14.56"/>
    <n v="0"/>
    <n v="0"/>
    <n v="0"/>
    <n v="0"/>
    <n v="75.180000000000007"/>
    <n v="0"/>
    <n v="0"/>
    <n v="0"/>
    <n v="0"/>
    <n v="0"/>
    <n v="0"/>
    <n v="0"/>
    <n v="0"/>
    <n v="0"/>
    <n v="0"/>
    <n v="0"/>
    <n v="0"/>
    <n v="0"/>
    <n v="0"/>
    <n v="89.74"/>
    <n v="0"/>
    <n v="0"/>
    <n v="0"/>
    <n v="0"/>
    <n v="11586.85"/>
    <n v="0"/>
    <n v="0"/>
    <n v="153534.6"/>
    <n v="0"/>
    <n v="0"/>
    <n v="0"/>
    <n v="0"/>
    <n v="0"/>
    <n v="0"/>
    <n v="0"/>
    <n v="0"/>
    <n v="11586.85"/>
    <n v="0"/>
    <n v="0"/>
    <n v="148730.60156931126"/>
    <n v="0"/>
    <n v="0"/>
    <n v="0"/>
    <n v="0"/>
    <n v="0"/>
    <n v="0"/>
    <n v="0"/>
    <n v="0"/>
    <n v="160317.45156931126"/>
    <n v="0"/>
    <n v="0"/>
  </r>
  <r>
    <n v="17"/>
    <x v="0"/>
    <s v="BCS"/>
    <n v="2024"/>
    <s v="30/09/2024 (Terminado)"/>
    <s v="0204"/>
    <x v="22"/>
    <s v="IDU"/>
    <s v="011"/>
    <s v="Sector Movilidad"/>
    <x v="4"/>
    <x v="4"/>
    <s v="26"/>
    <x v="13"/>
    <s v="008032"/>
    <x v="202"/>
    <n v="54"/>
    <s v="Conservar 25,13 Kilómetro(s)-carril de malla vial rural"/>
    <s v="Suma"/>
    <s v="En ejecución"/>
    <n v="26.46"/>
    <n v="0"/>
    <n v="0"/>
    <n v="0"/>
    <n v="0"/>
    <n v="11.9"/>
    <n v="0"/>
    <n v="0"/>
    <n v="0"/>
    <n v="0"/>
    <n v="0"/>
    <n v="0"/>
    <n v="0"/>
    <n v="0"/>
    <n v="0"/>
    <n v="0"/>
    <n v="0"/>
    <n v="0"/>
    <n v="0"/>
    <n v="0"/>
    <n v="38.36"/>
    <n v="0"/>
    <n v="0"/>
    <n v="0"/>
    <n v="0"/>
    <n v="195.63"/>
    <n v="0"/>
    <n v="0"/>
    <n v="37604.03"/>
    <n v="0"/>
    <n v="0"/>
    <n v="0"/>
    <n v="0"/>
    <n v="0"/>
    <n v="0"/>
    <n v="0"/>
    <n v="0"/>
    <n v="195.63"/>
    <n v="0"/>
    <n v="0"/>
    <n v="36427.424198391942"/>
    <n v="0"/>
    <n v="0"/>
    <n v="0"/>
    <n v="0"/>
    <n v="0"/>
    <n v="0"/>
    <n v="0"/>
    <n v="0"/>
    <n v="36623.054198391939"/>
    <n v="0"/>
    <n v="0"/>
  </r>
  <r>
    <n v="17"/>
    <x v="0"/>
    <s v="BCS"/>
    <n v="2024"/>
    <s v="30/09/2024 (Terminado)"/>
    <s v="0204"/>
    <x v="22"/>
    <s v="IDU"/>
    <s v="011"/>
    <s v="Sector Movilidad"/>
    <x v="4"/>
    <x v="4"/>
    <s v="26"/>
    <x v="13"/>
    <s v="008032"/>
    <x v="202"/>
    <n v="55"/>
    <s v="Conservar 69,02 Kilómetro(s)-carril de malla vial troncal "/>
    <s v="Suma"/>
    <s v="En ejecución"/>
    <n v="33.92"/>
    <n v="0"/>
    <n v="0"/>
    <n v="0"/>
    <n v="0"/>
    <n v="60.54"/>
    <n v="0"/>
    <n v="0"/>
    <n v="0"/>
    <n v="0"/>
    <n v="0"/>
    <n v="0"/>
    <n v="0"/>
    <n v="0"/>
    <n v="0"/>
    <n v="0"/>
    <n v="0"/>
    <n v="0"/>
    <n v="0"/>
    <n v="0"/>
    <n v="94.46"/>
    <n v="0"/>
    <n v="0"/>
    <n v="0"/>
    <n v="0"/>
    <n v="10783.6"/>
    <n v="0"/>
    <n v="0"/>
    <n v="64281.919999999998"/>
    <n v="0"/>
    <n v="0"/>
    <n v="0"/>
    <n v="0"/>
    <n v="0"/>
    <n v="0"/>
    <n v="0"/>
    <n v="0"/>
    <n v="10783.6"/>
    <n v="0"/>
    <n v="0"/>
    <n v="62270.580257677029"/>
    <n v="0"/>
    <n v="0"/>
    <n v="0"/>
    <n v="0"/>
    <n v="0"/>
    <n v="0"/>
    <n v="0"/>
    <n v="0"/>
    <n v="73054.180257677028"/>
    <n v="0"/>
    <n v="0"/>
  </r>
  <r>
    <n v="17"/>
    <x v="0"/>
    <s v="BCS"/>
    <n v="2024"/>
    <s v="30/09/2024 (Terminado)"/>
    <s v="0204"/>
    <x v="22"/>
    <s v="IDU"/>
    <s v="011"/>
    <s v="Sector Movilidad"/>
    <x v="4"/>
    <x v="4"/>
    <s v="26"/>
    <x v="13"/>
    <s v="008032"/>
    <x v="202"/>
    <n v="56"/>
    <s v="Conservar  1060 Kilómetro(s) de elementos segregadores"/>
    <s v="Suma"/>
    <s v="En ejecución"/>
    <n v="0"/>
    <n v="0"/>
    <n v="0"/>
    <n v="0"/>
    <n v="0"/>
    <n v="1060"/>
    <n v="0"/>
    <n v="0"/>
    <n v="0"/>
    <n v="0"/>
    <n v="0"/>
    <n v="0"/>
    <n v="0"/>
    <n v="0"/>
    <n v="0"/>
    <n v="0"/>
    <n v="0"/>
    <n v="0"/>
    <n v="0"/>
    <n v="0"/>
    <n v="1060"/>
    <n v="0"/>
    <n v="0"/>
    <n v="0"/>
    <n v="0"/>
    <n v="0"/>
    <n v="0"/>
    <n v="0"/>
    <n v="14462.46"/>
    <n v="0"/>
    <n v="0"/>
    <n v="0"/>
    <n v="0"/>
    <n v="0"/>
    <n v="0"/>
    <n v="0"/>
    <n v="0"/>
    <n v="0"/>
    <n v="0"/>
    <n v="0"/>
    <n v="14009.938971229292"/>
    <n v="0"/>
    <n v="0"/>
    <n v="0"/>
    <n v="0"/>
    <n v="0"/>
    <n v="0"/>
    <n v="0"/>
    <n v="0"/>
    <n v="14009.938971229292"/>
    <n v="0"/>
    <n v="0"/>
  </r>
  <r>
    <n v="17"/>
    <x v="0"/>
    <s v="BCS"/>
    <n v="2024"/>
    <s v="30/09/2024 (Terminado)"/>
    <s v="0204"/>
    <x v="22"/>
    <s v="IDU"/>
    <s v="011"/>
    <s v="Sector Movilidad"/>
    <x v="4"/>
    <x v="4"/>
    <s v="26"/>
    <x v="13"/>
    <s v="008032"/>
    <x v="202"/>
    <n v="57"/>
    <s v="Realizar 100 Porciento de la administración predial"/>
    <s v="Constante "/>
    <s v="En ejecución"/>
    <n v="100"/>
    <n v="0"/>
    <n v="0"/>
    <n v="0"/>
    <n v="0"/>
    <n v="100"/>
    <n v="0"/>
    <n v="0"/>
    <n v="0"/>
    <n v="0"/>
    <n v="0"/>
    <n v="0"/>
    <n v="0"/>
    <n v="0"/>
    <n v="0"/>
    <n v="0"/>
    <n v="0"/>
    <n v="0"/>
    <n v="0"/>
    <n v="0"/>
    <n v="0"/>
    <n v="0"/>
    <n v="0"/>
    <n v="0"/>
    <n v="0"/>
    <n v="8026.31"/>
    <n v="0"/>
    <n v="0"/>
    <n v="6971.2"/>
    <n v="0"/>
    <n v="0"/>
    <n v="0"/>
    <n v="0"/>
    <n v="0"/>
    <n v="0"/>
    <n v="0"/>
    <n v="0"/>
    <n v="8026.31"/>
    <n v="0"/>
    <n v="0"/>
    <n v="6753.0756563014629"/>
    <n v="0"/>
    <n v="0"/>
    <n v="0"/>
    <n v="0"/>
    <n v="0"/>
    <n v="0"/>
    <n v="0"/>
    <n v="0"/>
    <n v="14779.385656301463"/>
    <n v="0"/>
    <n v="0"/>
  </r>
  <r>
    <n v="17"/>
    <x v="0"/>
    <s v="BCS"/>
    <n v="2024"/>
    <s v="30/09/2024 (Terminado)"/>
    <s v="0206"/>
    <x v="23"/>
    <s v="FONCEP"/>
    <s v="003"/>
    <s v="Sector Hacienda"/>
    <x v="0"/>
    <x v="0"/>
    <s v="38"/>
    <x v="9"/>
    <s v="008030"/>
    <x v="203"/>
    <n v="1"/>
    <s v="Implementar 1 Estrategia(s) de Desarrollo Organizacional y Gestión prestacional"/>
    <s v="Constante "/>
    <s v="En ejecución"/>
    <n v="1"/>
    <n v="1"/>
    <n v="100"/>
    <n v="0.5"/>
    <n v="50"/>
    <n v="1"/>
    <n v="0"/>
    <n v="0"/>
    <n v="0"/>
    <n v="0"/>
    <n v="1"/>
    <n v="0"/>
    <n v="0"/>
    <n v="0"/>
    <n v="0"/>
    <n v="1"/>
    <n v="0"/>
    <n v="0"/>
    <n v="0"/>
    <n v="0"/>
    <n v="0"/>
    <n v="0"/>
    <n v="0"/>
    <n v="0"/>
    <n v="0"/>
    <n v="259.37"/>
    <n v="259.37"/>
    <n v="49.21"/>
    <n v="1300"/>
    <n v="0"/>
    <n v="0"/>
    <n v="2413.69"/>
    <n v="0"/>
    <n v="0"/>
    <n v="2436.58"/>
    <n v="0"/>
    <n v="0"/>
    <n v="259.37"/>
    <n v="259.37"/>
    <n v="49.21"/>
    <n v="1259.3238399690013"/>
    <n v="0"/>
    <n v="0"/>
    <n v="2270.0652421917689"/>
    <n v="0"/>
    <n v="0"/>
    <n v="2224.8477577033063"/>
    <n v="0"/>
    <n v="0"/>
    <n v="6013.6068398640764"/>
    <n v="259.37"/>
    <n v="49.21"/>
  </r>
  <r>
    <n v="17"/>
    <x v="0"/>
    <s v="BCS"/>
    <n v="2024"/>
    <s v="30/09/2024 (Terminado)"/>
    <s v="0206"/>
    <x v="23"/>
    <s v="FONCEP"/>
    <s v="003"/>
    <s v="Sector Hacienda"/>
    <x v="0"/>
    <x v="0"/>
    <s v="38"/>
    <x v="9"/>
    <s v="008030"/>
    <x v="203"/>
    <n v="2"/>
    <s v="Implementar 1 Estrategia(s) de gestión documental"/>
    <s v="Constante "/>
    <s v="En ejecución"/>
    <n v="1"/>
    <n v="0"/>
    <n v="0"/>
    <n v="0"/>
    <n v="0"/>
    <n v="1"/>
    <n v="0"/>
    <n v="0"/>
    <n v="0"/>
    <n v="0"/>
    <n v="1"/>
    <n v="0"/>
    <n v="0"/>
    <n v="0"/>
    <n v="0"/>
    <n v="1"/>
    <n v="0"/>
    <n v="0"/>
    <n v="0"/>
    <n v="0"/>
    <n v="0"/>
    <n v="0"/>
    <n v="0"/>
    <n v="0"/>
    <n v="0"/>
    <n v="370"/>
    <n v="0"/>
    <n v="0"/>
    <n v="1200"/>
    <n v="0"/>
    <n v="0"/>
    <n v="3333.5"/>
    <n v="0"/>
    <n v="0"/>
    <n v="3551.26"/>
    <n v="0"/>
    <n v="0"/>
    <n v="370"/>
    <n v="0"/>
    <n v="0"/>
    <n v="1162.4527753560012"/>
    <n v="0"/>
    <n v="0"/>
    <n v="3135.1426591013187"/>
    <n v="0"/>
    <n v="0"/>
    <n v="3242.6650666185574"/>
    <n v="0"/>
    <n v="0"/>
    <n v="7910.260501075878"/>
    <n v="0"/>
    <n v="0"/>
  </r>
  <r>
    <n v="17"/>
    <x v="0"/>
    <s v="BCS"/>
    <n v="2024"/>
    <s v="30/09/2024 (Terminado)"/>
    <s v="0206"/>
    <x v="23"/>
    <s v="FONCEP"/>
    <s v="003"/>
    <s v="Sector Hacienda"/>
    <x v="0"/>
    <x v="0"/>
    <s v="38"/>
    <x v="9"/>
    <s v="008030"/>
    <x v="203"/>
    <n v="3"/>
    <s v="Renovar el 100 Porciento del programa tecnológico y de gobierno digital."/>
    <s v="Constante "/>
    <s v="En ejecución"/>
    <n v="100"/>
    <n v="0"/>
    <n v="0"/>
    <n v="0"/>
    <n v="0"/>
    <n v="100"/>
    <n v="0"/>
    <n v="0"/>
    <n v="0"/>
    <n v="0"/>
    <n v="100"/>
    <n v="0"/>
    <n v="0"/>
    <n v="0"/>
    <n v="0"/>
    <n v="100"/>
    <n v="0"/>
    <n v="0"/>
    <n v="0"/>
    <n v="0"/>
    <n v="0"/>
    <n v="0"/>
    <n v="0"/>
    <n v="0"/>
    <n v="0"/>
    <n v="1031.8599999999999"/>
    <n v="0"/>
    <n v="0"/>
    <n v="2830.09"/>
    <n v="0"/>
    <n v="0"/>
    <n v="392.48"/>
    <n v="0"/>
    <n v="0"/>
    <n v="403.58"/>
    <n v="0"/>
    <n v="0"/>
    <n v="1031.8599999999999"/>
    <n v="0"/>
    <n v="0"/>
    <n v="2741.5383125060548"/>
    <n v="0"/>
    <n v="0"/>
    <n v="369.12578096417747"/>
    <n v="0"/>
    <n v="0"/>
    <n v="368.50998450857361"/>
    <n v="0"/>
    <n v="0"/>
    <n v="4511.0340779788057"/>
    <n v="0"/>
    <n v="0"/>
  </r>
  <r>
    <n v="17"/>
    <x v="0"/>
    <s v="BCS"/>
    <n v="2024"/>
    <s v="30/09/2024 (Terminado)"/>
    <s v="0206"/>
    <x v="23"/>
    <s v="FONCEP"/>
    <s v="003"/>
    <s v="Sector Hacienda"/>
    <x v="0"/>
    <x v="0"/>
    <s v="38"/>
    <x v="9"/>
    <s v="008030"/>
    <x v="203"/>
    <n v="4"/>
    <s v="Impulsar 1 Implementación(es) de la política de atención al pensionado en el FONCEP"/>
    <s v="Constante "/>
    <s v="En ejecución"/>
    <n v="1"/>
    <n v="0.25"/>
    <n v="25"/>
    <n v="0.25"/>
    <n v="25"/>
    <n v="1"/>
    <n v="0"/>
    <n v="0"/>
    <n v="0"/>
    <n v="0"/>
    <n v="1"/>
    <n v="0"/>
    <n v="0"/>
    <n v="0"/>
    <n v="0"/>
    <n v="1"/>
    <n v="0"/>
    <n v="0"/>
    <n v="0"/>
    <n v="0"/>
    <n v="0"/>
    <n v="0"/>
    <n v="0"/>
    <n v="0"/>
    <n v="0"/>
    <n v="456.88"/>
    <n v="56.88"/>
    <n v="11"/>
    <n v="537.5"/>
    <n v="0"/>
    <n v="0"/>
    <n v="438.33"/>
    <n v="0"/>
    <n v="0"/>
    <n v="603.57000000000005"/>
    <n v="0"/>
    <n v="0"/>
    <n v="456.88"/>
    <n v="56.88"/>
    <n v="11"/>
    <n v="520.68197229487555"/>
    <n v="0"/>
    <n v="0"/>
    <n v="412.24751215355661"/>
    <n v="0"/>
    <n v="0"/>
    <n v="551.12139191694291"/>
    <n v="0"/>
    <n v="0"/>
    <n v="1940.9308763653751"/>
    <n v="56.88"/>
    <n v="11"/>
  </r>
  <r>
    <n v="17"/>
    <x v="0"/>
    <s v="BCS"/>
    <n v="2024"/>
    <s v="30/09/2024 (Terminado)"/>
    <s v="0208"/>
    <x v="24"/>
    <s v="CVP"/>
    <s v="012"/>
    <s v="Sector Hábitat"/>
    <x v="3"/>
    <x v="3"/>
    <s v="05"/>
    <x v="20"/>
    <s v="007984"/>
    <x v="204"/>
    <n v="1"/>
    <s v="Construir 30000 Metro(s) de espacio público en los polígonos priorizados de los barrios legalizados de origen informal, con el fin de promover espacios y entornos seguros."/>
    <s v="Suma"/>
    <s v="En ejecución"/>
    <n v="1760"/>
    <n v="880"/>
    <n v="50"/>
    <n v="0"/>
    <n v="0"/>
    <n v="8613"/>
    <n v="0"/>
    <n v="0"/>
    <n v="0"/>
    <n v="0"/>
    <n v="12003"/>
    <n v="0"/>
    <n v="0"/>
    <n v="0"/>
    <n v="0"/>
    <n v="8504"/>
    <n v="0"/>
    <n v="0"/>
    <n v="0"/>
    <n v="0"/>
    <n v="30880"/>
    <n v="880"/>
    <n v="2.8497409330000001"/>
    <n v="0"/>
    <n v="0"/>
    <n v="11696.17"/>
    <n v="4438.03"/>
    <n v="2260.52"/>
    <n v="25420"/>
    <n v="0"/>
    <n v="0"/>
    <n v="37380"/>
    <n v="0"/>
    <n v="0"/>
    <n v="30297.5"/>
    <n v="0"/>
    <n v="0"/>
    <n v="11696.17"/>
    <n v="4438.03"/>
    <n v="2260.52"/>
    <n v="24624.624624624626"/>
    <n v="0"/>
    <n v="0"/>
    <n v="35155.731992562556"/>
    <n v="0"/>
    <n v="0"/>
    <n v="27664.728816216142"/>
    <n v="0"/>
    <n v="0"/>
    <n v="99141.255433403334"/>
    <n v="4438.03"/>
    <n v="2260.52"/>
  </r>
  <r>
    <n v="17"/>
    <x v="0"/>
    <s v="BCS"/>
    <n v="2024"/>
    <s v="30/09/2024 (Terminado)"/>
    <s v="0208"/>
    <x v="24"/>
    <s v="CVP"/>
    <s v="012"/>
    <s v="Sector Hábitat"/>
    <x v="1"/>
    <x v="1"/>
    <s v="07"/>
    <x v="22"/>
    <s v="008005"/>
    <x v="205"/>
    <n v="1"/>
    <s v="Contratar mejoramiento y/o reforzamiento 4000 Vivienda(s) de estrato 1 y 2"/>
    <s v="Suma"/>
    <s v="En ejecución"/>
    <n v="110"/>
    <n v="37"/>
    <n v="33.636363639999999"/>
    <n v="0"/>
    <n v="0"/>
    <n v="880"/>
    <n v="0"/>
    <n v="0"/>
    <n v="0"/>
    <n v="0"/>
    <n v="1020"/>
    <n v="0"/>
    <n v="0"/>
    <n v="0"/>
    <n v="0"/>
    <n v="1990"/>
    <n v="0"/>
    <n v="0"/>
    <n v="0"/>
    <n v="0"/>
    <n v="4000"/>
    <n v="37"/>
    <n v="0.92500000000000004"/>
    <n v="0"/>
    <n v="0"/>
    <n v="6934.38"/>
    <n v="2180.8200000000002"/>
    <n v="490"/>
    <n v="8046.36"/>
    <n v="0"/>
    <n v="0"/>
    <n v="12557.83"/>
    <n v="0"/>
    <n v="0"/>
    <n v="5703.72"/>
    <n v="0"/>
    <n v="0"/>
    <n v="6934.38"/>
    <n v="2180.8200000000002"/>
    <n v="490"/>
    <n v="7794.5945945945941"/>
    <n v="0"/>
    <n v="0"/>
    <n v="11810.586032321078"/>
    <n v="0"/>
    <n v="0"/>
    <n v="5208.0820874206893"/>
    <n v="0"/>
    <n v="0"/>
    <n v="31747.642714336362"/>
    <n v="2180.8200000000002"/>
    <n v="490"/>
  </r>
  <r>
    <n v="17"/>
    <x v="0"/>
    <s v="BCS"/>
    <n v="2024"/>
    <s v="30/09/2024 (Terminado)"/>
    <s v="0208"/>
    <x v="24"/>
    <s v="CVP"/>
    <s v="012"/>
    <s v="Sector Hábitat"/>
    <x v="1"/>
    <x v="1"/>
    <s v="07"/>
    <x v="22"/>
    <s v="008005"/>
    <x v="205"/>
    <n v="2"/>
    <s v="Entregar 4000 Mejoramiento(s) Integral(es) integrales de vivienda"/>
    <s v="Suma"/>
    <s v="En ejecución"/>
    <n v="110"/>
    <n v="0"/>
    <n v="0"/>
    <n v="0"/>
    <n v="0"/>
    <n v="880"/>
    <n v="0"/>
    <n v="0"/>
    <n v="0"/>
    <n v="0"/>
    <n v="1020"/>
    <n v="0"/>
    <n v="0"/>
    <n v="0"/>
    <n v="0"/>
    <n v="1990"/>
    <n v="0"/>
    <n v="0"/>
    <n v="0"/>
    <n v="0"/>
    <n v="4000"/>
    <n v="0"/>
    <n v="0"/>
    <n v="0"/>
    <n v="0"/>
    <n v="0"/>
    <n v="0"/>
    <n v="0"/>
    <n v="1849.24"/>
    <n v="0"/>
    <n v="0"/>
    <n v="2044.3"/>
    <n v="0"/>
    <n v="0"/>
    <n v="928.51"/>
    <n v="0"/>
    <n v="0"/>
    <n v="0"/>
    <n v="0"/>
    <n v="0"/>
    <n v="1791.378475249443"/>
    <n v="0"/>
    <n v="0"/>
    <n v="1922.6555086248163"/>
    <n v="0"/>
    <n v="0"/>
    <n v="847.82498071276007"/>
    <n v="0"/>
    <n v="0"/>
    <n v="4561.8589645870197"/>
    <n v="0"/>
    <n v="0"/>
  </r>
  <r>
    <n v="17"/>
    <x v="0"/>
    <s v="BCS"/>
    <n v="2024"/>
    <s v="30/09/2024 (Terminado)"/>
    <s v="0208"/>
    <x v="24"/>
    <s v="CVP"/>
    <s v="012"/>
    <s v="Sector Hábitat"/>
    <x v="4"/>
    <x v="4"/>
    <s v="31"/>
    <x v="21"/>
    <s v="008013"/>
    <x v="206"/>
    <n v="1"/>
    <s v="Diseñar 1 Estrategia(s) de  desconcentración territorial para fortalecimiento de la Curaduría Publica Social"/>
    <s v="Suma"/>
    <s v="En ejecución"/>
    <n v="0"/>
    <n v="0"/>
    <n v="0"/>
    <n v="0"/>
    <n v="0"/>
    <n v="1"/>
    <n v="0"/>
    <n v="0"/>
    <n v="0"/>
    <n v="0"/>
    <n v="0"/>
    <n v="0"/>
    <n v="0"/>
    <n v="0"/>
    <n v="0"/>
    <n v="0"/>
    <n v="0"/>
    <n v="0"/>
    <n v="0"/>
    <n v="0"/>
    <n v="1"/>
    <n v="0"/>
    <n v="0"/>
    <n v="0"/>
    <n v="0"/>
    <n v="0"/>
    <n v="0"/>
    <n v="0"/>
    <n v="296.11"/>
    <n v="0"/>
    <n v="0"/>
    <n v="0"/>
    <n v="0"/>
    <n v="0"/>
    <n v="0"/>
    <n v="0"/>
    <n v="0"/>
    <n v="0"/>
    <n v="0"/>
    <n v="0"/>
    <n v="286.84490942555459"/>
    <n v="0"/>
    <n v="0"/>
    <n v="0"/>
    <n v="0"/>
    <n v="0"/>
    <n v="0"/>
    <n v="0"/>
    <n v="0"/>
    <n v="286.84490942555459"/>
    <n v="0"/>
    <n v="0"/>
  </r>
  <r>
    <n v="17"/>
    <x v="0"/>
    <s v="BCS"/>
    <n v="2024"/>
    <s v="30/09/2024 (Terminado)"/>
    <s v="0208"/>
    <x v="24"/>
    <s v="CVP"/>
    <s v="012"/>
    <s v="Sector Hábitat"/>
    <x v="4"/>
    <x v="4"/>
    <s v="31"/>
    <x v="21"/>
    <s v="008013"/>
    <x v="206"/>
    <n v="2"/>
    <s v="Implementar 1 Estrategia(s) de desconcentración territorial para fortalecimiento de la Curaduría Pública Social"/>
    <s v="Suma"/>
    <s v="En ejecución"/>
    <n v="0"/>
    <n v="0"/>
    <n v="0"/>
    <n v="0"/>
    <n v="0"/>
    <n v="1"/>
    <n v="0"/>
    <n v="0"/>
    <n v="0"/>
    <n v="0"/>
    <n v="0"/>
    <n v="0"/>
    <n v="0"/>
    <n v="0"/>
    <n v="0"/>
    <n v="0"/>
    <n v="0"/>
    <n v="0"/>
    <n v="0"/>
    <n v="0"/>
    <n v="1"/>
    <n v="0"/>
    <n v="0"/>
    <n v="0"/>
    <n v="0"/>
    <n v="0"/>
    <n v="0"/>
    <n v="0"/>
    <n v="296.11"/>
    <n v="0"/>
    <n v="0"/>
    <n v="658.03"/>
    <n v="0"/>
    <n v="0"/>
    <n v="592.22"/>
    <n v="0"/>
    <n v="0"/>
    <n v="0"/>
    <n v="0"/>
    <n v="0"/>
    <n v="286.84490942555459"/>
    <n v="0"/>
    <n v="0"/>
    <n v="618.87443346885868"/>
    <n v="0"/>
    <n v="0"/>
    <n v="540.75767636074011"/>
    <n v="0"/>
    <n v="0"/>
    <n v="1446.4770192551534"/>
    <n v="0"/>
    <n v="0"/>
  </r>
  <r>
    <n v="17"/>
    <x v="0"/>
    <s v="BCS"/>
    <n v="2024"/>
    <s v="30/09/2024 (Terminado)"/>
    <s v="0208"/>
    <x v="24"/>
    <s v="CVP"/>
    <s v="012"/>
    <s v="Sector Hábitat"/>
    <x v="4"/>
    <x v="4"/>
    <s v="31"/>
    <x v="21"/>
    <s v="008013"/>
    <x v="206"/>
    <n v="3"/>
    <s v="Expedir 2000 Acto(s) Administrativo(s) en barrios legalizados urbanísticamente, a través de la Curaduría pública social en barrios de estrato 1 y 2"/>
    <s v="Suma"/>
    <s v="En ejecución"/>
    <n v="100"/>
    <n v="100"/>
    <n v="100"/>
    <n v="5"/>
    <n v="5"/>
    <n v="800"/>
    <n v="0"/>
    <n v="0"/>
    <n v="0"/>
    <n v="0"/>
    <n v="1000"/>
    <n v="0"/>
    <n v="0"/>
    <n v="0"/>
    <n v="0"/>
    <n v="100"/>
    <n v="0"/>
    <n v="0"/>
    <n v="0"/>
    <n v="0"/>
    <n v="2000"/>
    <n v="100"/>
    <n v="5"/>
    <n v="5"/>
    <n v="0.25"/>
    <n v="470.46"/>
    <n v="386.45"/>
    <n v="15.74"/>
    <n v="5221.83"/>
    <n v="0"/>
    <n v="0"/>
    <n v="5922.23"/>
    <n v="0"/>
    <n v="0"/>
    <n v="65.8"/>
    <n v="0"/>
    <n v="0"/>
    <n v="470.46"/>
    <n v="386.45"/>
    <n v="15.74"/>
    <n v="5058.4423132810225"/>
    <n v="0"/>
    <n v="0"/>
    <n v="5569.8322813888108"/>
    <n v="0"/>
    <n v="0"/>
    <n v="60.082157145210729"/>
    <n v="0"/>
    <n v="0"/>
    <n v="11158.816751815044"/>
    <n v="386.45"/>
    <n v="15.74"/>
  </r>
  <r>
    <n v="17"/>
    <x v="0"/>
    <s v="BCS"/>
    <n v="2024"/>
    <s v="30/09/2024 (Terminado)"/>
    <s v="0208"/>
    <x v="24"/>
    <s v="CVP"/>
    <s v="012"/>
    <s v="Sector Hábitat"/>
    <x v="4"/>
    <x v="4"/>
    <s v="31"/>
    <x v="21"/>
    <s v="008013"/>
    <x v="206"/>
    <n v="4"/>
    <s v="Intervenir 22000 Metro(s) de fachada para mejorar y conectar con _x000a_los servicios públicos correspondientes a 814 viviendas de estrato 1 y 2."/>
    <s v="Suma"/>
    <s v="En ejecución"/>
    <n v="1100"/>
    <n v="0"/>
    <n v="0"/>
    <n v="0"/>
    <n v="0"/>
    <n v="8800"/>
    <n v="0"/>
    <n v="0"/>
    <n v="0"/>
    <n v="0"/>
    <n v="11000"/>
    <n v="0"/>
    <n v="0"/>
    <n v="0"/>
    <n v="0"/>
    <n v="1100"/>
    <n v="0"/>
    <n v="0"/>
    <n v="0"/>
    <n v="0"/>
    <n v="22000"/>
    <n v="0"/>
    <n v="0"/>
    <n v="0"/>
    <n v="0"/>
    <n v="0"/>
    <n v="0"/>
    <n v="0"/>
    <n v="1329.96"/>
    <n v="0"/>
    <n v="0"/>
    <n v="1547.73"/>
    <n v="0"/>
    <n v="0"/>
    <n v="154.77000000000001"/>
    <n v="0"/>
    <n v="0"/>
    <n v="0"/>
    <n v="0"/>
    <n v="0"/>
    <n v="1288.3464109270562"/>
    <n v="0"/>
    <n v="0"/>
    <n v="1455.6335226551323"/>
    <n v="0"/>
    <n v="0"/>
    <n v="141.32090366814992"/>
    <n v="0"/>
    <n v="0"/>
    <n v="2885.3008372503386"/>
    <n v="0"/>
    <n v="0"/>
  </r>
  <r>
    <n v="17"/>
    <x v="0"/>
    <s v="BCS"/>
    <n v="2024"/>
    <s v="30/09/2024 (Terminado)"/>
    <s v="0208"/>
    <x v="24"/>
    <s v="CVP"/>
    <s v="012"/>
    <s v="Sector Hábitat"/>
    <x v="0"/>
    <x v="0"/>
    <s v="33"/>
    <x v="0"/>
    <s v="008039"/>
    <x v="207"/>
    <n v="1"/>
    <s v="Fortalecer 100 Porciento del Modelo Integrado de Planeación y Gestión -MIPG- de la CVP, modernizando las políticas de gestión y desempeño que lo componen."/>
    <s v="Suma"/>
    <s v="En ejecución"/>
    <n v="25"/>
    <n v="25"/>
    <n v="100"/>
    <n v="23.54"/>
    <n v="94.16"/>
    <n v="25"/>
    <n v="0"/>
    <n v="0"/>
    <n v="0"/>
    <n v="0"/>
    <n v="25"/>
    <n v="0"/>
    <n v="0"/>
    <n v="0"/>
    <n v="0"/>
    <n v="25"/>
    <n v="0"/>
    <n v="0"/>
    <n v="0"/>
    <n v="0"/>
    <n v="100"/>
    <n v="25"/>
    <n v="25"/>
    <n v="23.54"/>
    <n v="23.54"/>
    <n v="4044.6"/>
    <n v="3849.15"/>
    <n v="547.87"/>
    <n v="9095.1"/>
    <n v="0"/>
    <n v="0"/>
    <n v="7566.18"/>
    <n v="0"/>
    <n v="0"/>
    <n v="11028.77"/>
    <n v="0"/>
    <n v="0"/>
    <n v="4044.6"/>
    <n v="3849.15"/>
    <n v="547.87"/>
    <n v="8810.5201976169719"/>
    <n v="0"/>
    <n v="0"/>
    <n v="7115.9603073163989"/>
    <n v="0"/>
    <n v="0"/>
    <n v="10070.399578394921"/>
    <n v="0"/>
    <n v="0"/>
    <n v="30041.480083328293"/>
    <n v="3849.15"/>
    <n v="547.87"/>
  </r>
  <r>
    <n v="17"/>
    <x v="0"/>
    <s v="BCS"/>
    <n v="2024"/>
    <s v="30/09/2024 (Terminado)"/>
    <s v="0208"/>
    <x v="24"/>
    <s v="CVP"/>
    <s v="012"/>
    <s v="Sector Hábitat"/>
    <x v="0"/>
    <x v="0"/>
    <s v="33"/>
    <x v="0"/>
    <s v="008039"/>
    <x v="207"/>
    <n v="2"/>
    <s v="Afianzar 100 Porciento de la prestación de los servicios administrativos que permitan la operativIdad del funcionamiento en las áreas o dependencias de la entidad."/>
    <s v="Suma"/>
    <s v="En ejecución"/>
    <n v="25"/>
    <n v="25"/>
    <n v="100"/>
    <n v="12.38"/>
    <n v="49.52"/>
    <n v="25"/>
    <n v="0"/>
    <n v="0"/>
    <n v="0"/>
    <n v="0"/>
    <n v="25"/>
    <n v="0"/>
    <n v="0"/>
    <n v="0"/>
    <n v="0"/>
    <n v="25"/>
    <n v="0"/>
    <n v="0"/>
    <n v="0"/>
    <n v="0"/>
    <n v="100"/>
    <n v="25"/>
    <n v="25"/>
    <n v="12.38"/>
    <n v="12.38"/>
    <n v="717.4"/>
    <n v="0"/>
    <n v="0"/>
    <n v="4546.92"/>
    <n v="0"/>
    <n v="0"/>
    <n v="3783.09"/>
    <n v="0"/>
    <n v="0"/>
    <n v="5514.39"/>
    <n v="0"/>
    <n v="0"/>
    <n v="717.4"/>
    <n v="0"/>
    <n v="0"/>
    <n v="4404.6498111014243"/>
    <n v="0"/>
    <n v="0"/>
    <n v="3557.9801536581995"/>
    <n v="0"/>
    <n v="0"/>
    <n v="5035.2043547109215"/>
    <n v="0"/>
    <n v="0"/>
    <n v="13715.234319470546"/>
    <n v="0"/>
    <n v="0"/>
  </r>
  <r>
    <n v="17"/>
    <x v="0"/>
    <s v="BCS"/>
    <n v="2024"/>
    <s v="30/09/2024 (Terminado)"/>
    <s v="0208"/>
    <x v="24"/>
    <s v="CVP"/>
    <s v="012"/>
    <s v="Sector Hábitat"/>
    <x v="0"/>
    <x v="0"/>
    <s v="33"/>
    <x v="0"/>
    <s v="008039"/>
    <x v="207"/>
    <n v="3"/>
    <s v="Implementar 100 Porciento del sistema de información misional de la CVP y garantizar la disponibilidad de la infraestructura tecnológica."/>
    <s v="Suma"/>
    <s v="En ejecución"/>
    <n v="25"/>
    <n v="25"/>
    <n v="100"/>
    <n v="10.63"/>
    <n v="42.52"/>
    <n v="25"/>
    <n v="0"/>
    <n v="0"/>
    <n v="0"/>
    <n v="0"/>
    <n v="25"/>
    <n v="0"/>
    <n v="0"/>
    <n v="0"/>
    <n v="0"/>
    <n v="25"/>
    <n v="0"/>
    <n v="0"/>
    <n v="0"/>
    <n v="0"/>
    <n v="100"/>
    <n v="25"/>
    <n v="25"/>
    <n v="10.63"/>
    <n v="10.63"/>
    <n v="2339.8000000000002"/>
    <n v="1304.42"/>
    <n v="0"/>
    <n v="3650.01"/>
    <n v="0"/>
    <n v="0"/>
    <n v="3783.09"/>
    <n v="0"/>
    <n v="0"/>
    <n v="5514.39"/>
    <n v="0"/>
    <n v="0"/>
    <n v="2339.8000000000002"/>
    <n v="1304.42"/>
    <n v="0"/>
    <n v="3535.8035454809651"/>
    <n v="0"/>
    <n v="0"/>
    <n v="3557.9801536581995"/>
    <n v="0"/>
    <n v="0"/>
    <n v="5035.2043547109215"/>
    <n v="0"/>
    <n v="0"/>
    <n v="14468.788053850087"/>
    <n v="1304.42"/>
    <n v="0"/>
  </r>
  <r>
    <n v="17"/>
    <x v="0"/>
    <s v="BCS"/>
    <n v="2024"/>
    <s v="30/09/2024 (Terminado)"/>
    <s v="0208"/>
    <x v="24"/>
    <s v="CVP"/>
    <s v="012"/>
    <s v="Sector Hábitat"/>
    <x v="4"/>
    <x v="4"/>
    <s v="31"/>
    <x v="21"/>
    <s v="008040"/>
    <x v="208"/>
    <n v="1"/>
    <s v="Asistir y acompañar a 3150 Unidad(es) social, jurídica y técnicamente que pertenezcan a los estratos 1 y 2, y que cumplan con los requisitos para sanear y titular."/>
    <s v="Suma"/>
    <s v="En ejecución"/>
    <n v="500"/>
    <n v="100"/>
    <n v="20"/>
    <n v="79"/>
    <n v="15.8"/>
    <n v="800"/>
    <n v="0"/>
    <n v="0"/>
    <n v="0"/>
    <n v="0"/>
    <n v="1225"/>
    <n v="0"/>
    <n v="0"/>
    <n v="0"/>
    <n v="0"/>
    <n v="1025"/>
    <n v="0"/>
    <n v="0"/>
    <n v="0"/>
    <n v="0"/>
    <n v="3550"/>
    <n v="100"/>
    <n v="2.8169014080000001"/>
    <n v="79"/>
    <n v="2.225352113"/>
    <n v="4032.83"/>
    <n v="1449.54"/>
    <n v="203.31"/>
    <n v="6697.1"/>
    <n v="0"/>
    <n v="0"/>
    <n v="5970.06"/>
    <n v="0"/>
    <n v="0"/>
    <n v="7512.29"/>
    <n v="0"/>
    <n v="0"/>
    <n v="4032.83"/>
    <n v="1449.54"/>
    <n v="203.31"/>
    <n v="6487.5520681972303"/>
    <n v="0"/>
    <n v="0"/>
    <n v="5614.8161942086153"/>
    <n v="0"/>
    <n v="0"/>
    <n v="6859.4922234102596"/>
    <n v="0"/>
    <n v="0"/>
    <n v="22994.690485816107"/>
    <n v="1449.54"/>
    <n v="203.31"/>
  </r>
  <r>
    <n v="17"/>
    <x v="0"/>
    <s v="BCS"/>
    <n v="2024"/>
    <s v="30/09/2024 (Terminado)"/>
    <s v="0208"/>
    <x v="24"/>
    <s v="CVP"/>
    <s v="012"/>
    <s v="Sector Hábitat"/>
    <x v="4"/>
    <x v="4"/>
    <s v="31"/>
    <x v="21"/>
    <s v="008040"/>
    <x v="208"/>
    <n v="2"/>
    <s v="Realizar gestiones para la entrega de 2 Zona(s) de cesión obligatorias."/>
    <s v="Suma"/>
    <s v="En ejecución"/>
    <n v="1"/>
    <n v="1"/>
    <n v="100"/>
    <n v="0"/>
    <n v="0"/>
    <n v="1"/>
    <n v="0"/>
    <n v="0"/>
    <n v="0"/>
    <n v="0"/>
    <n v="0"/>
    <n v="0"/>
    <n v="0"/>
    <n v="0"/>
    <n v="0"/>
    <n v="0"/>
    <n v="0"/>
    <n v="0"/>
    <n v="0"/>
    <n v="0"/>
    <n v="2"/>
    <n v="1"/>
    <n v="50"/>
    <n v="0"/>
    <n v="0"/>
    <n v="240"/>
    <n v="238"/>
    <n v="38.130000000000003"/>
    <n v="259.2"/>
    <n v="0"/>
    <n v="0"/>
    <n v="279.94"/>
    <n v="0"/>
    <n v="0"/>
    <n v="302.33"/>
    <n v="0"/>
    <n v="0"/>
    <n v="240"/>
    <n v="238"/>
    <n v="38.130000000000003"/>
    <n v="251.08979947689625"/>
    <n v="0"/>
    <n v="0"/>
    <n v="263.28238667731307"/>
    <n v="0"/>
    <n v="0"/>
    <n v="276.05833692570758"/>
    <n v="0"/>
    <n v="0"/>
    <n v="1030.4305230799168"/>
    <n v="238"/>
    <n v="38.130000000000003"/>
  </r>
  <r>
    <n v="17"/>
    <x v="0"/>
    <s v="BCS"/>
    <n v="2024"/>
    <s v="30/09/2024 (Terminado)"/>
    <s v="0208"/>
    <x v="24"/>
    <s v="CVP"/>
    <s v="012"/>
    <s v="Sector Hábitat"/>
    <x v="4"/>
    <x v="4"/>
    <s v="31"/>
    <x v="21"/>
    <s v="008040"/>
    <x v="208"/>
    <n v="3"/>
    <s v="Promover la iniciación de 1200 Unidad(es) de vivienda nueva en estratos 1 y 2."/>
    <s v="Suma"/>
    <s v="En ejecución"/>
    <n v="0"/>
    <n v="0"/>
    <n v="0"/>
    <n v="0"/>
    <n v="0"/>
    <n v="300"/>
    <n v="0"/>
    <n v="0"/>
    <n v="0"/>
    <n v="0"/>
    <n v="400"/>
    <n v="0"/>
    <n v="0"/>
    <n v="0"/>
    <n v="0"/>
    <n v="500"/>
    <n v="0"/>
    <n v="0"/>
    <n v="0"/>
    <n v="0"/>
    <n v="1200"/>
    <n v="0"/>
    <n v="0"/>
    <n v="0"/>
    <n v="0"/>
    <n v="0"/>
    <n v="0"/>
    <n v="0"/>
    <n v="5115.04"/>
    <n v="0"/>
    <n v="0"/>
    <n v="5250"/>
    <n v="0"/>
    <n v="0"/>
    <n v="3999.6"/>
    <n v="0"/>
    <n v="0"/>
    <n v="0"/>
    <n v="0"/>
    <n v="0"/>
    <n v="4954.9937033808001"/>
    <n v="0"/>
    <n v="0"/>
    <n v="4937.6028079441794"/>
    <n v="0"/>
    <n v="0"/>
    <n v="3652.0455276289485"/>
    <n v="0"/>
    <n v="0"/>
    <n v="13544.642038953929"/>
    <n v="0"/>
    <n v="0"/>
  </r>
  <r>
    <n v="17"/>
    <x v="0"/>
    <s v="BCS"/>
    <n v="2024"/>
    <s v="30/09/2024 (Terminado)"/>
    <s v="0208"/>
    <x v="24"/>
    <s v="CVP"/>
    <s v="012"/>
    <s v="Sector Hábitat"/>
    <x v="4"/>
    <x v="4"/>
    <s v="27"/>
    <x v="37"/>
    <s v="008071"/>
    <x v="209"/>
    <n v="6"/>
    <s v="Atender el 100 Porciento de la demanda efectiva de hogares localizados en zonas de alto riesgo no mitigable o los ordenados mediante sentencia judicial o acto administrativo, que cumplan los requisitos para permanecer en la modalidad de Relocalización Transitoria."/>
    <s v="Constante "/>
    <s v="En ejecución"/>
    <n v="100"/>
    <n v="100"/>
    <n v="100"/>
    <n v="100"/>
    <n v="100"/>
    <n v="100"/>
    <n v="0"/>
    <n v="0"/>
    <n v="0"/>
    <n v="0"/>
    <n v="100"/>
    <n v="0"/>
    <n v="0"/>
    <n v="0"/>
    <n v="0"/>
    <n v="100"/>
    <n v="0"/>
    <n v="0"/>
    <n v="0"/>
    <n v="0"/>
    <n v="0"/>
    <n v="0"/>
    <n v="0"/>
    <n v="0"/>
    <n v="0"/>
    <n v="1231.6199999999999"/>
    <n v="678.07"/>
    <n v="339.29"/>
    <n v="6001.3"/>
    <n v="0"/>
    <n v="0"/>
    <n v="7178.73"/>
    <n v="0"/>
    <n v="0"/>
    <n v="10387.629999999999"/>
    <n v="0"/>
    <n v="0"/>
    <n v="1231.6199999999999"/>
    <n v="678.07"/>
    <n v="339.29"/>
    <n v="5813.5232006199749"/>
    <n v="0"/>
    <n v="0"/>
    <n v="6751.5652200901177"/>
    <n v="0"/>
    <n v="0"/>
    <n v="9484.9729183329073"/>
    <n v="0"/>
    <n v="0"/>
    <n v="23281.681339043"/>
    <n v="678.07"/>
    <n v="339.29"/>
  </r>
  <r>
    <n v="17"/>
    <x v="0"/>
    <s v="BCS"/>
    <n v="2024"/>
    <s v="30/09/2024 (Terminado)"/>
    <s v="0208"/>
    <x v="24"/>
    <s v="CVP"/>
    <s v="012"/>
    <s v="Sector Hábitat"/>
    <x v="4"/>
    <x v="4"/>
    <s v="27"/>
    <x v="37"/>
    <s v="008071"/>
    <x v="209"/>
    <n v="7"/>
    <s v="Adquirir 60 Predio(s)  localizados en zonas de alto riesgo no mitigable, o los que han sido ordenados mediante sentencia judicial o acto administrativo."/>
    <s v="Suma"/>
    <s v="En ejecución"/>
    <n v="8"/>
    <n v="60"/>
    <n v="750"/>
    <n v="0"/>
    <n v="0"/>
    <n v="16"/>
    <n v="0"/>
    <n v="0"/>
    <n v="0"/>
    <n v="0"/>
    <n v="16"/>
    <n v="0"/>
    <n v="0"/>
    <n v="0"/>
    <n v="0"/>
    <n v="20"/>
    <n v="0"/>
    <n v="0"/>
    <n v="0"/>
    <n v="0"/>
    <n v="60"/>
    <n v="60"/>
    <n v="100"/>
    <n v="0"/>
    <n v="0"/>
    <n v="94.53"/>
    <n v="93.49"/>
    <n v="23.27"/>
    <n v="901.6"/>
    <n v="0"/>
    <n v="0"/>
    <n v="1043.25"/>
    <n v="0"/>
    <n v="0"/>
    <n v="1509.58"/>
    <n v="0"/>
    <n v="0"/>
    <n v="94.53"/>
    <n v="93.49"/>
    <n v="23.27"/>
    <n v="873.38951855080893"/>
    <n v="0"/>
    <n v="0"/>
    <n v="981.1722151214791"/>
    <n v="0"/>
    <n v="0"/>
    <n v="1378.4015620557327"/>
    <n v="0"/>
    <n v="0"/>
    <n v="3327.4932957280207"/>
    <n v="93.49"/>
    <n v="23.27"/>
  </r>
  <r>
    <n v="17"/>
    <x v="0"/>
    <s v="BCS"/>
    <n v="2024"/>
    <s v="30/09/2024 (Terminado)"/>
    <s v="0208"/>
    <x v="24"/>
    <s v="CVP"/>
    <s v="012"/>
    <s v="Sector Hábitat"/>
    <x v="4"/>
    <x v="4"/>
    <s v="27"/>
    <x v="37"/>
    <s v="008071"/>
    <x v="209"/>
    <n v="8"/>
    <s v="Relocalizar de manera transitoria a 550 Hogar(es) que están ingresando al programa de reasentamiento, por estar localizados en zonas de alto riesgo no mitigable o que han sido ordenados mediante sentencia judicial o acto."/>
    <s v="Suma"/>
    <s v="En ejecución"/>
    <n v="50"/>
    <n v="50"/>
    <n v="100"/>
    <n v="25"/>
    <n v="50"/>
    <n v="150"/>
    <n v="0"/>
    <n v="0"/>
    <n v="0"/>
    <n v="0"/>
    <n v="150"/>
    <n v="0"/>
    <n v="0"/>
    <n v="0"/>
    <n v="0"/>
    <n v="200"/>
    <n v="0"/>
    <n v="0"/>
    <n v="0"/>
    <n v="0"/>
    <n v="550"/>
    <n v="50"/>
    <n v="9.0909090910000003"/>
    <n v="25"/>
    <n v="4.5454545450000001"/>
    <n v="110.34"/>
    <n v="44.71"/>
    <n v="44.71"/>
    <n v="285.94"/>
    <n v="0"/>
    <n v="0"/>
    <n v="319.44"/>
    <n v="0"/>
    <n v="0"/>
    <n v="1557"/>
    <n v="0"/>
    <n v="0"/>
    <n v="110.34"/>
    <n v="44.71"/>
    <n v="44.71"/>
    <n v="276.9931221544125"/>
    <n v="0"/>
    <n v="0"/>
    <n v="300.43196970851216"/>
    <n v="0"/>
    <n v="0"/>
    <n v="1421.7008917187402"/>
    <n v="0"/>
    <n v="0"/>
    <n v="2109.4659835816647"/>
    <n v="44.71"/>
    <n v="44.71"/>
  </r>
  <r>
    <n v="17"/>
    <x v="0"/>
    <s v="BCS"/>
    <n v="2024"/>
    <s v="30/09/2024 (Terminado)"/>
    <s v="0208"/>
    <x v="24"/>
    <s v="CVP"/>
    <s v="012"/>
    <s v="Sector Hábitat"/>
    <x v="4"/>
    <x v="4"/>
    <s v="27"/>
    <x v="37"/>
    <s v="008071"/>
    <x v="209"/>
    <n v="9"/>
    <s v="Reasentar de manera definitva 1450 Hogar(es) localizados en zonas de alto riesgo no mitigable o los ordenados mediante sentencia judicial o acto administrativo."/>
    <s v="Suma"/>
    <s v="En ejecución"/>
    <n v="152"/>
    <n v="152"/>
    <n v="100"/>
    <n v="50"/>
    <n v="32.89473684"/>
    <n v="409"/>
    <n v="0"/>
    <n v="0"/>
    <n v="0"/>
    <n v="0"/>
    <n v="422"/>
    <n v="0"/>
    <n v="0"/>
    <n v="0"/>
    <n v="0"/>
    <n v="467"/>
    <n v="0"/>
    <n v="0"/>
    <n v="0"/>
    <n v="0"/>
    <n v="1450"/>
    <n v="152"/>
    <n v="10.48275862"/>
    <n v="50"/>
    <n v="3.448275862"/>
    <n v="321.10000000000002"/>
    <n v="294.95"/>
    <n v="33.56"/>
    <n v="337.33"/>
    <n v="0"/>
    <n v="0"/>
    <n v="391.22"/>
    <n v="0"/>
    <n v="0"/>
    <n v="566.09"/>
    <n v="0"/>
    <n v="0"/>
    <n v="321.10000000000002"/>
    <n v="294.95"/>
    <n v="33.56"/>
    <n v="326.77516225903321"/>
    <n v="0"/>
    <n v="0"/>
    <n v="367.94075629027088"/>
    <n v="0"/>
    <n v="0"/>
    <n v="516.8983030141693"/>
    <n v="0"/>
    <n v="0"/>
    <n v="1532.7142215634735"/>
    <n v="294.95"/>
    <n v="33.56"/>
  </r>
  <r>
    <n v="17"/>
    <x v="0"/>
    <s v="BCS"/>
    <n v="2024"/>
    <s v="30/09/2024 (Terminado)"/>
    <s v="0208"/>
    <x v="24"/>
    <s v="CVP"/>
    <s v="012"/>
    <s v="Sector Hábitat"/>
    <x v="4"/>
    <x v="4"/>
    <s v="27"/>
    <x v="37"/>
    <s v="008071"/>
    <x v="209"/>
    <n v="10"/>
    <s v="Asignar el Valor Único de Reconocimiento - VUR - a 784 Hogar(es) localizados en zonas de alto riesgo no mitigable o que han sido ordenados mediante sentencia judicial o acto administrativo, para su reubicación definitiva."/>
    <s v="Suma"/>
    <s v="En ejecución"/>
    <n v="152"/>
    <n v="152"/>
    <n v="100"/>
    <n v="10"/>
    <n v="6.5789473679999997"/>
    <n v="157"/>
    <n v="0"/>
    <n v="0"/>
    <n v="0"/>
    <n v="0"/>
    <n v="169"/>
    <n v="0"/>
    <n v="0"/>
    <n v="0"/>
    <n v="0"/>
    <n v="306"/>
    <n v="0"/>
    <n v="0"/>
    <n v="0"/>
    <n v="0"/>
    <n v="784"/>
    <n v="152"/>
    <n v="19.3877551"/>
    <n v="10"/>
    <n v="1.2755102039999999"/>
    <n v="803.58"/>
    <n v="641.88"/>
    <n v="207.02"/>
    <n v="10250.14"/>
    <n v="0"/>
    <n v="0"/>
    <n v="11860.46"/>
    <n v="0"/>
    <n v="0"/>
    <n v="12523.62"/>
    <n v="0"/>
    <n v="0"/>
    <n v="803.58"/>
    <n v="641.88"/>
    <n v="207.02"/>
    <n v="9929.4197423229671"/>
    <n v="0"/>
    <n v="0"/>
    <n v="11154.712495144689"/>
    <n v="0"/>
    <n v="0"/>
    <n v="11435.351137794894"/>
    <n v="0"/>
    <n v="0"/>
    <n v="33323.063375262551"/>
    <n v="641.88"/>
    <n v="207.02"/>
  </r>
  <r>
    <n v="17"/>
    <x v="0"/>
    <s v="BCS"/>
    <n v="2024"/>
    <s v="30/09/2024 (Terminado)"/>
    <s v="0208"/>
    <x v="24"/>
    <s v="CVP"/>
    <s v="012"/>
    <s v="Sector Hábitat"/>
    <x v="4"/>
    <x v="4"/>
    <s v="27"/>
    <x v="37"/>
    <s v="008071"/>
    <x v="209"/>
    <n v="11"/>
    <s v="Adecuar, demarcar y señalizar  20000 Metro(s) cuadrado(s) pertenecientes al área de los predios desocupados en desarrollo del proceso de reasentamientos por alto riesgo no mitigable, acorde a la delegación establecida en el Artículo 387 del Decreto 555 de 2021 del POT."/>
    <s v="Suma"/>
    <s v="En ejecución"/>
    <n v="2000"/>
    <n v="3000"/>
    <n v="150"/>
    <n v="2973"/>
    <n v="148.65"/>
    <n v="6000"/>
    <n v="0"/>
    <n v="0"/>
    <n v="0"/>
    <n v="0"/>
    <n v="6000"/>
    <n v="0"/>
    <n v="0"/>
    <n v="0"/>
    <n v="0"/>
    <n v="6000"/>
    <n v="0"/>
    <n v="0"/>
    <n v="0"/>
    <n v="0"/>
    <n v="20000"/>
    <n v="3000"/>
    <n v="15"/>
    <n v="2973"/>
    <n v="14.865"/>
    <n v="330.12"/>
    <n v="245.33"/>
    <n v="22.45"/>
    <n v="1803.14"/>
    <n v="0"/>
    <n v="0"/>
    <n v="2086.4899999999998"/>
    <n v="0"/>
    <n v="0"/>
    <n v="3019.15"/>
    <n v="0"/>
    <n v="0"/>
    <n v="330.12"/>
    <n v="245.33"/>
    <n v="22.45"/>
    <n v="1746.72091446285"/>
    <n v="0"/>
    <n v="0"/>
    <n v="1962.3350252852285"/>
    <n v="0"/>
    <n v="0"/>
    <n v="2756.7939930845437"/>
    <n v="0"/>
    <n v="0"/>
    <n v="6795.9699328326224"/>
    <n v="245.33"/>
    <n v="22.45"/>
  </r>
  <r>
    <n v="17"/>
    <x v="0"/>
    <s v="BCS"/>
    <n v="2024"/>
    <s v="30/09/2024 (Terminado)"/>
    <s v="0208"/>
    <x v="24"/>
    <s v="CVP"/>
    <s v="012"/>
    <s v="Sector Hábitat"/>
    <x v="4"/>
    <x v="4"/>
    <s v="27"/>
    <x v="37"/>
    <s v="008071"/>
    <x v="209"/>
    <n v="12"/>
    <s v="Ejecutar el  100 Porciento de las actividades del programa de reasentamiento mediante las acciones establecidas en el Decreto 330 de 2020 y en las Resoluciones 1139 del 11 del julio del 2022 y la Resolución 063 de febrero 14 del 2023."/>
    <s v="Constante "/>
    <s v="En ejecución"/>
    <n v="100"/>
    <n v="100"/>
    <n v="100"/>
    <n v="100"/>
    <n v="100"/>
    <n v="100"/>
    <n v="0"/>
    <n v="0"/>
    <n v="0"/>
    <n v="0"/>
    <n v="100"/>
    <n v="0"/>
    <n v="0"/>
    <n v="0"/>
    <n v="0"/>
    <n v="100"/>
    <n v="0"/>
    <n v="0"/>
    <n v="0"/>
    <n v="0"/>
    <n v="0"/>
    <n v="0"/>
    <n v="0"/>
    <n v="0"/>
    <n v="0"/>
    <n v="3121.93"/>
    <n v="2828.35"/>
    <n v="401.46"/>
    <n v="3659.23"/>
    <n v="0"/>
    <n v="0"/>
    <n v="3520.95"/>
    <n v="0"/>
    <n v="0"/>
    <n v="5094.82"/>
    <n v="0"/>
    <n v="0"/>
    <n v="3121.93"/>
    <n v="2828.35"/>
    <n v="401.46"/>
    <n v="3544.7350576382833"/>
    <n v="0"/>
    <n v="0"/>
    <n v="3311.4385917392492"/>
    <n v="0"/>
    <n v="0"/>
    <n v="4652.0938581544451"/>
    <n v="0"/>
    <n v="0"/>
    <n v="14630.197507531977"/>
    <n v="2828.35"/>
    <n v="401.46"/>
  </r>
  <r>
    <n v="17"/>
    <x v="0"/>
    <s v="BCS"/>
    <n v="2024"/>
    <s v="30/09/2024 (Terminado)"/>
    <s v="0211"/>
    <x v="25"/>
    <s v="IDRD"/>
    <s v="009"/>
    <s v="Sector Cultura, recreación y deporte"/>
    <x v="1"/>
    <x v="1"/>
    <s v="14"/>
    <x v="25"/>
    <s v="008154"/>
    <x v="210"/>
    <n v="1"/>
    <s v="Beneficiar 34165 Persona(s) en las Escuelas Deportivas"/>
    <s v="Suma"/>
    <s v="En ejecución"/>
    <n v="276465"/>
    <n v="11312"/>
    <n v="4.0916571719999997"/>
    <n v="11312"/>
    <n v="4.0916571719999997"/>
    <n v="14000"/>
    <n v="0"/>
    <n v="0"/>
    <n v="0"/>
    <n v="0"/>
    <n v="4000"/>
    <n v="0"/>
    <n v="0"/>
    <n v="0"/>
    <n v="0"/>
    <n v="3000"/>
    <n v="0"/>
    <n v="0"/>
    <n v="0"/>
    <n v="0"/>
    <n v="297465"/>
    <n v="11312"/>
    <n v="3.8028003290000001"/>
    <n v="11312"/>
    <n v="3.8028003290000001"/>
    <n v="2765.53"/>
    <n v="854.54"/>
    <n v="7.63"/>
    <n v="9604.42"/>
    <n v="0"/>
    <n v="0"/>
    <n v="7126.66"/>
    <n v="0"/>
    <n v="0"/>
    <n v="7511.64"/>
    <n v="0"/>
    <n v="0"/>
    <n v="2765.53"/>
    <n v="854.54"/>
    <n v="7.63"/>
    <n v="9303.9039039039035"/>
    <n v="0"/>
    <n v="0"/>
    <n v="6702.5936051930412"/>
    <n v="0"/>
    <n v="0"/>
    <n v="6858.8987066603459"/>
    <n v="0"/>
    <n v="0"/>
    <n v="25630.926215757288"/>
    <n v="854.54"/>
    <n v="7.63"/>
  </r>
  <r>
    <n v="17"/>
    <x v="0"/>
    <s v="BCS"/>
    <n v="2024"/>
    <s v="30/09/2024 (Terminado)"/>
    <s v="0211"/>
    <x v="25"/>
    <s v="IDRD"/>
    <s v="009"/>
    <s v="Sector Cultura, recreación y deporte"/>
    <x v="1"/>
    <x v="1"/>
    <s v="14"/>
    <x v="25"/>
    <s v="008154"/>
    <x v="210"/>
    <n v="2"/>
    <s v="Realizar 8 Evento(s) deportivos del Sector Educativo"/>
    <s v="Suma"/>
    <s v="En ejecución"/>
    <n v="2"/>
    <n v="0.5"/>
    <n v="25"/>
    <n v="0.5"/>
    <n v="25"/>
    <n v="2"/>
    <n v="0"/>
    <n v="0"/>
    <n v="0"/>
    <n v="0"/>
    <n v="2"/>
    <n v="0"/>
    <n v="0"/>
    <n v="0"/>
    <n v="0"/>
    <n v="2"/>
    <n v="0"/>
    <n v="0"/>
    <n v="0"/>
    <n v="0"/>
    <n v="8"/>
    <n v="0.5"/>
    <n v="6.25"/>
    <n v="0.5"/>
    <n v="6.25"/>
    <n v="1761.57"/>
    <n v="207.73"/>
    <n v="8.0399999999999991"/>
    <n v="3151.49"/>
    <n v="0"/>
    <n v="0"/>
    <n v="3772.5"/>
    <n v="0"/>
    <n v="0"/>
    <n v="3861.33"/>
    <n v="0"/>
    <n v="0"/>
    <n v="1761.57"/>
    <n v="207.73"/>
    <n v="8.0399999999999991"/>
    <n v="3052.8819141722365"/>
    <n v="0"/>
    <n v="0"/>
    <n v="3548.0203034227461"/>
    <n v="0"/>
    <n v="0"/>
    <n v="3525.7908183817103"/>
    <n v="0"/>
    <n v="0"/>
    <n v="11888.263035976694"/>
    <n v="207.73"/>
    <n v="8.0399999999999991"/>
  </r>
  <r>
    <n v="17"/>
    <x v="0"/>
    <s v="BCS"/>
    <n v="2024"/>
    <s v="30/09/2024 (Terminado)"/>
    <s v="0211"/>
    <x v="25"/>
    <s v="IDRD"/>
    <s v="009"/>
    <s v="Sector Cultura, recreación y deporte"/>
    <x v="1"/>
    <x v="1"/>
    <s v="14"/>
    <x v="25"/>
    <s v="008154"/>
    <x v="210"/>
    <n v="3"/>
    <s v="Realizar 4 Evento(s) de eSports y Deportes Alternativos"/>
    <s v="Suma"/>
    <s v="En ejecución"/>
    <n v="1"/>
    <n v="0"/>
    <n v="0"/>
    <n v="0"/>
    <n v="0"/>
    <n v="1"/>
    <n v="0"/>
    <n v="0"/>
    <n v="0"/>
    <n v="0"/>
    <n v="1"/>
    <n v="0"/>
    <n v="0"/>
    <n v="0"/>
    <n v="0"/>
    <n v="1"/>
    <n v="0"/>
    <n v="0"/>
    <n v="0"/>
    <n v="0"/>
    <n v="4"/>
    <n v="0"/>
    <n v="0"/>
    <n v="0"/>
    <n v="0"/>
    <n v="933.35"/>
    <n v="190.91"/>
    <n v="7.63"/>
    <n v="850.76"/>
    <n v="0"/>
    <n v="0"/>
    <n v="1807.23"/>
    <n v="0"/>
    <n v="0"/>
    <n v="1896.81"/>
    <n v="0"/>
    <n v="0"/>
    <n v="933.35"/>
    <n v="190.91"/>
    <n v="7.63"/>
    <n v="824.14026930155967"/>
    <n v="0"/>
    <n v="0"/>
    <n v="1699.6921757335163"/>
    <n v="0"/>
    <n v="0"/>
    <n v="1731.9823175472213"/>
    <n v="0"/>
    <n v="0"/>
    <n v="5189.164762582297"/>
    <n v="190.91"/>
    <n v="7.63"/>
  </r>
  <r>
    <n v="17"/>
    <x v="0"/>
    <s v="BCS"/>
    <n v="2024"/>
    <s v="30/09/2024 (Terminado)"/>
    <s v="0211"/>
    <x v="25"/>
    <s v="IDRD"/>
    <s v="009"/>
    <s v="Sector Cultura, recreación y deporte"/>
    <x v="1"/>
    <x v="1"/>
    <s v="14"/>
    <x v="25"/>
    <s v="008154"/>
    <x v="210"/>
    <n v="4"/>
    <s v="Implementar 1 Estrategia(s) de identificación y selección de talentos deportivos para la ciudad de Bogotá"/>
    <s v="Constante "/>
    <s v="En ejecución"/>
    <n v="1"/>
    <n v="0.5"/>
    <n v="50"/>
    <n v="0.5"/>
    <n v="50"/>
    <n v="1"/>
    <n v="0"/>
    <n v="0"/>
    <n v="0"/>
    <n v="0"/>
    <n v="1"/>
    <n v="0"/>
    <n v="0"/>
    <n v="0"/>
    <n v="0"/>
    <n v="1"/>
    <n v="0"/>
    <n v="0"/>
    <n v="0"/>
    <n v="0"/>
    <n v="0"/>
    <n v="0"/>
    <n v="0"/>
    <n v="0"/>
    <n v="0"/>
    <n v="1297.96"/>
    <n v="277.2"/>
    <n v="7.63"/>
    <n v="3074.58"/>
    <n v="0"/>
    <n v="0"/>
    <n v="3765.2"/>
    <n v="0"/>
    <n v="0"/>
    <n v="3929.08"/>
    <n v="0"/>
    <n v="0"/>
    <n v="1297.96"/>
    <n v="277.2"/>
    <n v="7.63"/>
    <n v="2978.3783783783783"/>
    <n v="0"/>
    <n v="0"/>
    <n v="3541.1546842802713"/>
    <n v="0"/>
    <n v="0"/>
    <n v="3587.653525776665"/>
    <n v="0"/>
    <n v="0"/>
    <n v="11405.146588435315"/>
    <n v="277.2"/>
    <n v="7.63"/>
  </r>
  <r>
    <n v="17"/>
    <x v="0"/>
    <s v="BCS"/>
    <n v="2024"/>
    <s v="30/09/2024 (Terminado)"/>
    <s v="0211"/>
    <x v="25"/>
    <s v="IDRD"/>
    <s v="009"/>
    <s v="Sector Cultura, recreación y deporte"/>
    <x v="1"/>
    <x v="1"/>
    <s v="14"/>
    <x v="25"/>
    <s v="008154"/>
    <x v="210"/>
    <n v="5"/>
    <s v="Preparar 8000 Persona(s) en el programa de Rendimiento Deportivo"/>
    <s v="Suma"/>
    <s v="En ejecución"/>
    <n v="2000"/>
    <n v="2574"/>
    <n v="128.69999999999999"/>
    <n v="2574"/>
    <n v="128.69999999999999"/>
    <n v="2000"/>
    <n v="0"/>
    <n v="0"/>
    <n v="0"/>
    <n v="0"/>
    <n v="2000"/>
    <n v="0"/>
    <n v="0"/>
    <n v="0"/>
    <n v="0"/>
    <n v="2000"/>
    <n v="0"/>
    <n v="0"/>
    <n v="0"/>
    <n v="0"/>
    <n v="8000"/>
    <n v="2574"/>
    <n v="32.174999999999997"/>
    <n v="2574"/>
    <n v="32.174999999999997"/>
    <n v="25047.56"/>
    <n v="9229.1"/>
    <n v="5790.85"/>
    <n v="49144.97"/>
    <n v="0"/>
    <n v="0"/>
    <n v="53230.13"/>
    <n v="0"/>
    <n v="0"/>
    <n v="55292.32"/>
    <n v="0"/>
    <n v="0"/>
    <n v="25047.56"/>
    <n v="9229.1"/>
    <n v="5790.85"/>
    <n v="47607.255642739517"/>
    <n v="0"/>
    <n v="0"/>
    <n v="50062.712258139749"/>
    <n v="0"/>
    <n v="0"/>
    <n v="50487.566248682037"/>
    <n v="0"/>
    <n v="0"/>
    <n v="173205.09414956131"/>
    <n v="9229.1"/>
    <n v="5790.85"/>
  </r>
  <r>
    <n v="17"/>
    <x v="0"/>
    <s v="BCS"/>
    <n v="2024"/>
    <s v="30/09/2024 (Terminado)"/>
    <s v="0211"/>
    <x v="25"/>
    <s v="IDRD"/>
    <s v="009"/>
    <s v="Sector Cultura, recreación y deporte"/>
    <x v="1"/>
    <x v="1"/>
    <s v="14"/>
    <x v="25"/>
    <s v="008154"/>
    <x v="210"/>
    <n v="6"/>
    <s v="Desarrollar 23 Certamen(es) deportivos distritales, nacionales e internacionales - Deporte con altura"/>
    <s v="Suma"/>
    <s v="En ejecución"/>
    <n v="11"/>
    <n v="9"/>
    <n v="81.818181820000007"/>
    <n v="9"/>
    <n v="81.818181820000007"/>
    <n v="4"/>
    <n v="0"/>
    <n v="0"/>
    <n v="0"/>
    <n v="0"/>
    <n v="4"/>
    <n v="0"/>
    <n v="0"/>
    <n v="0"/>
    <n v="0"/>
    <n v="4"/>
    <n v="0"/>
    <n v="0"/>
    <n v="0"/>
    <n v="0"/>
    <n v="23"/>
    <n v="9"/>
    <n v="39.130434780000002"/>
    <n v="9"/>
    <n v="39.130434780000002"/>
    <n v="2881.69"/>
    <n v="211.97"/>
    <n v="7.63"/>
    <n v="2558.23"/>
    <n v="0"/>
    <n v="0"/>
    <n v="3090.4"/>
    <n v="0"/>
    <n v="0"/>
    <n v="3421.08"/>
    <n v="0"/>
    <n v="0"/>
    <n v="2881.69"/>
    <n v="211.97"/>
    <n v="7.63"/>
    <n v="2478.1846362491524"/>
    <n v="0"/>
    <n v="0"/>
    <n v="2906.5081366991794"/>
    <n v="0"/>
    <n v="0"/>
    <n v="3123.7973581510259"/>
    <n v="0"/>
    <n v="0"/>
    <n v="11390.180131099358"/>
    <n v="211.97"/>
    <n v="7.63"/>
  </r>
  <r>
    <n v="17"/>
    <x v="0"/>
    <s v="BCS"/>
    <n v="2024"/>
    <s v="30/09/2024 (Terminado)"/>
    <s v="0211"/>
    <x v="25"/>
    <s v="IDRD"/>
    <s v="009"/>
    <s v="Sector Cultura, recreación y deporte"/>
    <x v="1"/>
    <x v="1"/>
    <s v="14"/>
    <x v="25"/>
    <s v="008154"/>
    <x v="210"/>
    <n v="7"/>
    <s v="Diseñar e implementar 1 Estrategia(s) para el fortalecimiento de enfoque de genero y deporte seguro"/>
    <s v="Constante "/>
    <s v="En ejecución"/>
    <n v="1"/>
    <n v="0.5"/>
    <n v="50"/>
    <n v="0.5"/>
    <n v="50"/>
    <n v="1"/>
    <n v="0"/>
    <n v="0"/>
    <n v="0"/>
    <n v="0"/>
    <n v="1"/>
    <n v="0"/>
    <n v="0"/>
    <n v="0"/>
    <n v="0"/>
    <n v="1"/>
    <n v="0"/>
    <n v="0"/>
    <n v="0"/>
    <n v="0"/>
    <n v="0"/>
    <n v="0"/>
    <n v="0"/>
    <n v="0"/>
    <n v="0"/>
    <n v="66.08"/>
    <n v="0"/>
    <n v="0"/>
    <n v="536.29"/>
    <n v="0"/>
    <n v="0"/>
    <n v="566.09"/>
    <n v="0"/>
    <n v="0"/>
    <n v="639.66"/>
    <n v="0"/>
    <n v="0"/>
    <n v="66.08"/>
    <n v="0"/>
    <n v="0"/>
    <n v="519.50983241305823"/>
    <n v="0"/>
    <n v="0"/>
    <n v="532.40525210459441"/>
    <n v="0"/>
    <n v="0"/>
    <n v="584.07526807759109"/>
    <n v="0"/>
    <n v="0"/>
    <n v="1702.0703525952438"/>
    <n v="0"/>
    <n v="0"/>
  </r>
  <r>
    <n v="17"/>
    <x v="0"/>
    <s v="BCS"/>
    <n v="2024"/>
    <s v="30/09/2024 (Terminado)"/>
    <s v="0211"/>
    <x v="25"/>
    <s v="IDRD"/>
    <s v="009"/>
    <s v="Sector Cultura, recreación y deporte"/>
    <x v="1"/>
    <x v="1"/>
    <s v="14"/>
    <x v="25"/>
    <s v="008154"/>
    <x v="210"/>
    <n v="8"/>
    <s v="Diseñar e implementar 1 Estrategia(s) de medición e investigación sobre las acciones deportivas"/>
    <s v="Constante "/>
    <s v="En ejecución"/>
    <n v="1"/>
    <n v="0.5"/>
    <n v="50"/>
    <n v="0.5"/>
    <n v="50"/>
    <n v="1"/>
    <n v="0"/>
    <n v="0"/>
    <n v="0"/>
    <n v="0"/>
    <n v="1"/>
    <n v="0"/>
    <n v="0"/>
    <n v="0"/>
    <n v="0"/>
    <n v="1"/>
    <n v="0"/>
    <n v="0"/>
    <n v="0"/>
    <n v="0"/>
    <n v="0"/>
    <n v="0"/>
    <n v="0"/>
    <n v="0"/>
    <n v="0"/>
    <n v="5.04"/>
    <n v="0"/>
    <n v="0"/>
    <n v="190.97"/>
    <n v="0"/>
    <n v="0"/>
    <n v="199.53"/>
    <n v="0"/>
    <n v="0"/>
    <n v="211.33"/>
    <n v="0"/>
    <n v="0"/>
    <n v="5.04"/>
    <n v="0"/>
    <n v="0"/>
    <n v="184.99467209144629"/>
    <n v="0"/>
    <n v="0"/>
    <n v="187.65712157506707"/>
    <n v="0"/>
    <n v="0"/>
    <n v="192.96599193765022"/>
    <n v="0"/>
    <n v="0"/>
    <n v="570.65778560416356"/>
    <n v="0"/>
    <n v="0"/>
  </r>
  <r>
    <n v="17"/>
    <x v="0"/>
    <s v="BCS"/>
    <n v="2024"/>
    <s v="30/09/2024 (Terminado)"/>
    <s v="0211"/>
    <x v="25"/>
    <s v="IDRD"/>
    <s v="009"/>
    <s v="Sector Cultura, recreación y deporte"/>
    <x v="1"/>
    <x v="1"/>
    <s v="14"/>
    <x v="25"/>
    <s v="008154"/>
    <x v="210"/>
    <n v="9"/>
    <s v="Pagar 100 Porciento compromisosde vigencias anteriores fenecidas "/>
    <s v="Constante "/>
    <s v="En ejecución"/>
    <n v="100"/>
    <n v="0"/>
    <n v="0"/>
    <n v="0"/>
    <n v="0"/>
    <n v="100"/>
    <n v="0"/>
    <n v="0"/>
    <n v="0"/>
    <n v="0"/>
    <n v="100"/>
    <n v="0"/>
    <n v="0"/>
    <n v="0"/>
    <n v="0"/>
    <n v="100"/>
    <n v="0"/>
    <n v="0"/>
    <n v="0"/>
    <n v="0"/>
    <n v="0"/>
    <n v="0"/>
    <n v="0"/>
    <n v="0"/>
    <n v="0"/>
    <n v="101.61"/>
    <n v="0"/>
    <n v="0"/>
    <n v="0"/>
    <n v="0"/>
    <n v="0"/>
    <n v="0"/>
    <n v="0"/>
    <n v="0"/>
    <n v="0"/>
    <n v="0"/>
    <n v="0"/>
    <n v="101.61"/>
    <n v="0"/>
    <n v="0"/>
    <n v="0"/>
    <n v="0"/>
    <n v="0"/>
    <n v="0"/>
    <n v="0"/>
    <n v="0"/>
    <n v="0"/>
    <n v="0"/>
    <n v="0"/>
    <n v="101.61"/>
    <n v="0"/>
    <n v="0"/>
  </r>
  <r>
    <n v="17"/>
    <x v="0"/>
    <s v="BCS"/>
    <n v="2024"/>
    <s v="30/09/2024 (Terminado)"/>
    <s v="0211"/>
    <x v="25"/>
    <s v="IDRD"/>
    <s v="009"/>
    <s v="Sector Cultura, recreación y deporte"/>
    <x v="1"/>
    <x v="1"/>
    <s v="14"/>
    <x v="25"/>
    <s v="008155"/>
    <x v="211"/>
    <n v="1"/>
    <s v="Realizar 368650 Actividad(es) físicas dirigidas para la promoción de hábitos saludables"/>
    <s v="Suma"/>
    <s v="En ejecución"/>
    <n v="52750"/>
    <n v="28527"/>
    <n v="54.079620849999998"/>
    <n v="28527"/>
    <n v="54.079620849999998"/>
    <n v="105300"/>
    <n v="0"/>
    <n v="0"/>
    <n v="0"/>
    <n v="0"/>
    <n v="105300"/>
    <n v="0"/>
    <n v="0"/>
    <n v="0"/>
    <n v="0"/>
    <n v="105300"/>
    <n v="0"/>
    <n v="0"/>
    <n v="0"/>
    <n v="0"/>
    <n v="368650"/>
    <n v="28527"/>
    <n v="7.7382340970000003"/>
    <n v="28527"/>
    <n v="7.7382340970000003"/>
    <n v="6888.72"/>
    <n v="1988.05"/>
    <n v="295.37"/>
    <n v="13953.72"/>
    <n v="0"/>
    <n v="0"/>
    <n v="13248.52"/>
    <n v="0"/>
    <n v="0"/>
    <n v="13739.86"/>
    <n v="0"/>
    <n v="0"/>
    <n v="6888.72"/>
    <n v="1988.05"/>
    <n v="295.37"/>
    <n v="13517.117117117117"/>
    <n v="0"/>
    <n v="0"/>
    <n v="12460.177057734214"/>
    <n v="0"/>
    <n v="0"/>
    <n v="12545.903156127586"/>
    <n v="0"/>
    <n v="0"/>
    <n v="45411.917330978911"/>
    <n v="1988.05"/>
    <n v="295.37"/>
  </r>
  <r>
    <n v="17"/>
    <x v="0"/>
    <s v="BCS"/>
    <n v="2024"/>
    <s v="30/09/2024 (Terminado)"/>
    <s v="0211"/>
    <x v="25"/>
    <s v="IDRD"/>
    <s v="009"/>
    <s v="Sector Cultura, recreación y deporte"/>
    <x v="1"/>
    <x v="1"/>
    <s v="14"/>
    <x v="25"/>
    <s v="008155"/>
    <x v="211"/>
    <n v="2"/>
    <s v="Desarrollar 45325 Actividad(es) de promoción del uso de la bicicleta"/>
    <s v="Suma"/>
    <s v="En ejecución"/>
    <n v="6475"/>
    <n v="3237"/>
    <n v="49.992277989999998"/>
    <n v="3237"/>
    <n v="49.992277989999998"/>
    <n v="12950"/>
    <n v="0"/>
    <n v="0"/>
    <n v="0"/>
    <n v="0"/>
    <n v="12950"/>
    <n v="0"/>
    <n v="0"/>
    <n v="0"/>
    <n v="0"/>
    <n v="12950"/>
    <n v="0"/>
    <n v="0"/>
    <n v="0"/>
    <n v="0"/>
    <n v="45325"/>
    <n v="3237"/>
    <n v="7.1417539989999996"/>
    <n v="3237"/>
    <n v="7.1417539989999996"/>
    <n v="4677.8999999999996"/>
    <n v="632.95000000000005"/>
    <n v="219.22"/>
    <n v="9786.73"/>
    <n v="0"/>
    <n v="0"/>
    <n v="10633.05"/>
    <n v="0"/>
    <n v="0"/>
    <n v="11530.15"/>
    <n v="0"/>
    <n v="0"/>
    <n v="4677.8999999999996"/>
    <n v="632.95000000000005"/>
    <n v="219.22"/>
    <n v="9480.5095417998637"/>
    <n v="0"/>
    <n v="0"/>
    <n v="10000.338578478259"/>
    <n v="0"/>
    <n v="0"/>
    <n v="10528.211006198351"/>
    <n v="0"/>
    <n v="0"/>
    <n v="34686.959126476475"/>
    <n v="632.95000000000005"/>
    <n v="219.22"/>
  </r>
  <r>
    <n v="17"/>
    <x v="0"/>
    <s v="BCS"/>
    <n v="2024"/>
    <s v="30/09/2024 (Terminado)"/>
    <s v="0211"/>
    <x v="25"/>
    <s v="IDRD"/>
    <s v="009"/>
    <s v="Sector Cultura, recreación y deporte"/>
    <x v="1"/>
    <x v="1"/>
    <s v="14"/>
    <x v="25"/>
    <s v="008155"/>
    <x v="211"/>
    <n v="3"/>
    <s v="Realizar 241 Jornada(s) de Ciclovías dominicales y festivas"/>
    <s v="Suma"/>
    <s v="En ejecución"/>
    <n v="34"/>
    <n v="16"/>
    <n v="47.058823529999998"/>
    <n v="16"/>
    <n v="47.058823529999998"/>
    <n v="68"/>
    <n v="0"/>
    <n v="0"/>
    <n v="0"/>
    <n v="0"/>
    <n v="70"/>
    <n v="0"/>
    <n v="0"/>
    <n v="0"/>
    <n v="0"/>
    <n v="69"/>
    <n v="0"/>
    <n v="0"/>
    <n v="0"/>
    <n v="0"/>
    <n v="241"/>
    <n v="16"/>
    <n v="6.6390041489999998"/>
    <n v="16"/>
    <n v="6.6390041489999998"/>
    <n v="9042.25"/>
    <n v="1743.5"/>
    <n v="293.17"/>
    <n v="18201.98"/>
    <n v="0"/>
    <n v="0"/>
    <n v="17965.02"/>
    <n v="0"/>
    <n v="0"/>
    <n v="19465.13"/>
    <n v="0"/>
    <n v="0"/>
    <n v="9042.25"/>
    <n v="1743.5"/>
    <n v="293.17"/>
    <n v="17632.451806645353"/>
    <n v="0"/>
    <n v="0"/>
    <n v="16896.025370813972"/>
    <n v="0"/>
    <n v="0"/>
    <n v="17773.662606564678"/>
    <n v="0"/>
    <n v="0"/>
    <n v="61344.389784024002"/>
    <n v="1743.5"/>
    <n v="293.17"/>
  </r>
  <r>
    <n v="17"/>
    <x v="0"/>
    <s v="BCS"/>
    <n v="2024"/>
    <s v="30/09/2024 (Terminado)"/>
    <s v="0211"/>
    <x v="25"/>
    <s v="IDRD"/>
    <s v="009"/>
    <s v="Sector Cultura, recreación y deporte"/>
    <x v="1"/>
    <x v="1"/>
    <s v="14"/>
    <x v="25"/>
    <s v="008155"/>
    <x v="211"/>
    <n v="4"/>
    <s v="Beneficiar 160000 Persona(s) con procesos de alfabetización física que generen y multipliquen buenas prácticas para vivir una vida activa y saludable"/>
    <s v="Suma"/>
    <s v="En ejecución"/>
    <n v="400000"/>
    <n v="13181"/>
    <n v="3.2952499999999998"/>
    <n v="13181"/>
    <n v="3.2952499999999998"/>
    <n v="35000"/>
    <n v="0"/>
    <n v="0"/>
    <n v="0"/>
    <n v="0"/>
    <n v="50000"/>
    <n v="0"/>
    <n v="0"/>
    <n v="0"/>
    <n v="0"/>
    <n v="55000"/>
    <n v="0"/>
    <n v="0"/>
    <n v="0"/>
    <n v="0"/>
    <n v="540000"/>
    <n v="13181"/>
    <n v="2.4409259259999998"/>
    <n v="13181"/>
    <n v="2.4409259259999998"/>
    <n v="1442.79"/>
    <n v="511.79"/>
    <n v="135.68"/>
    <n v="1489.7"/>
    <n v="0"/>
    <n v="0"/>
    <n v="2229.3200000000002"/>
    <n v="0"/>
    <n v="0"/>
    <n v="2278.37"/>
    <n v="0"/>
    <n v="0"/>
    <n v="1442.79"/>
    <n v="511.79"/>
    <n v="135.68"/>
    <n v="1443.0882495398625"/>
    <n v="0"/>
    <n v="0"/>
    <n v="2096.6660365344987"/>
    <n v="0"/>
    <n v="0"/>
    <n v="2080.3857807740692"/>
    <n v="0"/>
    <n v="0"/>
    <n v="7062.9300668484302"/>
    <n v="511.79"/>
    <n v="135.68"/>
  </r>
  <r>
    <n v="17"/>
    <x v="0"/>
    <s v="BCS"/>
    <n v="2024"/>
    <s v="30/09/2024 (Terminado)"/>
    <s v="0211"/>
    <x v="25"/>
    <s v="IDRD"/>
    <s v="009"/>
    <s v="Sector Cultura, recreación y deporte"/>
    <x v="1"/>
    <x v="1"/>
    <s v="14"/>
    <x v="25"/>
    <s v="008155"/>
    <x v="211"/>
    <n v="5"/>
    <s v="Realizar 93216 Actividad(es) de Recreación para grupos etarios y poblacionales"/>
    <s v="Suma"/>
    <s v="En ejecución"/>
    <n v="14751"/>
    <n v="5647"/>
    <n v="38.282150360000003"/>
    <n v="5647"/>
    <n v="38.282150360000003"/>
    <n v="19242"/>
    <n v="0"/>
    <n v="0"/>
    <n v="0"/>
    <n v="0"/>
    <n v="33068"/>
    <n v="0"/>
    <n v="0"/>
    <n v="0"/>
    <n v="0"/>
    <n v="26155"/>
    <n v="0"/>
    <n v="0"/>
    <n v="0"/>
    <n v="0"/>
    <n v="93216"/>
    <n v="5647"/>
    <n v="6.0579728800000003"/>
    <n v="5647"/>
    <n v="6.0579728800000003"/>
    <n v="5484.48"/>
    <n v="1800.58"/>
    <n v="78"/>
    <n v="14436.66"/>
    <n v="0"/>
    <n v="0"/>
    <n v="15470.49"/>
    <n v="0"/>
    <n v="0"/>
    <n v="16560.57"/>
    <n v="0"/>
    <n v="0"/>
    <n v="5484.48"/>
    <n v="1800.58"/>
    <n v="78"/>
    <n v="13984.946236559139"/>
    <n v="0"/>
    <n v="0"/>
    <n v="14549.93045033759"/>
    <n v="0"/>
    <n v="0"/>
    <n v="15121.501050976633"/>
    <n v="0"/>
    <n v="0"/>
    <n v="49140.857737873361"/>
    <n v="1800.58"/>
    <n v="78"/>
  </r>
  <r>
    <n v="17"/>
    <x v="0"/>
    <s v="BCS"/>
    <n v="2024"/>
    <s v="30/09/2024 (Terminado)"/>
    <s v="0211"/>
    <x v="25"/>
    <s v="IDRD"/>
    <s v="009"/>
    <s v="Sector Cultura, recreación y deporte"/>
    <x v="1"/>
    <x v="1"/>
    <s v="14"/>
    <x v="25"/>
    <s v="008155"/>
    <x v="211"/>
    <n v="6"/>
    <s v="Desarrollar 178 Experiencia(s) para la Paz"/>
    <s v="Suma"/>
    <s v="En ejecución"/>
    <n v="34"/>
    <n v="0"/>
    <n v="0"/>
    <n v="0"/>
    <n v="0"/>
    <n v="48"/>
    <n v="0"/>
    <n v="0"/>
    <n v="0"/>
    <n v="0"/>
    <n v="48"/>
    <n v="0"/>
    <n v="0"/>
    <n v="0"/>
    <n v="0"/>
    <n v="48"/>
    <n v="0"/>
    <n v="0"/>
    <n v="0"/>
    <n v="0"/>
    <n v="178"/>
    <n v="0"/>
    <n v="0"/>
    <n v="0"/>
    <n v="0"/>
    <n v="1888.99"/>
    <n v="159.06"/>
    <n v="48.62"/>
    <n v="1650.51"/>
    <n v="0"/>
    <n v="0"/>
    <n v="2681.29"/>
    <n v="0"/>
    <n v="0"/>
    <n v="2829.62"/>
    <n v="0"/>
    <n v="0"/>
    <n v="1888.99"/>
    <n v="159.06"/>
    <n v="48.62"/>
    <n v="1598.8666085440279"/>
    <n v="0"/>
    <n v="0"/>
    <n v="2521.7419110309806"/>
    <n v="0"/>
    <n v="0"/>
    <n v="2583.73363983634"/>
    <n v="0"/>
    <n v="0"/>
    <n v="8593.3321594113495"/>
    <n v="159.06"/>
    <n v="48.62"/>
  </r>
  <r>
    <n v="17"/>
    <x v="0"/>
    <s v="BCS"/>
    <n v="2024"/>
    <s v="30/09/2024 (Terminado)"/>
    <s v="0211"/>
    <x v="25"/>
    <s v="IDRD"/>
    <s v="009"/>
    <s v="Sector Cultura, recreación y deporte"/>
    <x v="1"/>
    <x v="1"/>
    <s v="14"/>
    <x v="25"/>
    <s v="008155"/>
    <x v="211"/>
    <n v="7"/>
    <s v="Implementar 1 Programa(s) de Recreación Escolar"/>
    <s v="Constante "/>
    <s v="En ejecución"/>
    <n v="0"/>
    <n v="0"/>
    <n v="0"/>
    <n v="0"/>
    <n v="0"/>
    <n v="0"/>
    <n v="0"/>
    <n v="0"/>
    <n v="0"/>
    <n v="0"/>
    <n v="1"/>
    <n v="0"/>
    <n v="0"/>
    <n v="0"/>
    <n v="0"/>
    <n v="1"/>
    <n v="0"/>
    <n v="0"/>
    <n v="0"/>
    <n v="0"/>
    <n v="0"/>
    <n v="0"/>
    <n v="0"/>
    <n v="0"/>
    <n v="0"/>
    <n v="0"/>
    <n v="0"/>
    <n v="0"/>
    <n v="0"/>
    <n v="0"/>
    <n v="0"/>
    <n v="1000"/>
    <n v="0"/>
    <n v="0"/>
    <n v="1000"/>
    <n v="0"/>
    <n v="0"/>
    <n v="0"/>
    <n v="0"/>
    <n v="0"/>
    <n v="0"/>
    <n v="0"/>
    <n v="0"/>
    <n v="940.49577294174844"/>
    <n v="0"/>
    <n v="0"/>
    <n v="913.10269217645487"/>
    <n v="0"/>
    <n v="0"/>
    <n v="1853.5984651182034"/>
    <n v="0"/>
    <n v="0"/>
  </r>
  <r>
    <n v="17"/>
    <x v="0"/>
    <s v="BCS"/>
    <n v="2024"/>
    <s v="30/09/2024 (Terminado)"/>
    <s v="0211"/>
    <x v="25"/>
    <s v="IDRD"/>
    <s v="009"/>
    <s v="Sector Cultura, recreación y deporte"/>
    <x v="1"/>
    <x v="1"/>
    <s v="14"/>
    <x v="25"/>
    <s v="008155"/>
    <x v="211"/>
    <n v="8"/>
    <s v="Desarrollar 4 Torneo(s) deportivos que fortalezcan el deporte femenino en la ciudad"/>
    <s v="Suma"/>
    <s v="En ejecución"/>
    <n v="1"/>
    <n v="0"/>
    <n v="0"/>
    <n v="0"/>
    <n v="0"/>
    <n v="1"/>
    <n v="0"/>
    <n v="0"/>
    <n v="0"/>
    <n v="0"/>
    <n v="1"/>
    <n v="0"/>
    <n v="0"/>
    <n v="0"/>
    <n v="0"/>
    <n v="1"/>
    <n v="0"/>
    <n v="0"/>
    <n v="0"/>
    <n v="0"/>
    <n v="4"/>
    <n v="0"/>
    <n v="0"/>
    <n v="0"/>
    <n v="0"/>
    <n v="150"/>
    <n v="0"/>
    <n v="0"/>
    <n v="350"/>
    <n v="0"/>
    <n v="0"/>
    <n v="350"/>
    <n v="0"/>
    <n v="0"/>
    <n v="350"/>
    <n v="0"/>
    <n v="0"/>
    <n v="150"/>
    <n v="0"/>
    <n v="0"/>
    <n v="339.04872614550032"/>
    <n v="0"/>
    <n v="0"/>
    <n v="329.17352052961195"/>
    <n v="0"/>
    <n v="0"/>
    <n v="319.58594226175921"/>
    <n v="0"/>
    <n v="0"/>
    <n v="1137.8081889368714"/>
    <n v="0"/>
    <n v="0"/>
  </r>
  <r>
    <n v="17"/>
    <x v="0"/>
    <s v="BCS"/>
    <n v="2024"/>
    <s v="30/09/2024 (Terminado)"/>
    <s v="0211"/>
    <x v="25"/>
    <s v="IDRD"/>
    <s v="009"/>
    <s v="Sector Cultura, recreación y deporte"/>
    <x v="1"/>
    <x v="1"/>
    <s v="14"/>
    <x v="25"/>
    <s v="008155"/>
    <x v="211"/>
    <n v="9"/>
    <s v="Realizar 4 Torneo(s) por la igualdad que permitan espacios de integración familiar, comunitaria y de construcción de paz y convivencia"/>
    <s v="Suma"/>
    <s v="En ejecución"/>
    <n v="1"/>
    <n v="0"/>
    <n v="0"/>
    <n v="0"/>
    <n v="0"/>
    <n v="1"/>
    <n v="0"/>
    <n v="0"/>
    <n v="0"/>
    <n v="0"/>
    <n v="1"/>
    <n v="0"/>
    <n v="0"/>
    <n v="0"/>
    <n v="0"/>
    <n v="1"/>
    <n v="0"/>
    <n v="0"/>
    <n v="0"/>
    <n v="0"/>
    <n v="4"/>
    <n v="0"/>
    <n v="0"/>
    <n v="0"/>
    <n v="0"/>
    <n v="157.80000000000001"/>
    <n v="6.33"/>
    <n v="6.33"/>
    <n v="150"/>
    <n v="0"/>
    <n v="0"/>
    <n v="150"/>
    <n v="0"/>
    <n v="0"/>
    <n v="150"/>
    <n v="0"/>
    <n v="0"/>
    <n v="157.80000000000001"/>
    <n v="6.33"/>
    <n v="6.33"/>
    <n v="145.30659691950015"/>
    <n v="0"/>
    <n v="0"/>
    <n v="141.07436594126227"/>
    <n v="0"/>
    <n v="0"/>
    <n v="136.96540382646822"/>
    <n v="0"/>
    <n v="0"/>
    <n v="581.14636668723062"/>
    <n v="6.33"/>
    <n v="6.33"/>
  </r>
  <r>
    <n v="17"/>
    <x v="0"/>
    <s v="BCS"/>
    <n v="2024"/>
    <s v="30/09/2024 (Terminado)"/>
    <s v="0211"/>
    <x v="25"/>
    <s v="IDRD"/>
    <s v="009"/>
    <s v="Sector Cultura, recreación y deporte"/>
    <x v="1"/>
    <x v="1"/>
    <s v="14"/>
    <x v="25"/>
    <s v="008155"/>
    <x v="211"/>
    <n v="10"/>
    <s v="Desarrollar 105 Evento(s) metropolitanos"/>
    <s v="Suma"/>
    <s v="En ejecución"/>
    <n v="21"/>
    <n v="8"/>
    <n v="38.095238100000003"/>
    <n v="8"/>
    <n v="38.095238100000003"/>
    <n v="28"/>
    <n v="0"/>
    <n v="0"/>
    <n v="0"/>
    <n v="0"/>
    <n v="28"/>
    <n v="0"/>
    <n v="0"/>
    <n v="0"/>
    <n v="0"/>
    <n v="28"/>
    <n v="0"/>
    <n v="0"/>
    <n v="0"/>
    <n v="0"/>
    <n v="105"/>
    <n v="8"/>
    <n v="7.6190476189999998"/>
    <n v="8"/>
    <n v="7.6190476189999998"/>
    <n v="18548.990000000002"/>
    <n v="6548.6"/>
    <n v="2531.7600000000002"/>
    <n v="8238.11"/>
    <n v="0"/>
    <n v="0"/>
    <n v="11810.73"/>
    <n v="0"/>
    <n v="0"/>
    <n v="10820.52"/>
    <n v="0"/>
    <n v="0"/>
    <n v="18548.990000000002"/>
    <n v="6548.6"/>
    <n v="2531.7600000000002"/>
    <n v="7980.3448609900224"/>
    <n v="0"/>
    <n v="0"/>
    <n v="11107.941640356297"/>
    <n v="0"/>
    <n v="0"/>
    <n v="9880.245942749174"/>
    <n v="0"/>
    <n v="0"/>
    <n v="47517.522444095492"/>
    <n v="6548.6"/>
    <n v="2531.7600000000002"/>
  </r>
  <r>
    <n v="17"/>
    <x v="0"/>
    <s v="BCS"/>
    <n v="2024"/>
    <s v="30/09/2024 (Terminado)"/>
    <s v="0211"/>
    <x v="25"/>
    <s v="IDRD"/>
    <s v="009"/>
    <s v="Sector Cultura, recreación y deporte"/>
    <x v="1"/>
    <x v="1"/>
    <s v="14"/>
    <x v="25"/>
    <s v="008155"/>
    <x v="211"/>
    <n v="11"/>
    <s v="Diseñar e implementar 1 Estrategia(s) de medición e investigación sobre las acciones recreativas"/>
    <s v="Constante "/>
    <s v="En ejecución"/>
    <n v="1"/>
    <n v="0.5"/>
    <n v="50"/>
    <n v="0.5"/>
    <n v="50"/>
    <n v="1"/>
    <n v="0"/>
    <n v="0"/>
    <n v="0"/>
    <n v="0"/>
    <n v="1"/>
    <n v="0"/>
    <n v="0"/>
    <n v="0"/>
    <n v="0"/>
    <n v="1"/>
    <n v="0"/>
    <n v="0"/>
    <n v="0"/>
    <n v="0"/>
    <n v="0"/>
    <n v="0"/>
    <n v="0"/>
    <n v="0"/>
    <n v="0"/>
    <n v="76.040000000000006"/>
    <n v="0"/>
    <n v="0"/>
    <n v="211.01"/>
    <n v="0"/>
    <n v="0"/>
    <n v="269.32"/>
    <n v="0"/>
    <n v="0"/>
    <n v="289.02999999999997"/>
    <n v="0"/>
    <n v="0"/>
    <n v="76.040000000000006"/>
    <n v="0"/>
    <n v="0"/>
    <n v="204.4076334398915"/>
    <n v="0"/>
    <n v="0"/>
    <n v="253.29432156867171"/>
    <n v="0"/>
    <n v="0"/>
    <n v="263.91407111976071"/>
    <n v="0"/>
    <n v="0"/>
    <n v="797.6560261283239"/>
    <n v="0"/>
    <n v="0"/>
  </r>
  <r>
    <n v="17"/>
    <x v="0"/>
    <s v="BCS"/>
    <n v="2024"/>
    <s v="30/09/2024 (Terminado)"/>
    <s v="0211"/>
    <x v="25"/>
    <s v="IDRD"/>
    <s v="009"/>
    <s v="Sector Cultura, recreación y deporte"/>
    <x v="2"/>
    <x v="2"/>
    <s v="16"/>
    <x v="10"/>
    <s v="008159"/>
    <x v="212"/>
    <n v="1"/>
    <s v="Beneficiar 163000 Niñas, niños, adolescentes y jóvenes a través de los centros de interés ofertados por la Jornada Escolar Complementaria"/>
    <s v="Suma"/>
    <s v="En ejecución"/>
    <n v="540000"/>
    <n v="23548"/>
    <n v="4.3607407409999999"/>
    <n v="23548"/>
    <n v="4.3607407409999999"/>
    <n v="39300"/>
    <n v="0"/>
    <n v="0"/>
    <n v="0"/>
    <n v="0"/>
    <n v="52700"/>
    <n v="0"/>
    <n v="0"/>
    <n v="0"/>
    <n v="0"/>
    <n v="44000"/>
    <n v="0"/>
    <n v="0"/>
    <n v="0"/>
    <n v="0"/>
    <n v="676000"/>
    <n v="23548"/>
    <n v="3.4834319530000002"/>
    <n v="23548"/>
    <n v="3.4834319530000002"/>
    <n v="12256.86"/>
    <n v="4723.33"/>
    <n v="73.14"/>
    <n v="24721.81"/>
    <n v="0"/>
    <n v="0"/>
    <n v="22657.5"/>
    <n v="0"/>
    <n v="0"/>
    <n v="22657.5"/>
    <n v="0"/>
    <n v="0"/>
    <n v="12256.86"/>
    <n v="4723.33"/>
    <n v="73.14"/>
    <n v="23948.280538603121"/>
    <n v="0"/>
    <n v="0"/>
    <n v="21309.282975427668"/>
    <n v="0"/>
    <n v="0"/>
    <n v="20688.624247988027"/>
    <n v="0"/>
    <n v="0"/>
    <n v="78203.047762018818"/>
    <n v="4723.33"/>
    <n v="73.14"/>
  </r>
  <r>
    <n v="17"/>
    <x v="0"/>
    <s v="BCS"/>
    <n v="2024"/>
    <s v="30/09/2024 (Terminado)"/>
    <s v="0211"/>
    <x v="25"/>
    <s v="IDRD"/>
    <s v="009"/>
    <s v="Sector Cultura, recreación y deporte"/>
    <x v="2"/>
    <x v="2"/>
    <s v="16"/>
    <x v="10"/>
    <s v="008159"/>
    <x v="212"/>
    <n v="2"/>
    <s v="Implementar 2 Centro(s) de interés nuevos"/>
    <s v="Suma"/>
    <s v="En ejecución"/>
    <n v="0"/>
    <n v="0"/>
    <n v="0"/>
    <n v="0"/>
    <n v="0"/>
    <n v="1"/>
    <n v="0"/>
    <n v="0"/>
    <n v="0"/>
    <n v="0"/>
    <n v="0"/>
    <n v="0"/>
    <n v="0"/>
    <n v="0"/>
    <n v="0"/>
    <n v="1"/>
    <n v="0"/>
    <n v="0"/>
    <n v="0"/>
    <n v="0"/>
    <n v="2"/>
    <n v="0"/>
    <n v="0"/>
    <n v="0"/>
    <n v="0"/>
    <n v="58.07"/>
    <n v="26.91"/>
    <n v="0.66"/>
    <n v="117.85"/>
    <n v="0"/>
    <n v="0"/>
    <n v="183.88"/>
    <n v="0"/>
    <n v="0"/>
    <n v="183.88"/>
    <n v="0"/>
    <n v="0"/>
    <n v="58.07"/>
    <n v="26.91"/>
    <n v="0.66"/>
    <n v="114.16254964642062"/>
    <n v="0"/>
    <n v="0"/>
    <n v="172.93836272852872"/>
    <n v="0"/>
    <n v="0"/>
    <n v="167.90132303740651"/>
    <n v="0"/>
    <n v="0"/>
    <n v="513.07223541235589"/>
    <n v="26.91"/>
    <n v="0.66"/>
  </r>
  <r>
    <n v="17"/>
    <x v="0"/>
    <s v="BCS"/>
    <n v="2024"/>
    <s v="30/09/2024 (Terminado)"/>
    <s v="0211"/>
    <x v="25"/>
    <s v="IDRD"/>
    <s v="009"/>
    <s v="Sector Cultura, recreación y deporte"/>
    <x v="2"/>
    <x v="2"/>
    <s v="16"/>
    <x v="10"/>
    <s v="008159"/>
    <x v="212"/>
    <n v="3"/>
    <s v="Implementar 1 Estrategia(s) de identificación y selección de talentos deportivos para la ciudad de Bogotá"/>
    <s v="Constante "/>
    <s v="En ejecución"/>
    <n v="1"/>
    <n v="0.5"/>
    <n v="50"/>
    <n v="0.5"/>
    <n v="50"/>
    <n v="1"/>
    <n v="0"/>
    <n v="0"/>
    <n v="0"/>
    <n v="0"/>
    <n v="1"/>
    <n v="0"/>
    <n v="0"/>
    <n v="0"/>
    <n v="0"/>
    <n v="1"/>
    <n v="0"/>
    <n v="0"/>
    <n v="0"/>
    <n v="0"/>
    <n v="0"/>
    <n v="0"/>
    <n v="0"/>
    <n v="0"/>
    <n v="0"/>
    <n v="127.79"/>
    <n v="37.6"/>
    <n v="0"/>
    <n v="661.1"/>
    <n v="0"/>
    <n v="0"/>
    <n v="634.48"/>
    <n v="0"/>
    <n v="0"/>
    <n v="634.48"/>
    <n v="0"/>
    <n v="0"/>
    <n v="127.79"/>
    <n v="37.6"/>
    <n v="0"/>
    <n v="640.41460815654364"/>
    <n v="0"/>
    <n v="0"/>
    <n v="596.72575801608059"/>
    <n v="0"/>
    <n v="0"/>
    <n v="579.34539613211712"/>
    <n v="0"/>
    <n v="0"/>
    <n v="1944.2757623047414"/>
    <n v="37.6"/>
    <n v="0"/>
  </r>
  <r>
    <n v="17"/>
    <x v="0"/>
    <s v="BCS"/>
    <n v="2024"/>
    <s v="30/09/2024 (Terminado)"/>
    <s v="0211"/>
    <x v="25"/>
    <s v="IDRD"/>
    <s v="009"/>
    <s v="Sector Cultura, recreación y deporte"/>
    <x v="2"/>
    <x v="2"/>
    <s v="16"/>
    <x v="10"/>
    <s v="008159"/>
    <x v="212"/>
    <n v="4"/>
    <s v="Realizar 12 Proceso(s) de valoración pedagógicos y psicosociales a los beneficiarios  del programa Jornada Escolar Complementaria."/>
    <s v="Suma"/>
    <s v="En ejecución"/>
    <n v="3"/>
    <n v="1"/>
    <n v="33.333333330000002"/>
    <n v="1"/>
    <n v="33.333333330000002"/>
    <n v="3"/>
    <n v="0"/>
    <n v="0"/>
    <n v="0"/>
    <n v="0"/>
    <n v="3"/>
    <n v="0"/>
    <n v="0"/>
    <n v="0"/>
    <n v="0"/>
    <n v="3"/>
    <n v="0"/>
    <n v="0"/>
    <n v="0"/>
    <n v="0"/>
    <n v="12"/>
    <n v="1"/>
    <n v="8.3333333330000006"/>
    <n v="1"/>
    <n v="8.3333333330000006"/>
    <n v="227.54"/>
    <n v="61.83"/>
    <n v="1.26"/>
    <n v="261.51"/>
    <n v="0"/>
    <n v="0"/>
    <n v="121.67"/>
    <n v="0"/>
    <n v="0"/>
    <n v="121.67"/>
    <n v="0"/>
    <n v="0"/>
    <n v="227.54"/>
    <n v="61.83"/>
    <n v="1.26"/>
    <n v="253.32752106945654"/>
    <n v="0"/>
    <n v="0"/>
    <n v="114.43012069382254"/>
    <n v="0"/>
    <n v="0"/>
    <n v="111.09720455710927"/>
    <n v="0"/>
    <n v="0"/>
    <n v="706.39484632038841"/>
    <n v="61.83"/>
    <n v="1.26"/>
  </r>
  <r>
    <n v="17"/>
    <x v="0"/>
    <s v="BCS"/>
    <n v="2024"/>
    <s v="30/09/2024 (Terminado)"/>
    <s v="0211"/>
    <x v="25"/>
    <s v="IDRD"/>
    <s v="009"/>
    <s v="Sector Cultura, recreación y deporte"/>
    <x v="2"/>
    <x v="2"/>
    <s v="16"/>
    <x v="10"/>
    <s v="008159"/>
    <x v="212"/>
    <n v="5"/>
    <s v="Diseñar e implementar 1 Estrategia(s) de medición e investigación sobre la formación integral"/>
    <s v="Constante "/>
    <s v="En ejecución"/>
    <n v="1"/>
    <n v="0.5"/>
    <n v="50"/>
    <n v="0.5"/>
    <n v="50"/>
    <n v="1"/>
    <n v="0"/>
    <n v="0"/>
    <n v="0"/>
    <n v="0"/>
    <n v="1"/>
    <n v="0"/>
    <n v="0"/>
    <n v="0"/>
    <n v="0"/>
    <n v="1"/>
    <n v="0"/>
    <n v="0"/>
    <n v="0"/>
    <n v="0"/>
    <n v="0"/>
    <n v="0"/>
    <n v="0"/>
    <n v="0"/>
    <n v="0"/>
    <n v="37.01"/>
    <n v="36.01"/>
    <n v="0"/>
    <n v="114.23"/>
    <n v="0"/>
    <n v="0"/>
    <n v="115.48"/>
    <n v="0"/>
    <n v="0"/>
    <n v="115.48"/>
    <n v="0"/>
    <n v="0"/>
    <n v="37.01"/>
    <n v="36.01"/>
    <n v="0"/>
    <n v="110.65581710743001"/>
    <n v="0"/>
    <n v="0"/>
    <n v="108.60845185931312"/>
    <n v="0"/>
    <n v="0"/>
    <n v="105.445098892537"/>
    <n v="0"/>
    <n v="0"/>
    <n v="361.71936785928017"/>
    <n v="36.01"/>
    <n v="0"/>
  </r>
  <r>
    <n v="17"/>
    <x v="0"/>
    <s v="BCS"/>
    <n v="2024"/>
    <s v="30/09/2024 (Terminado)"/>
    <s v="0211"/>
    <x v="25"/>
    <s v="IDRD"/>
    <s v="009"/>
    <s v="Sector Cultura, recreación y deporte"/>
    <x v="2"/>
    <x v="2"/>
    <s v="16"/>
    <x v="10"/>
    <s v="008159"/>
    <x v="212"/>
    <n v="6"/>
    <s v="Beneficiar a 14620 niñas y niños de la primera infancia con procesos de formación psicomotriz"/>
    <s v="Suma"/>
    <s v="En ejecución"/>
    <n v="1050"/>
    <n v="655"/>
    <n v="62.380952379999997"/>
    <n v="655"/>
    <n v="62.380952379999997"/>
    <n v="2900"/>
    <n v="0"/>
    <n v="0"/>
    <n v="0"/>
    <n v="0"/>
    <n v="5010"/>
    <n v="0"/>
    <n v="0"/>
    <n v="0"/>
    <n v="0"/>
    <n v="5660"/>
    <n v="0"/>
    <n v="0"/>
    <n v="0"/>
    <n v="0"/>
    <n v="14620"/>
    <n v="655"/>
    <n v="4.4801641590000001"/>
    <n v="655"/>
    <n v="4.4801641590000001"/>
    <n v="249.98"/>
    <n v="0"/>
    <n v="0"/>
    <n v="1375.21"/>
    <n v="0"/>
    <n v="0"/>
    <n v="3463.45"/>
    <n v="0"/>
    <n v="0"/>
    <n v="3463.45"/>
    <n v="0"/>
    <n v="0"/>
    <n v="249.98"/>
    <n v="0"/>
    <n v="0"/>
    <n v="1332.1805676644387"/>
    <n v="0"/>
    <n v="0"/>
    <n v="3257.3600847950988"/>
    <n v="0"/>
    <n v="0"/>
    <n v="3162.4855192185423"/>
    <n v="0"/>
    <n v="0"/>
    <n v="8002.0061716780801"/>
    <n v="0"/>
    <n v="0"/>
  </r>
  <r>
    <n v="17"/>
    <x v="0"/>
    <s v="BCS"/>
    <n v="2024"/>
    <s v="30/09/2024 (Terminado)"/>
    <s v="0211"/>
    <x v="25"/>
    <s v="IDRD"/>
    <s v="009"/>
    <s v="Sector Cultura, recreación y deporte"/>
    <x v="2"/>
    <x v="2"/>
    <s v="16"/>
    <x v="10"/>
    <s v="008159"/>
    <x v="212"/>
    <n v="7"/>
    <s v="Implementar 8 Centro(s) de psicomotricidad nuevos"/>
    <s v="Suma"/>
    <s v="En ejecución"/>
    <n v="0"/>
    <n v="0"/>
    <n v="0"/>
    <n v="0"/>
    <n v="0"/>
    <n v="1"/>
    <n v="0"/>
    <n v="0"/>
    <n v="0"/>
    <n v="0"/>
    <n v="4.5"/>
    <n v="0"/>
    <n v="0"/>
    <n v="0"/>
    <n v="0"/>
    <n v="2.5"/>
    <n v="0"/>
    <n v="0"/>
    <n v="0"/>
    <n v="0"/>
    <n v="8"/>
    <n v="0"/>
    <n v="0"/>
    <n v="0"/>
    <n v="0"/>
    <n v="152.91999999999999"/>
    <n v="0"/>
    <n v="0"/>
    <n v="354.32"/>
    <n v="0"/>
    <n v="0"/>
    <n v="536.54999999999995"/>
    <n v="0"/>
    <n v="0"/>
    <n v="536.54999999999995"/>
    <n v="0"/>
    <n v="0"/>
    <n v="152.91999999999999"/>
    <n v="0"/>
    <n v="0"/>
    <n v="343.23355613678194"/>
    <n v="0"/>
    <n v="0"/>
    <n v="504.62300697189511"/>
    <n v="0"/>
    <n v="0"/>
    <n v="489.9252494872768"/>
    <n v="0"/>
    <n v="0"/>
    <n v="1490.7018125959539"/>
    <n v="0"/>
    <n v="0"/>
  </r>
  <r>
    <n v="17"/>
    <x v="0"/>
    <s v="BCS"/>
    <n v="2024"/>
    <s v="30/09/2024 (Terminado)"/>
    <s v="0211"/>
    <x v="25"/>
    <s v="IDRD"/>
    <s v="009"/>
    <s v="Sector Cultura, recreación y deporte"/>
    <x v="3"/>
    <x v="3"/>
    <s v="05"/>
    <x v="20"/>
    <s v="008162"/>
    <x v="213"/>
    <n v="1"/>
    <s v="Administrar, mantener o adecuar 146 Parque(s) del sistema del espacio público peatonal para el encuentro"/>
    <s v="Creciente "/>
    <s v="En ejecución"/>
    <n v="143"/>
    <n v="143"/>
    <n v="100"/>
    <n v="143"/>
    <n v="100"/>
    <n v="143"/>
    <n v="0"/>
    <n v="0"/>
    <n v="0"/>
    <n v="0"/>
    <n v="144"/>
    <n v="0"/>
    <n v="0"/>
    <n v="0"/>
    <n v="0"/>
    <n v="146"/>
    <n v="0"/>
    <n v="0"/>
    <n v="0"/>
    <n v="0"/>
    <n v="0"/>
    <n v="0"/>
    <n v="0"/>
    <n v="0"/>
    <n v="0"/>
    <n v="97224.38"/>
    <n v="17057.66"/>
    <n v="5676.9"/>
    <n v="149403.01"/>
    <n v="0"/>
    <n v="0"/>
    <n v="163752.31"/>
    <n v="0"/>
    <n v="0"/>
    <n v="171684.24"/>
    <n v="0"/>
    <n v="0"/>
    <n v="97224.38"/>
    <n v="17057.66"/>
    <n v="5676.9"/>
    <n v="144728.28635086701"/>
    <n v="0"/>
    <n v="0"/>
    <n v="154008.35536444682"/>
    <n v="0"/>
    <n v="0"/>
    <n v="156765.34174826858"/>
    <n v="0"/>
    <n v="0"/>
    <n v="552726.36346358247"/>
    <n v="17057.66"/>
    <n v="5676.9"/>
  </r>
  <r>
    <n v="17"/>
    <x v="0"/>
    <s v="BCS"/>
    <n v="2024"/>
    <s v="30/09/2024 (Terminado)"/>
    <s v="0211"/>
    <x v="25"/>
    <s v="IDRD"/>
    <s v="009"/>
    <s v="Sector Cultura, recreación y deporte"/>
    <x v="3"/>
    <x v="3"/>
    <s v="05"/>
    <x v="20"/>
    <s v="008162"/>
    <x v="213"/>
    <n v="2"/>
    <s v=" Implementar 2 Acción(es) de innovación en parques del sistema del espacio público peatonal para el encuentro"/>
    <s v="Constante "/>
    <s v="En ejecución"/>
    <n v="2"/>
    <n v="0"/>
    <n v="0"/>
    <n v="0"/>
    <n v="0"/>
    <n v="2"/>
    <n v="0"/>
    <n v="0"/>
    <n v="0"/>
    <n v="0"/>
    <n v="2"/>
    <n v="0"/>
    <n v="0"/>
    <n v="0"/>
    <n v="0"/>
    <n v="2"/>
    <n v="0"/>
    <n v="0"/>
    <n v="0"/>
    <n v="0"/>
    <n v="0"/>
    <n v="0"/>
    <n v="0"/>
    <n v="0"/>
    <n v="0"/>
    <n v="3615.1"/>
    <n v="915.12"/>
    <n v="0"/>
    <n v="12483.15"/>
    <n v="0"/>
    <n v="0"/>
    <n v="9684.77"/>
    <n v="0"/>
    <n v="0"/>
    <n v="59060.99"/>
    <n v="0"/>
    <n v="0"/>
    <n v="3615.1"/>
    <n v="915.12"/>
    <n v="0"/>
    <n v="12092.560302237722"/>
    <n v="0"/>
    <n v="0"/>
    <n v="9108.4852469130583"/>
    <n v="0"/>
    <n v="0"/>
    <n v="53928.748971606678"/>
    <n v="0"/>
    <n v="0"/>
    <n v="78744.894520757458"/>
    <n v="915.12"/>
    <n v="0"/>
  </r>
  <r>
    <n v="17"/>
    <x v="0"/>
    <s v="BCS"/>
    <n v="2024"/>
    <s v="30/09/2024 (Terminado)"/>
    <s v="0211"/>
    <x v="25"/>
    <s v="IDRD"/>
    <s v="009"/>
    <s v="Sector Cultura, recreación y deporte"/>
    <x v="3"/>
    <x v="3"/>
    <s v="05"/>
    <x v="20"/>
    <s v="008162"/>
    <x v="213"/>
    <n v="3"/>
    <s v=" Implementar 2 Acción(es) de gobernanza para los parques priorizados"/>
    <s v="Constante "/>
    <s v="En ejecución"/>
    <n v="2"/>
    <n v="0"/>
    <n v="0"/>
    <n v="0"/>
    <n v="0"/>
    <n v="2"/>
    <n v="0"/>
    <n v="0"/>
    <n v="0"/>
    <n v="0"/>
    <n v="2"/>
    <n v="0"/>
    <n v="0"/>
    <n v="0"/>
    <n v="0"/>
    <n v="2"/>
    <n v="0"/>
    <n v="0"/>
    <n v="0"/>
    <n v="0"/>
    <n v="0"/>
    <n v="0"/>
    <n v="0"/>
    <n v="0"/>
    <n v="0"/>
    <n v="430.28"/>
    <n v="246.21"/>
    <n v="0"/>
    <n v="3682.71"/>
    <n v="0"/>
    <n v="0"/>
    <n v="3107.52"/>
    <n v="0"/>
    <n v="0"/>
    <n v="3303.05"/>
    <n v="0"/>
    <n v="0"/>
    <n v="430.28"/>
    <n v="246.21"/>
    <n v="0"/>
    <n v="3567.4803836094161"/>
    <n v="0"/>
    <n v="0"/>
    <n v="2922.6094243319421"/>
    <n v="0"/>
    <n v="0"/>
    <n v="3016.0238473934392"/>
    <n v="0"/>
    <n v="0"/>
    <n v="9936.3936553347976"/>
    <n v="246.21"/>
    <n v="0"/>
  </r>
  <r>
    <n v="17"/>
    <x v="0"/>
    <s v="BCS"/>
    <n v="2024"/>
    <s v="30/09/2024 (Terminado)"/>
    <s v="0211"/>
    <x v="25"/>
    <s v="IDRD"/>
    <s v="009"/>
    <s v="Sector Cultura, recreación y deporte"/>
    <x v="0"/>
    <x v="0"/>
    <s v="33"/>
    <x v="0"/>
    <s v="008165"/>
    <x v="214"/>
    <n v="1"/>
    <s v="Implementar el 95 Porciento de las actividades del plan de acción para el cierre de brechas de las políticas de gestión y desempeño institucional"/>
    <s v="Constante "/>
    <s v="En ejecución"/>
    <n v="95"/>
    <n v="0"/>
    <n v="0"/>
    <n v="0"/>
    <n v="0"/>
    <n v="95"/>
    <n v="0"/>
    <n v="0"/>
    <n v="0"/>
    <n v="0"/>
    <n v="95"/>
    <n v="0"/>
    <n v="0"/>
    <n v="0"/>
    <n v="0"/>
    <n v="95"/>
    <n v="0"/>
    <n v="0"/>
    <n v="0"/>
    <n v="0"/>
    <n v="0"/>
    <n v="0"/>
    <n v="0"/>
    <n v="0"/>
    <n v="0"/>
    <n v="3737.13"/>
    <n v="1109.55"/>
    <n v="35.82"/>
    <n v="12963.09"/>
    <n v="0"/>
    <n v="0"/>
    <n v="11272"/>
    <n v="0"/>
    <n v="0"/>
    <n v="11473"/>
    <n v="0"/>
    <n v="0"/>
    <n v="3737.13"/>
    <n v="1109.55"/>
    <n v="35.82"/>
    <n v="12557.483289741354"/>
    <n v="0"/>
    <n v="0"/>
    <n v="10601.268352599389"/>
    <n v="0"/>
    <n v="0"/>
    <n v="10476.027187340467"/>
    <n v="0"/>
    <n v="0"/>
    <n v="37371.908829681212"/>
    <n v="1109.55"/>
    <n v="35.82"/>
  </r>
  <r>
    <n v="17"/>
    <x v="0"/>
    <s v="BCS"/>
    <n v="2024"/>
    <s v="30/09/2024 (Terminado)"/>
    <s v="0211"/>
    <x v="25"/>
    <s v="IDRD"/>
    <s v="009"/>
    <s v="Sector Cultura, recreación y deporte"/>
    <x v="0"/>
    <x v="0"/>
    <s v="33"/>
    <x v="0"/>
    <s v="008165"/>
    <x v="214"/>
    <n v="2"/>
    <s v="Desarrollar el 100 Porciento de las acciones requeridas para la actualización y mejoramiento de los sistemas de información y la infraestructura tecnológica"/>
    <s v="Constante "/>
    <s v="En ejecución"/>
    <n v="100"/>
    <n v="50"/>
    <n v="50"/>
    <n v="50"/>
    <n v="50"/>
    <n v="100"/>
    <n v="0"/>
    <n v="0"/>
    <n v="0"/>
    <n v="0"/>
    <n v="100"/>
    <n v="0"/>
    <n v="0"/>
    <n v="0"/>
    <n v="0"/>
    <n v="100"/>
    <n v="0"/>
    <n v="0"/>
    <n v="0"/>
    <n v="0"/>
    <n v="0"/>
    <n v="0"/>
    <n v="0"/>
    <n v="0"/>
    <n v="0"/>
    <n v="2514.3200000000002"/>
    <n v="548.66"/>
    <n v="0.38"/>
    <n v="2057.63"/>
    <n v="0"/>
    <n v="0"/>
    <n v="2728"/>
    <n v="0"/>
    <n v="0"/>
    <n v="2527"/>
    <n v="0"/>
    <n v="0"/>
    <n v="2514.3200000000002"/>
    <n v="548.66"/>
    <n v="0.38"/>
    <n v="1993.2480867964739"/>
    <n v="0"/>
    <n v="0"/>
    <n v="2565.67246858509"/>
    <n v="0"/>
    <n v="0"/>
    <n v="2307.4105031299014"/>
    <n v="0"/>
    <n v="0"/>
    <n v="9380.6510585114665"/>
    <n v="548.66"/>
    <n v="0.38"/>
  </r>
  <r>
    <n v="17"/>
    <x v="0"/>
    <s v="BCS"/>
    <n v="2024"/>
    <s v="30/09/2024 (Terminado)"/>
    <s v="0211"/>
    <x v="25"/>
    <s v="IDRD"/>
    <s v="009"/>
    <s v="Sector Cultura, recreación y deporte"/>
    <x v="2"/>
    <x v="2"/>
    <s v="19"/>
    <x v="16"/>
    <s v="008167"/>
    <x v="215"/>
    <n v="1"/>
    <s v="Gestionar 1364 Alianza(s) para promover el aprovechamiento de la infraestructura recreodeportiva del Distrito"/>
    <s v="Suma"/>
    <s v="En ejecución"/>
    <n v="250"/>
    <n v="70"/>
    <n v="28"/>
    <n v="70"/>
    <n v="28"/>
    <n v="310"/>
    <n v="0"/>
    <n v="0"/>
    <n v="0"/>
    <n v="0"/>
    <n v="375"/>
    <n v="0"/>
    <n v="0"/>
    <n v="0"/>
    <n v="0"/>
    <n v="429"/>
    <n v="0"/>
    <n v="0"/>
    <n v="0"/>
    <n v="0"/>
    <n v="1364"/>
    <n v="70"/>
    <n v="5.1319648090000003"/>
    <n v="70"/>
    <n v="5.1319648090000003"/>
    <n v="693.87"/>
    <n v="173.71"/>
    <n v="5.24"/>
    <n v="1537.52"/>
    <n v="0"/>
    <n v="0"/>
    <n v="391.09"/>
    <n v="0"/>
    <n v="0"/>
    <n v="342.7"/>
    <n v="0"/>
    <n v="0"/>
    <n v="693.87"/>
    <n v="173.71"/>
    <n v="5.24"/>
    <n v="1489.4119926377991"/>
    <n v="0"/>
    <n v="0"/>
    <n v="367.81849183978841"/>
    <n v="0"/>
    <n v="0"/>
    <n v="312.92029260887108"/>
    <n v="0"/>
    <n v="0"/>
    <n v="2864.0207770864586"/>
    <n v="173.71"/>
    <n v="5.24"/>
  </r>
  <r>
    <n v="17"/>
    <x v="0"/>
    <s v="BCS"/>
    <n v="2024"/>
    <s v="30/09/2024 (Terminado)"/>
    <s v="0211"/>
    <x v="25"/>
    <s v="IDRD"/>
    <s v="009"/>
    <s v="Sector Cultura, recreación y deporte"/>
    <x v="2"/>
    <x v="2"/>
    <s v="19"/>
    <x v="16"/>
    <s v="008167"/>
    <x v="215"/>
    <n v="2"/>
    <s v="Gestionar el 100 Porciento de las asociaciones Público Privadas, para promover el aprovechamiento de la infraestructura recreodeportiva del Distrito"/>
    <s v="Constante "/>
    <s v="En ejecución"/>
    <n v="100"/>
    <n v="50"/>
    <n v="50"/>
    <n v="50"/>
    <n v="50"/>
    <n v="100"/>
    <n v="0"/>
    <n v="0"/>
    <n v="0"/>
    <n v="0"/>
    <n v="100"/>
    <n v="0"/>
    <n v="0"/>
    <n v="0"/>
    <n v="0"/>
    <n v="100"/>
    <n v="0"/>
    <n v="0"/>
    <n v="0"/>
    <n v="0"/>
    <n v="0"/>
    <n v="0"/>
    <n v="0"/>
    <n v="0"/>
    <n v="0"/>
    <n v="500.4"/>
    <n v="362.23"/>
    <n v="15.14"/>
    <n v="584.62"/>
    <n v="0"/>
    <n v="0"/>
    <n v="444.76"/>
    <n v="0"/>
    <n v="0"/>
    <n v="475.89"/>
    <n v="0"/>
    <n v="0"/>
    <n v="500.4"/>
    <n v="362.23"/>
    <n v="15.14"/>
    <n v="566.32761794052112"/>
    <n v="0"/>
    <n v="0"/>
    <n v="418.29489997357206"/>
    <n v="0"/>
    <n v="0"/>
    <n v="434.53644017985306"/>
    <n v="0"/>
    <n v="0"/>
    <n v="1919.5589580939463"/>
    <n v="362.23"/>
    <n v="15.14"/>
  </r>
  <r>
    <n v="17"/>
    <x v="0"/>
    <s v="BCS"/>
    <n v="2024"/>
    <s v="30/09/2024 (Terminado)"/>
    <s v="0211"/>
    <x v="25"/>
    <s v="IDRD"/>
    <s v="009"/>
    <s v="Sector Cultura, recreación y deporte"/>
    <x v="2"/>
    <x v="2"/>
    <s v="19"/>
    <x v="16"/>
    <s v="008167"/>
    <x v="215"/>
    <n v="3"/>
    <s v="Ejecutar el 100 Porciento de las acciones priorizadas para la promocion y medicion de la economía del deporte"/>
    <s v="Constante "/>
    <s v="En ejecución"/>
    <n v="100"/>
    <n v="25"/>
    <n v="25"/>
    <n v="25"/>
    <n v="25"/>
    <n v="100"/>
    <n v="0"/>
    <n v="0"/>
    <n v="0"/>
    <n v="0"/>
    <n v="100"/>
    <n v="0"/>
    <n v="0"/>
    <n v="0"/>
    <n v="0"/>
    <n v="100"/>
    <n v="0"/>
    <n v="0"/>
    <n v="0"/>
    <n v="0"/>
    <n v="0"/>
    <n v="0"/>
    <n v="0"/>
    <n v="0"/>
    <n v="0"/>
    <n v="244.23"/>
    <n v="26.72"/>
    <n v="0"/>
    <n v="177.86"/>
    <n v="0"/>
    <n v="0"/>
    <n v="364.15"/>
    <n v="0"/>
    <n v="0"/>
    <n v="381.41"/>
    <n v="0"/>
    <n v="0"/>
    <n v="244.23"/>
    <n v="26.72"/>
    <n v="0"/>
    <n v="172.29487552068198"/>
    <n v="0"/>
    <n v="0"/>
    <n v="342.48153571673771"/>
    <n v="0"/>
    <n v="0"/>
    <n v="348.26649782302167"/>
    <n v="0"/>
    <n v="0"/>
    <n v="1107.2729090604414"/>
    <n v="26.72"/>
    <n v="0"/>
  </r>
  <r>
    <n v="17"/>
    <x v="0"/>
    <s v="BCS"/>
    <n v="2024"/>
    <s v="30/09/2024 (Terminado)"/>
    <s v="0211"/>
    <x v="25"/>
    <s v="IDRD"/>
    <s v="009"/>
    <s v="Sector Cultura, recreación y deporte"/>
    <x v="1"/>
    <x v="1"/>
    <s v="14"/>
    <x v="25"/>
    <s v="008168"/>
    <x v="216"/>
    <n v="1"/>
    <s v="Desarrollar 84 Estrategia(s) de fortalecimiento, cualificación, visibilización y movilización de la participación en general y de los espacios de participación del sistema DRAFE en particular"/>
    <s v="Suma"/>
    <s v="En ejecución"/>
    <n v="21"/>
    <n v="0"/>
    <n v="0"/>
    <n v="0"/>
    <n v="0"/>
    <n v="21"/>
    <n v="0"/>
    <n v="0"/>
    <n v="0"/>
    <n v="0"/>
    <n v="21"/>
    <n v="0"/>
    <n v="0"/>
    <n v="0"/>
    <n v="0"/>
    <n v="21"/>
    <n v="0"/>
    <n v="0"/>
    <n v="0"/>
    <n v="0"/>
    <n v="84"/>
    <n v="0"/>
    <n v="0"/>
    <n v="0"/>
    <n v="0"/>
    <n v="100"/>
    <n v="0"/>
    <n v="0"/>
    <n v="280"/>
    <n v="0"/>
    <n v="0"/>
    <n v="1450"/>
    <n v="0"/>
    <n v="0"/>
    <n v="1450"/>
    <n v="0"/>
    <n v="0"/>
    <n v="100"/>
    <n v="0"/>
    <n v="0"/>
    <n v="271.23898091640029"/>
    <n v="0"/>
    <n v="0"/>
    <n v="1363.7188707655353"/>
    <n v="0"/>
    <n v="0"/>
    <n v="1323.9989036558595"/>
    <n v="0"/>
    <n v="0"/>
    <n v="3058.9567553377951"/>
    <n v="0"/>
    <n v="0"/>
  </r>
  <r>
    <n v="17"/>
    <x v="0"/>
    <s v="BCS"/>
    <n v="2024"/>
    <s v="30/09/2024 (Terminado)"/>
    <s v="0211"/>
    <x v="25"/>
    <s v="IDRD"/>
    <s v="009"/>
    <s v="Sector Cultura, recreación y deporte"/>
    <x v="1"/>
    <x v="1"/>
    <s v="14"/>
    <x v="25"/>
    <s v="008168"/>
    <x v="216"/>
    <n v="2"/>
    <s v="Implementar 60 Laboratorio(s) de ideación y cocreación de iniciativas recreo deportivas de carácter barrial y comunitario, y mecanismos de fortalecimiento a la sinergia y gestión territorial del IDRD."/>
    <s v="Suma"/>
    <s v="En ejecución"/>
    <n v="0"/>
    <n v="0"/>
    <n v="0"/>
    <n v="0"/>
    <n v="0"/>
    <n v="10"/>
    <n v="0"/>
    <n v="0"/>
    <n v="0"/>
    <n v="0"/>
    <n v="25"/>
    <n v="0"/>
    <n v="0"/>
    <n v="0"/>
    <n v="0"/>
    <n v="25"/>
    <n v="0"/>
    <n v="0"/>
    <n v="0"/>
    <n v="0"/>
    <n v="60"/>
    <n v="0"/>
    <n v="0"/>
    <n v="0"/>
    <n v="0"/>
    <n v="0"/>
    <n v="0"/>
    <n v="0"/>
    <n v="1500"/>
    <n v="0"/>
    <n v="0"/>
    <n v="2300"/>
    <n v="0"/>
    <n v="0"/>
    <n v="2310"/>
    <n v="0"/>
    <n v="0"/>
    <n v="0"/>
    <n v="0"/>
    <n v="0"/>
    <n v="1453.0659691950016"/>
    <n v="0"/>
    <n v="0"/>
    <n v="2163.1402777660214"/>
    <n v="0"/>
    <n v="0"/>
    <n v="2109.2672189276109"/>
    <n v="0"/>
    <n v="0"/>
    <n v="5725.4734658886337"/>
    <n v="0"/>
    <n v="0"/>
  </r>
  <r>
    <n v="17"/>
    <x v="0"/>
    <s v="BCS"/>
    <n v="2024"/>
    <s v="30/09/2024 (Terminado)"/>
    <s v="0211"/>
    <x v="25"/>
    <s v="IDRD"/>
    <s v="009"/>
    <s v="Sector Cultura, recreación y deporte"/>
    <x v="1"/>
    <x v="1"/>
    <s v="14"/>
    <x v="25"/>
    <s v="008168"/>
    <x v="216"/>
    <n v="3"/>
    <s v="Desarrollar 144 Estrategia(s) de promoción, gestión y trabajo en red que faciliten la implementación de las iniciativas que surjan de los laboratorios de ideación y cocreación de iniciativas recreo deportivas de carácter barrial y comunitario."/>
    <s v="Suma"/>
    <s v="En ejecución"/>
    <n v="0"/>
    <n v="0"/>
    <n v="0"/>
    <n v="0"/>
    <n v="0"/>
    <n v="32"/>
    <n v="0"/>
    <n v="0"/>
    <n v="0"/>
    <n v="0"/>
    <n v="56"/>
    <n v="0"/>
    <n v="0"/>
    <n v="0"/>
    <n v="0"/>
    <n v="56"/>
    <n v="0"/>
    <n v="0"/>
    <n v="0"/>
    <n v="0"/>
    <n v="144"/>
    <n v="0"/>
    <n v="0"/>
    <n v="0"/>
    <n v="0"/>
    <n v="0"/>
    <n v="0"/>
    <n v="0"/>
    <n v="2220"/>
    <n v="0"/>
    <n v="0"/>
    <n v="3750"/>
    <n v="0"/>
    <n v="0"/>
    <n v="3750"/>
    <n v="0"/>
    <n v="0"/>
    <n v="0"/>
    <n v="0"/>
    <n v="0"/>
    <n v="2150.5376344086021"/>
    <n v="0"/>
    <n v="0"/>
    <n v="3526.8591485315569"/>
    <n v="0"/>
    <n v="0"/>
    <n v="3424.1350956617057"/>
    <n v="0"/>
    <n v="0"/>
    <n v="9101.5318786018652"/>
    <n v="0"/>
    <n v="0"/>
  </r>
  <r>
    <n v="17"/>
    <x v="0"/>
    <s v="BCS"/>
    <n v="2024"/>
    <s v="30/09/2024 (Terminado)"/>
    <s v="0211"/>
    <x v="25"/>
    <s v="IDRD"/>
    <s v="009"/>
    <s v="Sector Cultura, recreación y deporte"/>
    <x v="4"/>
    <x v="4"/>
    <s v="24"/>
    <x v="19"/>
    <s v="008169"/>
    <x v="217"/>
    <n v="1"/>
    <s v="Realizar 3 Estudio(s) y diseño(s) de parques y/o escenarios deportivos"/>
    <s v="Suma"/>
    <s v="En ejecución"/>
    <n v="0"/>
    <n v="0"/>
    <n v="0"/>
    <n v="0"/>
    <n v="0"/>
    <n v="3"/>
    <n v="0"/>
    <n v="0"/>
    <n v="0"/>
    <n v="0"/>
    <n v="0"/>
    <n v="0"/>
    <n v="0"/>
    <n v="0"/>
    <n v="0"/>
    <n v="0"/>
    <n v="0"/>
    <n v="0"/>
    <n v="0"/>
    <n v="0"/>
    <n v="3"/>
    <n v="0"/>
    <n v="0"/>
    <n v="0"/>
    <n v="0"/>
    <n v="2625.23"/>
    <n v="394.67"/>
    <n v="35.770000000000003"/>
    <n v="12197.53"/>
    <n v="0"/>
    <n v="0"/>
    <n v="2286.52"/>
    <n v="0"/>
    <n v="0"/>
    <n v="2446.58"/>
    <n v="0"/>
    <n v="0"/>
    <n v="2625.23"/>
    <n v="394.67"/>
    <n v="35.770000000000003"/>
    <n v="11815.877167490071"/>
    <n v="0"/>
    <n v="0"/>
    <n v="2150.4623947467667"/>
    <n v="0"/>
    <n v="0"/>
    <n v="2233.9787846250711"/>
    <n v="0"/>
    <n v="0"/>
    <n v="18825.548346861906"/>
    <n v="394.67"/>
    <n v="35.770000000000003"/>
  </r>
  <r>
    <n v="17"/>
    <x v="0"/>
    <s v="BCS"/>
    <n v="2024"/>
    <s v="30/09/2024 (Terminado)"/>
    <s v="0211"/>
    <x v="25"/>
    <s v="IDRD"/>
    <s v="009"/>
    <s v="Sector Cultura, recreación y deporte"/>
    <x v="4"/>
    <x v="4"/>
    <s v="24"/>
    <x v="19"/>
    <s v="008169"/>
    <x v="217"/>
    <n v="2"/>
    <s v="Construir 32 Parque(s) para el desarrollo de actividades físicas, deportivas y recreativas"/>
    <s v="Suma"/>
    <s v="En ejecución"/>
    <n v="0"/>
    <n v="0"/>
    <n v="0"/>
    <n v="0"/>
    <n v="0"/>
    <n v="8"/>
    <n v="0"/>
    <n v="0"/>
    <n v="0"/>
    <n v="0"/>
    <n v="15"/>
    <n v="0"/>
    <n v="0"/>
    <n v="0"/>
    <n v="0"/>
    <n v="9"/>
    <n v="0"/>
    <n v="0"/>
    <n v="0"/>
    <n v="0"/>
    <n v="32"/>
    <n v="0"/>
    <n v="0"/>
    <n v="0"/>
    <n v="0"/>
    <n v="6837.8"/>
    <n v="568.55999999999995"/>
    <n v="23.2"/>
    <n v="80205.87"/>
    <n v="0"/>
    <n v="0"/>
    <n v="55637"/>
    <n v="0"/>
    <n v="0"/>
    <n v="31784.1"/>
    <n v="0"/>
    <n v="0"/>
    <n v="6837.8"/>
    <n v="568.55999999999995"/>
    <n v="23.2"/>
    <n v="77696.280151118859"/>
    <n v="0"/>
    <n v="0"/>
    <n v="52326.36331916006"/>
    <n v="0"/>
    <n v="0"/>
    <n v="29022.147278405657"/>
    <n v="0"/>
    <n v="0"/>
    <n v="165882.5907486846"/>
    <n v="568.55999999999995"/>
    <n v="23.2"/>
  </r>
  <r>
    <n v="17"/>
    <x v="0"/>
    <s v="BCS"/>
    <n v="2024"/>
    <s v="30/09/2024 (Terminado)"/>
    <s v="0211"/>
    <x v="25"/>
    <s v="IDRD"/>
    <s v="009"/>
    <s v="Sector Cultura, recreación y deporte"/>
    <x v="4"/>
    <x v="4"/>
    <s v="24"/>
    <x v="19"/>
    <s v="008169"/>
    <x v="217"/>
    <n v="3"/>
    <s v="Adecuar 17 Parque(s) para el desarrollo de actividades físicas, deportivas y recreativas"/>
    <s v="Suma"/>
    <s v="En ejecución"/>
    <n v="0"/>
    <n v="0"/>
    <n v="0"/>
    <n v="0"/>
    <n v="0"/>
    <n v="1"/>
    <n v="0"/>
    <n v="0"/>
    <n v="0"/>
    <n v="0"/>
    <n v="10"/>
    <n v="0"/>
    <n v="0"/>
    <n v="0"/>
    <n v="0"/>
    <n v="6"/>
    <n v="0"/>
    <n v="0"/>
    <n v="0"/>
    <n v="0"/>
    <n v="17"/>
    <n v="0"/>
    <n v="0"/>
    <n v="0"/>
    <n v="0"/>
    <n v="0"/>
    <n v="0"/>
    <n v="0"/>
    <n v="21314.45"/>
    <n v="0"/>
    <n v="0"/>
    <n v="13286"/>
    <n v="0"/>
    <n v="0"/>
    <n v="9278.11"/>
    <n v="0"/>
    <n v="0"/>
    <n v="0"/>
    <n v="0"/>
    <n v="0"/>
    <n v="20647.534631405601"/>
    <n v="0"/>
    <n v="0"/>
    <n v="12495.426839304071"/>
    <n v="0"/>
    <n v="0"/>
    <n v="8471.867219309288"/>
    <n v="0"/>
    <n v="0"/>
    <n v="41614.828690018956"/>
    <n v="0"/>
    <n v="0"/>
  </r>
  <r>
    <n v="17"/>
    <x v="0"/>
    <s v="BCS"/>
    <n v="2024"/>
    <s v="30/09/2024 (Terminado)"/>
    <s v="0211"/>
    <x v="25"/>
    <s v="IDRD"/>
    <s v="009"/>
    <s v="Sector Cultura, recreación y deporte"/>
    <x v="4"/>
    <x v="4"/>
    <s v="24"/>
    <x v="19"/>
    <s v="008169"/>
    <x v="217"/>
    <n v="4"/>
    <s v="Adelantar el 100 Porciento de la gestión administrativa de los diferentes proyectos de infraestructura de parques y escenarios deportivos en fase final y de liquidación"/>
    <s v="Constante "/>
    <s v="En ejecución"/>
    <n v="100"/>
    <n v="0"/>
    <n v="0"/>
    <n v="0"/>
    <n v="0"/>
    <n v="100"/>
    <n v="0"/>
    <n v="0"/>
    <n v="0"/>
    <n v="0"/>
    <n v="100"/>
    <n v="0"/>
    <n v="0"/>
    <n v="0"/>
    <n v="0"/>
    <n v="100"/>
    <n v="0"/>
    <n v="0"/>
    <n v="0"/>
    <n v="0"/>
    <n v="0"/>
    <n v="0"/>
    <n v="0"/>
    <n v="0"/>
    <n v="0"/>
    <n v="6382.05"/>
    <n v="320.44"/>
    <n v="35.26"/>
    <n v="90759.039999999994"/>
    <n v="0"/>
    <n v="0"/>
    <n v="1231.82"/>
    <n v="0"/>
    <n v="0"/>
    <n v="1318.05"/>
    <n v="0"/>
    <n v="0"/>
    <n v="6382.05"/>
    <n v="320.44"/>
    <n v="35.26"/>
    <n v="87919.248280538595"/>
    <n v="0"/>
    <n v="0"/>
    <n v="1158.5215030251045"/>
    <n v="0"/>
    <n v="0"/>
    <n v="1203.5150034231763"/>
    <n v="0"/>
    <n v="0"/>
    <n v="96663.334786986874"/>
    <n v="320.44"/>
    <n v="35.26"/>
  </r>
  <r>
    <n v="17"/>
    <x v="0"/>
    <s v="BCS"/>
    <n v="2024"/>
    <s v="30/09/2024 (Terminado)"/>
    <s v="0213"/>
    <x v="26"/>
    <s v="IDPC"/>
    <s v="009"/>
    <s v="Sector Cultura, recreación y deporte"/>
    <x v="4"/>
    <x v="4"/>
    <s v="24"/>
    <x v="19"/>
    <s v="007963"/>
    <x v="218"/>
    <n v="1"/>
    <s v="Gestionar el 100 Porciento de las acciones asociadas a la implementación de los PEMP adoptados, a corto plazo"/>
    <s v="Suma"/>
    <s v="En ejecución"/>
    <n v="10"/>
    <n v="4"/>
    <n v="40"/>
    <n v="4"/>
    <n v="40"/>
    <n v="35"/>
    <n v="0"/>
    <n v="0"/>
    <n v="0"/>
    <n v="0"/>
    <n v="35"/>
    <n v="0"/>
    <n v="0"/>
    <n v="0"/>
    <n v="0"/>
    <n v="20"/>
    <n v="0"/>
    <n v="0"/>
    <n v="0"/>
    <n v="0"/>
    <n v="100"/>
    <n v="4"/>
    <n v="4"/>
    <n v="4"/>
    <n v="4"/>
    <n v="1138.5899999999999"/>
    <n v="623.9"/>
    <n v="127.54"/>
    <n v="1400"/>
    <n v="0"/>
    <n v="0"/>
    <n v="1841"/>
    <n v="0"/>
    <n v="0"/>
    <n v="2006.44"/>
    <n v="0"/>
    <n v="0"/>
    <n v="1138.5899999999999"/>
    <n v="623.9"/>
    <n v="127.54"/>
    <n v="1356.1949045820013"/>
    <n v="0"/>
    <n v="0"/>
    <n v="1731.4527179857589"/>
    <n v="0"/>
    <n v="0"/>
    <n v="1832.0857656905262"/>
    <n v="0"/>
    <n v="0"/>
    <n v="6058.3233882582863"/>
    <n v="623.9"/>
    <n v="127.54"/>
  </r>
  <r>
    <n v="17"/>
    <x v="0"/>
    <s v="BCS"/>
    <n v="2024"/>
    <s v="30/09/2024 (Terminado)"/>
    <s v="0213"/>
    <x v="26"/>
    <s v="IDPC"/>
    <s v="009"/>
    <s v="Sector Cultura, recreación y deporte"/>
    <x v="4"/>
    <x v="4"/>
    <s v="24"/>
    <x v="19"/>
    <s v="007963"/>
    <x v="218"/>
    <n v="2"/>
    <s v="Desarrollar 2 Instrumento(s) para la protección, conservación y sostenibilidad de los patrimonios"/>
    <s v="Suma"/>
    <s v="En ejecución"/>
    <n v="0.2"/>
    <n v="0.08"/>
    <n v="40"/>
    <n v="0.08"/>
    <n v="40"/>
    <n v="0.6"/>
    <n v="0"/>
    <n v="0"/>
    <n v="0"/>
    <n v="0"/>
    <n v="0.6"/>
    <n v="0"/>
    <n v="0"/>
    <n v="0"/>
    <n v="0"/>
    <n v="0.6"/>
    <n v="0"/>
    <n v="0"/>
    <n v="0"/>
    <n v="0"/>
    <n v="2"/>
    <n v="0.08"/>
    <n v="4"/>
    <n v="0.08"/>
    <n v="4"/>
    <n v="176.2"/>
    <n v="158.19999999999999"/>
    <n v="34.53"/>
    <n v="306"/>
    <n v="0"/>
    <n v="0"/>
    <n v="1552"/>
    <n v="0"/>
    <n v="0"/>
    <n v="1614"/>
    <n v="0"/>
    <n v="0"/>
    <n v="176.2"/>
    <n v="158.19999999999999"/>
    <n v="34.53"/>
    <n v="296.42545771578028"/>
    <n v="0"/>
    <n v="0"/>
    <n v="1459.6494396055937"/>
    <n v="0"/>
    <n v="0"/>
    <n v="1473.7477451727982"/>
    <n v="0"/>
    <n v="0"/>
    <n v="3406.022642494172"/>
    <n v="158.19999999999999"/>
    <n v="34.53"/>
  </r>
  <r>
    <n v="17"/>
    <x v="0"/>
    <s v="BCS"/>
    <n v="2024"/>
    <s v="30/09/2024 (Terminado)"/>
    <s v="0213"/>
    <x v="26"/>
    <s v="IDPC"/>
    <s v="009"/>
    <s v="Sector Cultura, recreación y deporte"/>
    <x v="0"/>
    <x v="0"/>
    <s v="33"/>
    <x v="0"/>
    <s v="007989"/>
    <x v="219"/>
    <n v="1"/>
    <s v="Implementar el 100 Porciento del plan de sostenibilidad del modelo integrado de planeación y gestión."/>
    <s v="Constante "/>
    <s v="En ejecución"/>
    <n v="100"/>
    <n v="100"/>
    <n v="100"/>
    <n v="100"/>
    <n v="100"/>
    <n v="100"/>
    <n v="0"/>
    <n v="0"/>
    <n v="0"/>
    <n v="0"/>
    <n v="100"/>
    <n v="0"/>
    <n v="0"/>
    <n v="0"/>
    <n v="0"/>
    <n v="100"/>
    <n v="0"/>
    <n v="0"/>
    <n v="0"/>
    <n v="0"/>
    <n v="0"/>
    <n v="0"/>
    <n v="0"/>
    <n v="0"/>
    <n v="0"/>
    <n v="1401.55"/>
    <n v="1354.62"/>
    <n v="257.06"/>
    <n v="2938"/>
    <n v="0"/>
    <n v="0"/>
    <n v="3598"/>
    <n v="0"/>
    <n v="0"/>
    <n v="3754"/>
    <n v="0"/>
    <n v="0"/>
    <n v="1401.55"/>
    <n v="1354.62"/>
    <n v="257.06"/>
    <n v="2846.071878329943"/>
    <n v="0"/>
    <n v="0"/>
    <n v="3383.9037910444113"/>
    <n v="0"/>
    <n v="0"/>
    <n v="3427.7875064304117"/>
    <n v="0"/>
    <n v="0"/>
    <n v="11059.313175804766"/>
    <n v="1354.62"/>
    <n v="257.06"/>
  </r>
  <r>
    <n v="17"/>
    <x v="0"/>
    <s v="BCS"/>
    <n v="2024"/>
    <s v="30/09/2024 (Terminado)"/>
    <s v="0213"/>
    <x v="26"/>
    <s v="IDPC"/>
    <s v="009"/>
    <s v="Sector Cultura, recreación y deporte"/>
    <x v="0"/>
    <x v="0"/>
    <s v="33"/>
    <x v="0"/>
    <s v="007989"/>
    <x v="219"/>
    <n v="2"/>
    <s v="Administrar el 100 Porciento de las sedes institucionales."/>
    <s v="Constante "/>
    <s v="En ejecución"/>
    <n v="100"/>
    <n v="100"/>
    <n v="100"/>
    <n v="100"/>
    <n v="100"/>
    <n v="100"/>
    <n v="0"/>
    <n v="0"/>
    <n v="0"/>
    <n v="0"/>
    <n v="100"/>
    <n v="0"/>
    <n v="0"/>
    <n v="0"/>
    <n v="0"/>
    <n v="100"/>
    <n v="0"/>
    <n v="0"/>
    <n v="0"/>
    <n v="0"/>
    <n v="0"/>
    <n v="0"/>
    <n v="0"/>
    <n v="0"/>
    <n v="0"/>
    <n v="3626.92"/>
    <n v="490.45"/>
    <n v="387.54"/>
    <n v="5042.68"/>
    <n v="0"/>
    <n v="0"/>
    <n v="5341"/>
    <n v="0"/>
    <n v="0"/>
    <n v="5542"/>
    <n v="0"/>
    <n v="0"/>
    <n v="3626.92"/>
    <n v="490.45"/>
    <n v="387.54"/>
    <n v="4884.8978010268338"/>
    <n v="0"/>
    <n v="0"/>
    <n v="5023.1879232818783"/>
    <n v="0"/>
    <n v="0"/>
    <n v="5060.4151200419128"/>
    <n v="0"/>
    <n v="0"/>
    <n v="18595.420844350629"/>
    <n v="490.45"/>
    <n v="387.54"/>
  </r>
  <r>
    <n v="17"/>
    <x v="0"/>
    <s v="BCS"/>
    <n v="2024"/>
    <s v="30/09/2024 (Terminado)"/>
    <s v="0213"/>
    <x v="26"/>
    <s v="IDPC"/>
    <s v="009"/>
    <s v="Sector Cultura, recreación y deporte"/>
    <x v="4"/>
    <x v="4"/>
    <s v="24"/>
    <x v="19"/>
    <s v="008136"/>
    <x v="220"/>
    <n v="1"/>
    <s v="Implementar el 100 Porciento de las acciones a corto plazo definidas en el Plan de Manejo Arqueológico de Bogotá"/>
    <s v="Suma"/>
    <s v="En ejecución"/>
    <n v="10"/>
    <n v="1.5"/>
    <n v="15"/>
    <n v="1.5"/>
    <n v="15"/>
    <n v="30"/>
    <n v="0"/>
    <n v="0"/>
    <n v="0"/>
    <n v="0"/>
    <n v="30"/>
    <n v="0"/>
    <n v="0"/>
    <n v="0"/>
    <n v="0"/>
    <n v="30"/>
    <n v="0"/>
    <n v="0"/>
    <n v="0"/>
    <n v="0"/>
    <n v="100"/>
    <n v="1.5"/>
    <n v="1.5"/>
    <n v="1.5"/>
    <n v="1.5"/>
    <n v="245.64"/>
    <n v="129.13999999999999"/>
    <n v="31.46"/>
    <n v="250"/>
    <n v="0"/>
    <n v="0"/>
    <n v="315"/>
    <n v="0"/>
    <n v="0"/>
    <n v="327"/>
    <n v="0"/>
    <n v="0"/>
    <n v="245.64"/>
    <n v="129.13999999999999"/>
    <n v="31.46"/>
    <n v="242.17766153250025"/>
    <n v="0"/>
    <n v="0"/>
    <n v="296.25616847665077"/>
    <n v="0"/>
    <n v="0"/>
    <n v="298.58458034170076"/>
    <n v="0"/>
    <n v="0"/>
    <n v="1082.6584103508517"/>
    <n v="129.13999999999999"/>
    <n v="31.46"/>
  </r>
  <r>
    <n v="17"/>
    <x v="0"/>
    <s v="BCS"/>
    <n v="2024"/>
    <s v="30/09/2024 (Terminado)"/>
    <s v="0213"/>
    <x v="26"/>
    <s v="IDPC"/>
    <s v="009"/>
    <s v="Sector Cultura, recreación y deporte"/>
    <x v="4"/>
    <x v="4"/>
    <s v="24"/>
    <x v="19"/>
    <s v="008136"/>
    <x v="220"/>
    <n v="2"/>
    <s v="Implementar el 100 Porciento de las acciones a corto plazo de los programas estratégicos del Plan de Manejo Arqueológico de Hacienda El Carmen"/>
    <s v="Suma"/>
    <s v="En ejecución"/>
    <n v="10"/>
    <n v="1"/>
    <n v="10"/>
    <n v="1"/>
    <n v="10"/>
    <n v="30"/>
    <n v="0"/>
    <n v="0"/>
    <n v="0"/>
    <n v="0"/>
    <n v="30"/>
    <n v="0"/>
    <n v="0"/>
    <n v="0"/>
    <n v="0"/>
    <n v="30"/>
    <n v="0"/>
    <n v="0"/>
    <n v="0"/>
    <n v="0"/>
    <n v="100"/>
    <n v="1"/>
    <n v="1"/>
    <n v="1"/>
    <n v="1"/>
    <n v="1253.4000000000001"/>
    <n v="358.76"/>
    <n v="73.62"/>
    <n v="1550"/>
    <n v="0"/>
    <n v="0"/>
    <n v="1650"/>
    <n v="0"/>
    <n v="0"/>
    <n v="1800"/>
    <n v="0"/>
    <n v="0"/>
    <n v="1253.4000000000001"/>
    <n v="358.76"/>
    <n v="73.62"/>
    <n v="1501.5015015015015"/>
    <n v="0"/>
    <n v="0"/>
    <n v="1551.8180253538851"/>
    <n v="0"/>
    <n v="0"/>
    <n v="1643.5848459176186"/>
    <n v="0"/>
    <n v="0"/>
    <n v="5950.3043727730055"/>
    <n v="358.76"/>
    <n v="73.62"/>
  </r>
  <r>
    <n v="17"/>
    <x v="0"/>
    <s v="BCS"/>
    <n v="2024"/>
    <s v="30/09/2024 (Terminado)"/>
    <s v="0213"/>
    <x v="26"/>
    <s v="IDPC"/>
    <s v="009"/>
    <s v="Sector Cultura, recreación y deporte"/>
    <x v="4"/>
    <x v="4"/>
    <s v="24"/>
    <x v="19"/>
    <s v="008144"/>
    <x v="221"/>
    <n v="1"/>
    <s v="Implementar 1 Proceso(s) de valoración, identificación, documentación y registro del Patrimonio Vivo asociado espacios culturales y los diversos campos del patrimonio cultural inmaterial"/>
    <s v="Suma"/>
    <s v="En ejecución"/>
    <n v="0.1"/>
    <n v="0.02"/>
    <n v="20"/>
    <n v="0.02"/>
    <n v="20"/>
    <n v="0.4"/>
    <n v="0"/>
    <n v="0"/>
    <n v="0"/>
    <n v="0"/>
    <n v="0.4"/>
    <n v="0"/>
    <n v="0"/>
    <n v="0"/>
    <n v="0"/>
    <n v="0.1"/>
    <n v="0"/>
    <n v="0"/>
    <n v="0"/>
    <n v="0"/>
    <n v="1"/>
    <n v="0.02"/>
    <n v="2"/>
    <n v="0.02"/>
    <n v="2"/>
    <n v="200"/>
    <n v="36.4"/>
    <n v="4.9800000000000004"/>
    <n v="143"/>
    <n v="0"/>
    <n v="0"/>
    <n v="550"/>
    <n v="0"/>
    <n v="0"/>
    <n v="150"/>
    <n v="0"/>
    <n v="0"/>
    <n v="200"/>
    <n v="36.4"/>
    <n v="4.9800000000000004"/>
    <n v="138.52562239659014"/>
    <n v="0"/>
    <n v="0"/>
    <n v="517.27267511796163"/>
    <n v="0"/>
    <n v="0"/>
    <n v="136.96540382646822"/>
    <n v="0"/>
    <n v="0"/>
    <n v="992.76370134102001"/>
    <n v="36.4"/>
    <n v="4.9800000000000004"/>
  </r>
  <r>
    <n v="17"/>
    <x v="0"/>
    <s v="BCS"/>
    <n v="2024"/>
    <s v="30/09/2024 (Terminado)"/>
    <s v="0213"/>
    <x v="26"/>
    <s v="IDPC"/>
    <s v="009"/>
    <s v="Sector Cultura, recreación y deporte"/>
    <x v="4"/>
    <x v="4"/>
    <s v="24"/>
    <x v="19"/>
    <s v="008144"/>
    <x v="221"/>
    <n v="2"/>
    <s v="Implementar 2 Proceso(s) de valoración, identificación, documentación y registro del Patrimonio Vivo con enfoque territorial y poblacional"/>
    <s v="Suma"/>
    <s v="En ejecución"/>
    <n v="0.2"/>
    <n v="0.01"/>
    <n v="5"/>
    <n v="0.01"/>
    <n v="5"/>
    <n v="0.6"/>
    <n v="0"/>
    <n v="0"/>
    <n v="0"/>
    <n v="0"/>
    <n v="0.6"/>
    <n v="0"/>
    <n v="0"/>
    <n v="0"/>
    <n v="0"/>
    <n v="0.6"/>
    <n v="0"/>
    <n v="0"/>
    <n v="0"/>
    <n v="0"/>
    <n v="2"/>
    <n v="0.01"/>
    <n v="0.5"/>
    <n v="0.01"/>
    <n v="0.5"/>
    <n v="117.33"/>
    <n v="104.1"/>
    <n v="7.59"/>
    <n v="520"/>
    <n v="0"/>
    <n v="0"/>
    <n v="609.59"/>
    <n v="0"/>
    <n v="0"/>
    <n v="695.39"/>
    <n v="0"/>
    <n v="0"/>
    <n v="117.33"/>
    <n v="104.1"/>
    <n v="7.59"/>
    <n v="503.72953598760051"/>
    <n v="0"/>
    <n v="0"/>
    <n v="573.31681822756047"/>
    <n v="0"/>
    <n v="0"/>
    <n v="634.9624811125849"/>
    <n v="0"/>
    <n v="0"/>
    <n v="1829.338835327746"/>
    <n v="104.1"/>
    <n v="7.59"/>
  </r>
  <r>
    <n v="17"/>
    <x v="0"/>
    <s v="BCS"/>
    <n v="2024"/>
    <s v="30/09/2024 (Terminado)"/>
    <s v="0213"/>
    <x v="26"/>
    <s v="IDPC"/>
    <s v="009"/>
    <s v="Sector Cultura, recreación y deporte"/>
    <x v="1"/>
    <x v="1"/>
    <s v="14"/>
    <x v="25"/>
    <s v="008150"/>
    <x v="222"/>
    <n v="1"/>
    <s v="Desarrollar 3600 Actividad(es) para la promoción, fortalecimiento y desarrollo de las prácticas artísticas, culturales y patrimoniales, como un medio para el ejercicio de los derechos y el desarrollo humano"/>
    <s v="Suma"/>
    <s v="En ejecución"/>
    <n v="800"/>
    <n v="277"/>
    <n v="34.625"/>
    <n v="277"/>
    <n v="34.625"/>
    <n v="1000"/>
    <n v="0"/>
    <n v="0"/>
    <n v="0"/>
    <n v="0"/>
    <n v="1100"/>
    <n v="0"/>
    <n v="0"/>
    <n v="0"/>
    <n v="0"/>
    <n v="1100"/>
    <n v="0"/>
    <n v="0"/>
    <n v="0"/>
    <n v="0"/>
    <n v="4000"/>
    <n v="277"/>
    <n v="6.9249999999999998"/>
    <n v="277"/>
    <n v="6.9249999999999998"/>
    <n v="2989.38"/>
    <n v="1527.01"/>
    <n v="246.61"/>
    <n v="4834"/>
    <n v="0"/>
    <n v="0"/>
    <n v="5886"/>
    <n v="0"/>
    <n v="0"/>
    <n v="6121"/>
    <n v="0"/>
    <n v="0"/>
    <n v="2989.38"/>
    <n v="1527.01"/>
    <n v="246.61"/>
    <n v="4682.7472633924244"/>
    <n v="0"/>
    <n v="0"/>
    <n v="5535.7581195351313"/>
    <n v="0"/>
    <n v="0"/>
    <n v="5589.1015788120803"/>
    <n v="0"/>
    <n v="0"/>
    <n v="18796.986961739636"/>
    <n v="1527.01"/>
    <n v="246.61"/>
  </r>
  <r>
    <n v="17"/>
    <x v="0"/>
    <s v="BCS"/>
    <n v="2024"/>
    <s v="30/09/2024 (Terminado)"/>
    <s v="0213"/>
    <x v="26"/>
    <s v="IDPC"/>
    <s v="009"/>
    <s v="Sector Cultura, recreación y deporte"/>
    <x v="1"/>
    <x v="1"/>
    <s v="14"/>
    <x v="25"/>
    <s v="008150"/>
    <x v="222"/>
    <n v="2"/>
    <s v="Entregar 200 Estímulo(s) en el marco de los distintos programas de fomento, que incluyan un enfoque poblacional y territorial"/>
    <s v="Suma"/>
    <s v="En ejecución"/>
    <n v="50"/>
    <n v="0"/>
    <n v="0"/>
    <n v="0"/>
    <n v="0"/>
    <n v="50"/>
    <n v="0"/>
    <n v="0"/>
    <n v="0"/>
    <n v="0"/>
    <n v="50"/>
    <n v="0"/>
    <n v="0"/>
    <n v="0"/>
    <n v="0"/>
    <n v="50"/>
    <n v="0"/>
    <n v="0"/>
    <n v="0"/>
    <n v="0"/>
    <n v="200"/>
    <n v="0"/>
    <n v="0"/>
    <n v="0"/>
    <n v="0"/>
    <n v="378.24"/>
    <n v="146.33000000000001"/>
    <n v="31.38"/>
    <n v="734"/>
    <n v="0"/>
    <n v="0"/>
    <n v="1017"/>
    <n v="0"/>
    <n v="0"/>
    <n v="1058"/>
    <n v="0"/>
    <n v="0"/>
    <n v="378.24"/>
    <n v="146.33000000000001"/>
    <n v="31.38"/>
    <n v="711.03361425942069"/>
    <n v="0"/>
    <n v="0"/>
    <n v="956.48420108175821"/>
    <n v="0"/>
    <n v="0"/>
    <n v="966.06264832268926"/>
    <n v="0"/>
    <n v="0"/>
    <n v="3011.8204636638684"/>
    <n v="146.33000000000001"/>
    <n v="31.38"/>
  </r>
  <r>
    <n v="17"/>
    <x v="0"/>
    <s v="BCS"/>
    <n v="2024"/>
    <s v="30/09/2024 (Terminado)"/>
    <s v="0213"/>
    <x v="26"/>
    <s v="IDPC"/>
    <s v="009"/>
    <s v="Sector Cultura, recreación y deporte"/>
    <x v="1"/>
    <x v="1"/>
    <s v="14"/>
    <x v="25"/>
    <s v="008150"/>
    <x v="222"/>
    <n v="4"/>
    <s v="Implementar 4 Asistencia(s) técnicas destinadas al reconocimiento y salvaguardia de manifestaciones del patrimonio cultural inmaterial de Bogotá"/>
    <s v="Suma"/>
    <s v="En ejecución"/>
    <n v="1.4"/>
    <n v="0.1"/>
    <n v="7.1428571429999996"/>
    <n v="0.1"/>
    <n v="7.1428571429999996"/>
    <n v="1.1000000000000001"/>
    <n v="0"/>
    <n v="0"/>
    <n v="0"/>
    <n v="0"/>
    <n v="1.1000000000000001"/>
    <n v="0"/>
    <n v="0"/>
    <n v="0"/>
    <n v="0"/>
    <n v="1.1000000000000001"/>
    <n v="0"/>
    <n v="0"/>
    <n v="0"/>
    <n v="0"/>
    <n v="4.7"/>
    <n v="0.1"/>
    <n v="2.1276595739999999"/>
    <n v="0.1"/>
    <n v="2.1276595739999999"/>
    <n v="351.55"/>
    <n v="242.61"/>
    <n v="26.06"/>
    <n v="569"/>
    <n v="0"/>
    <n v="0"/>
    <n v="848"/>
    <n v="0"/>
    <n v="0"/>
    <n v="882"/>
    <n v="0"/>
    <n v="0"/>
    <n v="351.55"/>
    <n v="242.61"/>
    <n v="26.06"/>
    <n v="551.19635764797056"/>
    <n v="0"/>
    <n v="0"/>
    <n v="797.54041545460268"/>
    <n v="0"/>
    <n v="0"/>
    <n v="805.35657449963321"/>
    <n v="0"/>
    <n v="0"/>
    <n v="2505.6433476022066"/>
    <n v="242.61"/>
    <n v="26.06"/>
  </r>
  <r>
    <n v="17"/>
    <x v="0"/>
    <s v="BCS"/>
    <n v="2024"/>
    <s v="30/09/2024 (Terminado)"/>
    <s v="0213"/>
    <x v="26"/>
    <s v="IDPC"/>
    <s v="009"/>
    <s v="Sector Cultura, recreación y deporte"/>
    <x v="2"/>
    <x v="2"/>
    <s v="16"/>
    <x v="10"/>
    <s v="008151"/>
    <x v="223"/>
    <n v="1"/>
    <s v="Beneficiar a 5500 Niñas, niños, adolescentes y jóvenes en educación inicial, básica y media, a través de procesos de formación patrimonial."/>
    <s v="Suma"/>
    <s v="En ejecución"/>
    <n v="800"/>
    <n v="604"/>
    <n v="75.5"/>
    <n v="604"/>
    <n v="75.5"/>
    <n v="1500"/>
    <n v="0"/>
    <n v="0"/>
    <n v="0"/>
    <n v="0"/>
    <n v="1600"/>
    <n v="0"/>
    <n v="0"/>
    <n v="0"/>
    <n v="0"/>
    <n v="1600"/>
    <n v="0"/>
    <n v="0"/>
    <n v="0"/>
    <n v="0"/>
    <n v="5500"/>
    <n v="604"/>
    <n v="10.981818179999999"/>
    <n v="604"/>
    <n v="10.981818179999999"/>
    <n v="320"/>
    <n v="178.58"/>
    <n v="27.41"/>
    <n v="399"/>
    <n v="0"/>
    <n v="0"/>
    <n v="583"/>
    <n v="0"/>
    <n v="0"/>
    <n v="606"/>
    <n v="0"/>
    <n v="0"/>
    <n v="320"/>
    <n v="178.58"/>
    <n v="27.41"/>
    <n v="386.51554780587037"/>
    <n v="0"/>
    <n v="0"/>
    <n v="548.30903562503943"/>
    <n v="0"/>
    <n v="0"/>
    <n v="553.34023145893161"/>
    <n v="0"/>
    <n v="0"/>
    <n v="1808.1648148898414"/>
    <n v="178.58"/>
    <n v="27.41"/>
  </r>
  <r>
    <n v="17"/>
    <x v="0"/>
    <s v="BCS"/>
    <n v="2024"/>
    <s v="30/09/2024 (Terminado)"/>
    <s v="0213"/>
    <x v="26"/>
    <s v="IDPC"/>
    <s v="009"/>
    <s v="Sector Cultura, recreación y deporte"/>
    <x v="2"/>
    <x v="2"/>
    <s v="16"/>
    <x v="10"/>
    <s v="008151"/>
    <x v="223"/>
    <n v="2"/>
    <s v="Beneficiar a 650 Niñas, niños, adolescentes y jóvenes a partir de la primera infancia y a lo largo de la vida en procesos de formación patrimonial, en particular en espacios y entornos barriales, organizativos e institucionales."/>
    <s v="Suma"/>
    <s v="En ejecución"/>
    <n v="100"/>
    <n v="9"/>
    <n v="9"/>
    <n v="9"/>
    <n v="9"/>
    <n v="150"/>
    <n v="0"/>
    <n v="0"/>
    <n v="0"/>
    <n v="0"/>
    <n v="200"/>
    <n v="0"/>
    <n v="0"/>
    <n v="0"/>
    <n v="0"/>
    <n v="200"/>
    <n v="0"/>
    <n v="0"/>
    <n v="0"/>
    <n v="0"/>
    <n v="650"/>
    <n v="9"/>
    <n v="1.384615385"/>
    <n v="9"/>
    <n v="1.384615385"/>
    <n v="99.56"/>
    <n v="56.17"/>
    <n v="13.23"/>
    <n v="198"/>
    <n v="0"/>
    <n v="0"/>
    <n v="106"/>
    <n v="0"/>
    <n v="0"/>
    <n v="110"/>
    <n v="0"/>
    <n v="0"/>
    <n v="99.56"/>
    <n v="56.17"/>
    <n v="13.23"/>
    <n v="191.80470793374019"/>
    <n v="0"/>
    <n v="0"/>
    <n v="99.692551931825335"/>
    <n v="0"/>
    <n v="0"/>
    <n v="100.44129613941003"/>
    <n v="0"/>
    <n v="0"/>
    <n v="491.49855600497557"/>
    <n v="56.17"/>
    <n v="13.23"/>
  </r>
  <r>
    <n v="17"/>
    <x v="0"/>
    <s v="BCS"/>
    <n v="2024"/>
    <s v="30/09/2024 (Terminado)"/>
    <s v="0213"/>
    <x v="26"/>
    <s v="IDPC"/>
    <s v="009"/>
    <s v="Sector Cultura, recreación y deporte"/>
    <x v="2"/>
    <x v="2"/>
    <s v="16"/>
    <x v="10"/>
    <s v="008151"/>
    <x v="223"/>
    <n v="3"/>
    <s v="Beneficiar a 350 Actor(es) interesados en procesos de formación patrimonial a través de estrategias pedagógicas lideradas por el programa de formación."/>
    <s v="Suma"/>
    <s v="En ejecución"/>
    <n v="50"/>
    <n v="40"/>
    <n v="80"/>
    <n v="40"/>
    <n v="80"/>
    <n v="100"/>
    <n v="0"/>
    <n v="0"/>
    <n v="0"/>
    <n v="0"/>
    <n v="100"/>
    <n v="0"/>
    <n v="0"/>
    <n v="0"/>
    <n v="0"/>
    <n v="100"/>
    <n v="0"/>
    <n v="0"/>
    <n v="0"/>
    <n v="0"/>
    <n v="350"/>
    <n v="40"/>
    <n v="11.42857143"/>
    <n v="40"/>
    <n v="11.42857143"/>
    <n v="50"/>
    <n v="31.73"/>
    <n v="2.57"/>
    <n v="81"/>
    <n v="0"/>
    <n v="0"/>
    <n v="53"/>
    <n v="0"/>
    <n v="0"/>
    <n v="55"/>
    <n v="0"/>
    <n v="0"/>
    <n v="50"/>
    <n v="31.73"/>
    <n v="2.57"/>
    <n v="78.465562336530084"/>
    <n v="0"/>
    <n v="0"/>
    <n v="49.846275965912668"/>
    <n v="0"/>
    <n v="0"/>
    <n v="50.220648069705014"/>
    <n v="0"/>
    <n v="0"/>
    <n v="228.53248637214776"/>
    <n v="31.73"/>
    <n v="2.57"/>
  </r>
  <r>
    <n v="17"/>
    <x v="0"/>
    <s v="BCS"/>
    <n v="2024"/>
    <s v="30/09/2024 (Terminado)"/>
    <s v="0213"/>
    <x v="26"/>
    <s v="IDPC"/>
    <s v="009"/>
    <s v="Sector Cultura, recreación y deporte"/>
    <x v="3"/>
    <x v="3"/>
    <s v="05"/>
    <x v="20"/>
    <s v="008152"/>
    <x v="224"/>
    <n v="2"/>
    <s v="Ejecuctar 1121 Intervención(es) para la protección y conservación de Bienes de Interés Cultural y espacios patrimoniales de la ciudad"/>
    <s v="Suma"/>
    <s v="En ejecución"/>
    <n v="170"/>
    <n v="68"/>
    <n v="40"/>
    <n v="68"/>
    <n v="40"/>
    <n v="313"/>
    <n v="0"/>
    <n v="0"/>
    <n v="0"/>
    <n v="0"/>
    <n v="323"/>
    <n v="0"/>
    <n v="0"/>
    <n v="0"/>
    <n v="0"/>
    <n v="315"/>
    <n v="0"/>
    <n v="0"/>
    <n v="0"/>
    <n v="0"/>
    <n v="1121"/>
    <n v="68"/>
    <n v="6.0660124890000002"/>
    <n v="68"/>
    <n v="6.0660124890000002"/>
    <n v="3659.01"/>
    <n v="1349.35"/>
    <n v="282.26"/>
    <n v="6128.81"/>
    <n v="0"/>
    <n v="0"/>
    <n v="17258.52"/>
    <n v="0"/>
    <n v="0"/>
    <n v="14069.25"/>
    <n v="0"/>
    <n v="0"/>
    <n v="3659.01"/>
    <n v="1349.35"/>
    <n v="282.26"/>
    <n v="5937.0434951080115"/>
    <n v="0"/>
    <n v="0"/>
    <n v="16231.565107230626"/>
    <n v="0"/>
    <n v="0"/>
    <n v="12846.670051903588"/>
    <n v="0"/>
    <n v="0"/>
    <n v="38674.288654242227"/>
    <n v="1349.35"/>
    <n v="282.26"/>
  </r>
  <r>
    <n v="17"/>
    <x v="0"/>
    <s v="BCS"/>
    <n v="2024"/>
    <s v="30/09/2024 (Terminado)"/>
    <s v="0213"/>
    <x v="26"/>
    <s v="IDPC"/>
    <s v="009"/>
    <s v="Sector Cultura, recreación y deporte"/>
    <x v="4"/>
    <x v="4"/>
    <s v="24"/>
    <x v="19"/>
    <s v="008161"/>
    <x v="225"/>
    <n v="1"/>
    <s v="Realizar 7000 Asistencia(s) para la protección del patrimonio cultural material de la ciudad, en el marco de las estrategias relacionadas con la Estructura Integradora de los Patrimonios."/>
    <s v="Suma"/>
    <s v="En ejecución"/>
    <n v="1000"/>
    <n v="1000"/>
    <n v="100"/>
    <n v="1000"/>
    <n v="100"/>
    <n v="2000"/>
    <n v="0"/>
    <n v="0"/>
    <n v="0"/>
    <n v="0"/>
    <n v="2000"/>
    <n v="0"/>
    <n v="0"/>
    <n v="0"/>
    <n v="0"/>
    <n v="2000"/>
    <n v="0"/>
    <n v="0"/>
    <n v="0"/>
    <n v="0"/>
    <n v="7000"/>
    <n v="1000"/>
    <n v="14.28571429"/>
    <n v="1000"/>
    <n v="14.28571429"/>
    <n v="1413.35"/>
    <n v="1068.8399999999999"/>
    <n v="220.95"/>
    <n v="2800"/>
    <n v="0"/>
    <n v="0"/>
    <n v="2971"/>
    <n v="0"/>
    <n v="0"/>
    <n v="3090"/>
    <n v="0"/>
    <n v="0"/>
    <n v="1413.35"/>
    <n v="1068.8399999999999"/>
    <n v="220.95"/>
    <n v="2712.3898091640026"/>
    <n v="0"/>
    <n v="0"/>
    <n v="2794.212941409935"/>
    <n v="0"/>
    <n v="0"/>
    <n v="2821.4873188252454"/>
    <n v="0"/>
    <n v="0"/>
    <n v="9741.4400693991829"/>
    <n v="1068.8399999999999"/>
    <n v="220.95"/>
  </r>
  <r>
    <n v="17"/>
    <x v="0"/>
    <s v="BCS"/>
    <n v="2024"/>
    <s v="30/09/2024 (Terminado)"/>
    <s v="0213"/>
    <x v="26"/>
    <s v="IDPC"/>
    <s v="009"/>
    <s v="Sector Cultura, recreación y deporte"/>
    <x v="4"/>
    <x v="4"/>
    <s v="24"/>
    <x v="19"/>
    <s v="008171"/>
    <x v="226"/>
    <n v="1"/>
    <s v="Desarrollar 4 Proceso(s) de valoración asociados a grupos de bienes de interés cultural, en el marco de la estructura Integradora de Patrimonios."/>
    <s v="Suma"/>
    <s v="En ejecución"/>
    <n v="0.4"/>
    <n v="0.05"/>
    <n v="12.5"/>
    <n v="0.05"/>
    <n v="12.5"/>
    <n v="1.2"/>
    <n v="0"/>
    <n v="0"/>
    <n v="0"/>
    <n v="0"/>
    <n v="1.2"/>
    <n v="0"/>
    <n v="0"/>
    <n v="0"/>
    <n v="0"/>
    <n v="1.2"/>
    <n v="0"/>
    <n v="0"/>
    <n v="0"/>
    <n v="0"/>
    <n v="4"/>
    <n v="0.05"/>
    <n v="1.25"/>
    <n v="0.05"/>
    <n v="1.25"/>
    <n v="319.27999999999997"/>
    <n v="165.49"/>
    <n v="37.18"/>
    <n v="485"/>
    <n v="0"/>
    <n v="0"/>
    <n v="1026.01"/>
    <n v="0"/>
    <n v="0"/>
    <n v="1098.18"/>
    <n v="0"/>
    <n v="0"/>
    <n v="319.27999999999997"/>
    <n v="165.49"/>
    <n v="37.18"/>
    <n v="469.8246633730505"/>
    <n v="0"/>
    <n v="0"/>
    <n v="964.95806799596335"/>
    <n v="0"/>
    <n v="0"/>
    <n v="1002.7511144943393"/>
    <n v="0"/>
    <n v="0"/>
    <n v="2756.813845863353"/>
    <n v="165.49"/>
    <n v="37.18"/>
  </r>
  <r>
    <n v="17"/>
    <x v="0"/>
    <s v="BCS"/>
    <n v="2024"/>
    <s v="30/09/2024 (Terminado)"/>
    <s v="0214"/>
    <x v="27"/>
    <s v="IDIPRON"/>
    <s v="008"/>
    <s v="Sector Integración social"/>
    <x v="1"/>
    <x v="1"/>
    <s v="09"/>
    <x v="30"/>
    <s v="007755"/>
    <x v="227"/>
    <n v="2"/>
    <s v="Atender y Proteger Integralmente a 385 Niñas, niños y adolescentes en conflicto con la ley en los diferentes contextos del Modelo Pedagógico del IDIPRON"/>
    <s v="Creciente "/>
    <s v="En ejecución"/>
    <n v="192"/>
    <n v="121"/>
    <n v="63.020833330000002"/>
    <n v="121"/>
    <n v="63.020833330000002"/>
    <n v="306"/>
    <n v="0"/>
    <n v="0"/>
    <n v="0"/>
    <n v="0"/>
    <n v="346"/>
    <n v="0"/>
    <n v="0"/>
    <n v="0"/>
    <n v="0"/>
    <n v="385"/>
    <n v="0"/>
    <n v="0"/>
    <n v="0"/>
    <n v="0"/>
    <n v="0"/>
    <n v="0"/>
    <n v="0"/>
    <n v="0"/>
    <n v="0"/>
    <n v="149.78"/>
    <n v="30.08"/>
    <n v="3.81"/>
    <n v="433.69"/>
    <n v="0"/>
    <n v="0"/>
    <n v="479.01"/>
    <n v="0"/>
    <n v="0"/>
    <n v="518.71"/>
    <n v="0"/>
    <n v="0"/>
    <n v="149.78"/>
    <n v="30.08"/>
    <n v="3.81"/>
    <n v="420.12012012012013"/>
    <n v="0"/>
    <n v="0"/>
    <n v="450.50688019682696"/>
    <n v="0"/>
    <n v="0"/>
    <n v="473.63549745884893"/>
    <n v="0"/>
    <n v="0"/>
    <n v="1494.0424977757962"/>
    <n v="30.08"/>
    <n v="3.81"/>
  </r>
  <r>
    <n v="17"/>
    <x v="0"/>
    <s v="BCS"/>
    <n v="2024"/>
    <s v="30/09/2024 (Terminado)"/>
    <s v="0214"/>
    <x v="27"/>
    <s v="IDIPRON"/>
    <s v="008"/>
    <s v="Sector Integración social"/>
    <x v="1"/>
    <x v="1"/>
    <s v="09"/>
    <x v="30"/>
    <s v="007755"/>
    <x v="227"/>
    <n v="3"/>
    <s v="Atender y Proteger Integralmente a 18675 Niñas, niños, adolescentes y jóvenes en Situación de Vida en Calle, En riesgo de Habitar la Calle o en fragilidad social en los diferentes contextos del Modelo Pedagógico del IDIPRON "/>
    <s v="Creciente "/>
    <s v="En ejecución"/>
    <n v="12385"/>
    <n v="6688"/>
    <n v="54.000807430000002"/>
    <n v="6688"/>
    <n v="54.000807430000002"/>
    <n v="17781"/>
    <n v="0"/>
    <n v="0"/>
    <n v="0"/>
    <n v="0"/>
    <n v="18229"/>
    <n v="0"/>
    <n v="0"/>
    <n v="0"/>
    <n v="0"/>
    <n v="18675"/>
    <n v="0"/>
    <n v="0"/>
    <n v="0"/>
    <n v="0"/>
    <n v="0"/>
    <n v="0"/>
    <n v="0"/>
    <n v="0"/>
    <n v="0"/>
    <n v="5088.5600000000004"/>
    <n v="1136.9000000000001"/>
    <n v="34.479999999999997"/>
    <n v="24387.54"/>
    <n v="0"/>
    <n v="0"/>
    <n v="29369.200000000001"/>
    <n v="0"/>
    <n v="0"/>
    <n v="30183.37"/>
    <n v="0"/>
    <n v="0"/>
    <n v="5088.5600000000004"/>
    <n v="1136.9000000000001"/>
    <n v="34.479999999999997"/>
    <n v="23624.469630921245"/>
    <n v="0"/>
    <n v="0"/>
    <n v="27621.608454680802"/>
    <n v="0"/>
    <n v="0"/>
    <n v="27560.516405958042"/>
    <n v="0"/>
    <n v="0"/>
    <n v="83895.154491560097"/>
    <n v="1136.9000000000001"/>
    <n v="34.479999999999997"/>
  </r>
  <r>
    <n v="17"/>
    <x v="0"/>
    <s v="BCS"/>
    <n v="2024"/>
    <s v="30/09/2024 (Terminado)"/>
    <s v="0214"/>
    <x v="27"/>
    <s v="IDIPRON"/>
    <s v="008"/>
    <s v="Sector Integración social"/>
    <x v="1"/>
    <x v="1"/>
    <s v="09"/>
    <x v="30"/>
    <s v="007755"/>
    <x v="227"/>
    <n v="4"/>
    <s v="Atender y Proteger Integralmente a 485 Niñas, niños y adolescentes Víctimas y en Riesgo de ESCNNA en los diferentes contextos del Modelo Pedagógico del IDIPRON"/>
    <s v="Creciente "/>
    <s v="En ejecución"/>
    <n v="157"/>
    <n v="31"/>
    <n v="19.745222930000001"/>
    <n v="31"/>
    <n v="19.745222930000001"/>
    <n v="326"/>
    <n v="0"/>
    <n v="0"/>
    <n v="0"/>
    <n v="0"/>
    <n v="406"/>
    <n v="0"/>
    <n v="0"/>
    <n v="0"/>
    <n v="0"/>
    <n v="485"/>
    <n v="0"/>
    <n v="0"/>
    <n v="0"/>
    <n v="0"/>
    <n v="0"/>
    <n v="0"/>
    <n v="0"/>
    <n v="0"/>
    <n v="0"/>
    <n v="991.29"/>
    <n v="68.180000000000007"/>
    <n v="8"/>
    <n v="688.78"/>
    <n v="0"/>
    <n v="0"/>
    <n v="773.79"/>
    <n v="0"/>
    <n v="0"/>
    <n v="837.92"/>
    <n v="0"/>
    <n v="0"/>
    <n v="991.29"/>
    <n v="68.180000000000007"/>
    <n v="8"/>
    <n v="667.22851884142199"/>
    <n v="0"/>
    <n v="0"/>
    <n v="727.74622414459554"/>
    <n v="0"/>
    <n v="0"/>
    <n v="765.10700782849506"/>
    <n v="0"/>
    <n v="0"/>
    <n v="3151.3717508145128"/>
    <n v="68.180000000000007"/>
    <n v="8"/>
  </r>
  <r>
    <n v="17"/>
    <x v="0"/>
    <s v="BCS"/>
    <n v="2024"/>
    <s v="30/09/2024 (Terminado)"/>
    <s v="0214"/>
    <x v="27"/>
    <s v="IDIPRON"/>
    <s v="008"/>
    <s v="Sector Integración social"/>
    <x v="1"/>
    <x v="1"/>
    <s v="09"/>
    <x v="30"/>
    <s v="007967"/>
    <x v="228"/>
    <n v="1"/>
    <s v="Integrar a 2480 Joven(es) del modelo pedagógico del IDIPRON inmersos en formas extremas de exclusión, asociados al fenómeno de habitabilidad en calle al desarrollo de capacidades y generación de oportunidades para su inclusión productiva y social"/>
    <s v="Constante "/>
    <s v="En ejecución"/>
    <n v="1240"/>
    <n v="1171"/>
    <n v="94.435483869999999"/>
    <n v="1171"/>
    <n v="94.435483869999999"/>
    <n v="2480"/>
    <n v="0"/>
    <n v="0"/>
    <n v="0"/>
    <n v="0"/>
    <n v="2480"/>
    <n v="0"/>
    <n v="0"/>
    <n v="0"/>
    <n v="0"/>
    <n v="2480"/>
    <n v="0"/>
    <n v="0"/>
    <n v="0"/>
    <n v="0"/>
    <n v="0"/>
    <n v="0"/>
    <n v="0"/>
    <n v="0"/>
    <n v="0"/>
    <n v="16403.14"/>
    <n v="4270.78"/>
    <n v="1327.65"/>
    <n v="33539"/>
    <n v="0"/>
    <n v="0"/>
    <n v="35281"/>
    <n v="0"/>
    <n v="0"/>
    <n v="37115"/>
    <n v="0"/>
    <n v="0"/>
    <n v="16403.14"/>
    <n v="4270.78"/>
    <n v="1327.65"/>
    <n v="32489.586360554102"/>
    <n v="0"/>
    <n v="0"/>
    <n v="33181.631365157831"/>
    <n v="0"/>
    <n v="0"/>
    <n v="33889.80642012912"/>
    <n v="0"/>
    <n v="0"/>
    <n v="115964.16414584106"/>
    <n v="4270.78"/>
    <n v="1327.65"/>
  </r>
  <r>
    <n v="17"/>
    <x v="0"/>
    <s v="BCS"/>
    <n v="2024"/>
    <s v="30/09/2024 (Terminado)"/>
    <s v="0214"/>
    <x v="27"/>
    <s v="IDIPRON"/>
    <s v="008"/>
    <s v="Sector Integración social"/>
    <x v="4"/>
    <x v="4"/>
    <s v="30"/>
    <x v="11"/>
    <s v="007968"/>
    <x v="229"/>
    <n v="1"/>
    <s v="Adecuar y mantener a 22 Unidad(es) de Protección Integral y/o dependencias del IDIPRON para el desarrollo de la gestión institucional."/>
    <s v="Constante "/>
    <s v="En ejecución"/>
    <n v="19"/>
    <n v="12"/>
    <n v="63.157894740000003"/>
    <n v="12"/>
    <n v="63.157894740000003"/>
    <n v="19"/>
    <n v="0"/>
    <n v="0"/>
    <n v="0"/>
    <n v="0"/>
    <n v="19"/>
    <n v="0"/>
    <n v="0"/>
    <n v="0"/>
    <n v="0"/>
    <n v="19"/>
    <n v="0"/>
    <n v="0"/>
    <n v="0"/>
    <n v="0"/>
    <n v="0"/>
    <n v="0"/>
    <n v="0"/>
    <n v="0"/>
    <n v="0"/>
    <n v="746.55"/>
    <n v="49.2"/>
    <n v="0"/>
    <n v="1970.35"/>
    <n v="0"/>
    <n v="0"/>
    <n v="2289.13"/>
    <n v="0"/>
    <n v="0"/>
    <n v="2390.5300000000002"/>
    <n v="0"/>
    <n v="0"/>
    <n v="746.55"/>
    <n v="49.2"/>
    <n v="0"/>
    <n v="1908.6990216022473"/>
    <n v="0"/>
    <n v="0"/>
    <n v="2152.9170887141449"/>
    <n v="0"/>
    <n v="0"/>
    <n v="2182.7993787285809"/>
    <n v="0"/>
    <n v="0"/>
    <n v="6990.9654890449729"/>
    <n v="49.2"/>
    <n v="0"/>
  </r>
  <r>
    <n v="17"/>
    <x v="0"/>
    <s v="BCS"/>
    <n v="2024"/>
    <s v="30/09/2024 (Terminado)"/>
    <s v="0214"/>
    <x v="27"/>
    <s v="IDIPRON"/>
    <s v="008"/>
    <s v="Sector Integración social"/>
    <x v="0"/>
    <x v="0"/>
    <s v="35"/>
    <x v="3"/>
    <s v="007972"/>
    <x v="230"/>
    <n v="1"/>
    <s v="Reducir en 4 Porciento la obsolescencia Tecnológica y de comunicaciones del IDIPRON para el desarrollo de una adecuada gestión institucional."/>
    <s v="Suma"/>
    <s v="En ejecución"/>
    <n v="1"/>
    <n v="0.41"/>
    <n v="41"/>
    <n v="0.41"/>
    <n v="41"/>
    <n v="1"/>
    <n v="0"/>
    <n v="0"/>
    <n v="0"/>
    <n v="0"/>
    <n v="1"/>
    <n v="0"/>
    <n v="0"/>
    <n v="0"/>
    <n v="0"/>
    <n v="1"/>
    <n v="0"/>
    <n v="0"/>
    <n v="0"/>
    <n v="0"/>
    <n v="4"/>
    <n v="0.41"/>
    <n v="10.25"/>
    <n v="0.41"/>
    <n v="10.25"/>
    <n v="3485.28"/>
    <n v="1718.06"/>
    <n v="16.18"/>
    <n v="6000"/>
    <n v="0"/>
    <n v="0"/>
    <n v="5634"/>
    <n v="0"/>
    <n v="0"/>
    <n v="5796"/>
    <n v="0"/>
    <n v="0"/>
    <n v="3485.28"/>
    <n v="1718.06"/>
    <n v="16.18"/>
    <n v="5812.2638767800063"/>
    <n v="0"/>
    <n v="0"/>
    <n v="5298.7531847538112"/>
    <n v="0"/>
    <n v="0"/>
    <n v="5292.3432038547326"/>
    <n v="0"/>
    <n v="0"/>
    <n v="19888.640265388549"/>
    <n v="1718.06"/>
    <n v="16.18"/>
  </r>
  <r>
    <n v="17"/>
    <x v="0"/>
    <s v="BCS"/>
    <n v="2024"/>
    <s v="30/09/2024 (Terminado)"/>
    <s v="0214"/>
    <x v="27"/>
    <s v="IDIPRON"/>
    <s v="008"/>
    <s v="Sector Integración social"/>
    <x v="0"/>
    <x v="0"/>
    <s v="33"/>
    <x v="0"/>
    <s v="007973"/>
    <x v="231"/>
    <n v="1"/>
    <s v="Implementar el 100 Porciento de los servicios administrativos y operativos necesarios para soportar la misionalidad del IDIPRON."/>
    <s v="Constante "/>
    <s v="En ejecución"/>
    <n v="100"/>
    <n v="100"/>
    <n v="100"/>
    <n v="100"/>
    <n v="100"/>
    <n v="100"/>
    <n v="0"/>
    <n v="0"/>
    <n v="0"/>
    <n v="0"/>
    <n v="100"/>
    <n v="0"/>
    <n v="0"/>
    <n v="0"/>
    <n v="0"/>
    <n v="100"/>
    <n v="0"/>
    <n v="0"/>
    <n v="0"/>
    <n v="0"/>
    <n v="0"/>
    <n v="0"/>
    <n v="0"/>
    <n v="0"/>
    <n v="0"/>
    <n v="8560.16"/>
    <n v="2034.97"/>
    <n v="500.87"/>
    <n v="17553.75"/>
    <n v="0"/>
    <n v="0"/>
    <n v="24974"/>
    <n v="0"/>
    <n v="0"/>
    <n v="26348"/>
    <n v="0"/>
    <n v="0"/>
    <n v="8560.16"/>
    <n v="2034.97"/>
    <n v="500.87"/>
    <n v="17004.504504504504"/>
    <n v="0"/>
    <n v="0"/>
    <n v="23487.941433447228"/>
    <n v="0"/>
    <n v="0"/>
    <n v="24058.429733465233"/>
    <n v="0"/>
    <n v="0"/>
    <n v="73111.035671416961"/>
    <n v="2034.97"/>
    <n v="500.87"/>
  </r>
  <r>
    <n v="17"/>
    <x v="0"/>
    <s v="BCS"/>
    <n v="2024"/>
    <s v="30/09/2024 (Terminado)"/>
    <s v="0215"/>
    <x v="28"/>
    <s v="FUGA"/>
    <s v="009"/>
    <s v="Sector Cultura, recreación y deporte"/>
    <x v="0"/>
    <x v="0"/>
    <s v="33"/>
    <x v="0"/>
    <s v="007921"/>
    <x v="232"/>
    <n v="1"/>
    <s v="Implementar el 100 Porciento del plan de mejoramiento de la infraestructura física de las sedes de la FUGA"/>
    <s v="Constante "/>
    <s v="En ejecución"/>
    <n v="100"/>
    <n v="0.08"/>
    <n v="0.08"/>
    <n v="0.08"/>
    <n v="0.08"/>
    <n v="100"/>
    <n v="0"/>
    <n v="0"/>
    <n v="0"/>
    <n v="0"/>
    <n v="100"/>
    <n v="0"/>
    <n v="0"/>
    <n v="0"/>
    <n v="0"/>
    <n v="100"/>
    <n v="0"/>
    <n v="0"/>
    <n v="0"/>
    <n v="0"/>
    <n v="0"/>
    <n v="0"/>
    <n v="0"/>
    <n v="0"/>
    <n v="0"/>
    <n v="215.05"/>
    <n v="23.06"/>
    <n v="1.8"/>
    <n v="635"/>
    <n v="0"/>
    <n v="0"/>
    <n v="407"/>
    <n v="0"/>
    <n v="0"/>
    <n v="421.77"/>
    <n v="0"/>
    <n v="0"/>
    <n v="215.05"/>
    <n v="23.06"/>
    <n v="1.8"/>
    <n v="615.13126029255056"/>
    <n v="0"/>
    <n v="0"/>
    <n v="382.78177958729162"/>
    <n v="0"/>
    <n v="0"/>
    <n v="385.11932247926336"/>
    <n v="0"/>
    <n v="0"/>
    <n v="1598.0823623591054"/>
    <n v="23.06"/>
    <n v="1.8"/>
  </r>
  <r>
    <n v="17"/>
    <x v="0"/>
    <s v="BCS"/>
    <n v="2024"/>
    <s v="30/09/2024 (Terminado)"/>
    <s v="0215"/>
    <x v="28"/>
    <s v="FUGA"/>
    <s v="009"/>
    <s v="Sector Cultura, recreación y deporte"/>
    <x v="0"/>
    <x v="0"/>
    <s v="33"/>
    <x v="0"/>
    <s v="007921"/>
    <x v="232"/>
    <n v="2"/>
    <s v="Implementar el 100 Porciento del Plan Estratégico de la Tecnología de la Información - PETI de la FUGA"/>
    <s v="Suma"/>
    <s v="En ejecución"/>
    <n v="25"/>
    <n v="0.15"/>
    <n v="0.6"/>
    <n v="0.15"/>
    <n v="0.6"/>
    <n v="25"/>
    <n v="0"/>
    <n v="0"/>
    <n v="0"/>
    <n v="0"/>
    <n v="25"/>
    <n v="0"/>
    <n v="0"/>
    <n v="0"/>
    <n v="0"/>
    <n v="25"/>
    <n v="0"/>
    <n v="0"/>
    <n v="0"/>
    <n v="0"/>
    <n v="100"/>
    <n v="0.15"/>
    <n v="0.15"/>
    <n v="0.15"/>
    <n v="0.15"/>
    <n v="131.28"/>
    <n v="122.98"/>
    <n v="13.5"/>
    <n v="755.99"/>
    <n v="0"/>
    <n v="0"/>
    <n v="883.55"/>
    <n v="0"/>
    <n v="0"/>
    <n v="873.28"/>
    <n v="0"/>
    <n v="0"/>
    <n v="131.28"/>
    <n v="122.98"/>
    <n v="13.5"/>
    <n v="732.33556136781942"/>
    <n v="0"/>
    <n v="0"/>
    <n v="830.97504018268182"/>
    <n v="0"/>
    <n v="0"/>
    <n v="797.39431902385445"/>
    <n v="0"/>
    <n v="0"/>
    <n v="2491.9849205743558"/>
    <n v="122.98"/>
    <n v="13.5"/>
  </r>
  <r>
    <n v="17"/>
    <x v="0"/>
    <s v="BCS"/>
    <n v="2024"/>
    <s v="30/09/2024 (Terminado)"/>
    <s v="0215"/>
    <x v="28"/>
    <s v="FUGA"/>
    <s v="009"/>
    <s v="Sector Cultura, recreación y deporte"/>
    <x v="0"/>
    <x v="0"/>
    <s v="33"/>
    <x v="0"/>
    <s v="007921"/>
    <x v="232"/>
    <n v="3"/>
    <s v="Implementar el 100 Porciento del plan de acción del MIPG"/>
    <s v="Suma"/>
    <s v="En ejecución"/>
    <n v="10"/>
    <n v="0.05"/>
    <n v="0.5"/>
    <n v="0.05"/>
    <n v="0.5"/>
    <n v="30"/>
    <n v="0"/>
    <n v="0"/>
    <n v="0"/>
    <n v="0"/>
    <n v="30"/>
    <n v="0"/>
    <n v="0"/>
    <n v="0"/>
    <n v="0"/>
    <n v="30"/>
    <n v="0"/>
    <n v="0"/>
    <n v="0"/>
    <n v="0"/>
    <n v="100"/>
    <n v="0.05"/>
    <n v="0.05"/>
    <n v="0.05"/>
    <n v="0.05"/>
    <n v="602.07000000000005"/>
    <n v="401.44"/>
    <n v="50.06"/>
    <n v="2204.2800000000002"/>
    <n v="0"/>
    <n v="0"/>
    <n v="2060.13"/>
    <n v="0"/>
    <n v="0"/>
    <n v="2073.62"/>
    <n v="0"/>
    <n v="0"/>
    <n v="602.07000000000005"/>
    <n v="401.44"/>
    <n v="50.06"/>
    <n v="2135.3095030514387"/>
    <n v="0"/>
    <n v="0"/>
    <n v="1937.5435567104844"/>
    <n v="0"/>
    <n v="0"/>
    <n v="1893.4280045509402"/>
    <n v="0"/>
    <n v="0"/>
    <n v="6568.3510643128639"/>
    <n v="401.44"/>
    <n v="50.06"/>
  </r>
  <r>
    <n v="17"/>
    <x v="0"/>
    <s v="BCS"/>
    <n v="2024"/>
    <s v="30/09/2024 (Terminado)"/>
    <s v="0215"/>
    <x v="28"/>
    <s v="FUGA"/>
    <s v="009"/>
    <s v="Sector Cultura, recreación y deporte"/>
    <x v="0"/>
    <x v="0"/>
    <s v="33"/>
    <x v="0"/>
    <s v="007921"/>
    <x v="232"/>
    <n v="4"/>
    <s v="Implementar el 100 Porciento del plan estratégico de comunicaciones"/>
    <s v="Suma"/>
    <s v="En ejecución"/>
    <n v="10"/>
    <n v="0.06"/>
    <n v="0.6"/>
    <n v="0.06"/>
    <n v="0.6"/>
    <n v="30"/>
    <n v="0"/>
    <n v="0"/>
    <n v="0"/>
    <n v="0"/>
    <n v="30"/>
    <n v="0"/>
    <n v="0"/>
    <n v="0"/>
    <n v="0"/>
    <n v="30"/>
    <n v="0"/>
    <n v="0"/>
    <n v="0"/>
    <n v="0"/>
    <n v="100"/>
    <n v="0.06"/>
    <n v="0.06"/>
    <n v="0.06"/>
    <n v="0.06"/>
    <n v="285.58999999999997"/>
    <n v="138.44999999999999"/>
    <n v="20.57"/>
    <n v="581.65"/>
    <n v="0"/>
    <n v="0"/>
    <n v="376.31"/>
    <n v="0"/>
    <n v="0"/>
    <n v="379.73"/>
    <n v="0"/>
    <n v="0"/>
    <n v="285.58999999999997"/>
    <n v="138.44999999999999"/>
    <n v="20.57"/>
    <n v="563.45054732151505"/>
    <n v="0"/>
    <n v="0"/>
    <n v="353.91796431570936"/>
    <n v="0"/>
    <n v="0"/>
    <n v="346.73248530016519"/>
    <n v="0"/>
    <n v="0"/>
    <n v="1549.6909969373896"/>
    <n v="138.44999999999999"/>
    <n v="20.57"/>
  </r>
  <r>
    <n v="17"/>
    <x v="0"/>
    <s v="BCS"/>
    <n v="2024"/>
    <s v="30/09/2024 (Terminado)"/>
    <s v="0215"/>
    <x v="28"/>
    <s v="FUGA"/>
    <s v="009"/>
    <s v="Sector Cultura, recreación y deporte"/>
    <x v="4"/>
    <x v="4"/>
    <s v="24"/>
    <x v="19"/>
    <s v="007922"/>
    <x v="233"/>
    <n v="1"/>
    <s v="Terminar el 100 Porciento de la obra, reforzamiento y adecuación de los espacios del Bronx Distrito Creativo"/>
    <s v="Suma"/>
    <s v="En ejecución"/>
    <n v="28"/>
    <n v="0.11"/>
    <n v="0.39285714290000001"/>
    <n v="0.11"/>
    <n v="0.39285714290000001"/>
    <n v="51"/>
    <n v="0"/>
    <n v="0"/>
    <n v="0"/>
    <n v="0"/>
    <n v="35"/>
    <n v="0"/>
    <n v="0"/>
    <n v="0"/>
    <n v="0"/>
    <n v="0"/>
    <n v="0"/>
    <n v="0"/>
    <n v="0"/>
    <n v="0"/>
    <n v="114"/>
    <n v="0.11"/>
    <n v="9.6491228070000004E-2"/>
    <n v="0.11"/>
    <n v="9.6491228070000004E-2"/>
    <n v="5850"/>
    <n v="0"/>
    <n v="0"/>
    <n v="20044.66"/>
    <n v="0"/>
    <n v="0"/>
    <n v="13150"/>
    <n v="0"/>
    <n v="0"/>
    <n v="0"/>
    <n v="0"/>
    <n v="0"/>
    <n v="5850"/>
    <n v="0"/>
    <n v="0"/>
    <n v="19417.475540056184"/>
    <n v="0"/>
    <n v="0"/>
    <n v="12367.519414183993"/>
    <n v="0"/>
    <n v="0"/>
    <n v="0"/>
    <n v="0"/>
    <n v="0"/>
    <n v="37634.994954240174"/>
    <n v="0"/>
    <n v="0"/>
  </r>
  <r>
    <n v="17"/>
    <x v="0"/>
    <s v="BCS"/>
    <n v="2024"/>
    <s v="30/09/2024 (Terminado)"/>
    <s v="0215"/>
    <x v="28"/>
    <s v="FUGA"/>
    <s v="009"/>
    <s v="Sector Cultura, recreación y deporte"/>
    <x v="4"/>
    <x v="4"/>
    <s v="24"/>
    <x v="19"/>
    <s v="007922"/>
    <x v="233"/>
    <n v="2"/>
    <s v="Construir 1 Modelo(s) de operación para el funcionamiento del Bronx Distrito Creativo"/>
    <s v="Suma"/>
    <s v="En ejecución"/>
    <n v="0.25"/>
    <n v="0.06"/>
    <n v="24"/>
    <n v="0.06"/>
    <n v="24"/>
    <n v="0.25"/>
    <n v="0"/>
    <n v="0"/>
    <n v="0"/>
    <n v="0"/>
    <n v="0.25"/>
    <n v="0"/>
    <n v="0"/>
    <n v="0"/>
    <n v="0"/>
    <n v="0.25"/>
    <n v="0"/>
    <n v="0"/>
    <n v="0"/>
    <n v="0"/>
    <n v="1"/>
    <n v="0.06"/>
    <n v="6"/>
    <n v="0.06"/>
    <n v="6"/>
    <n v="205.15"/>
    <n v="180.82"/>
    <n v="18.23"/>
    <n v="854"/>
    <n v="0"/>
    <n v="0"/>
    <n v="132.75"/>
    <n v="0"/>
    <n v="0"/>
    <n v="132.75"/>
    <n v="0"/>
    <n v="0"/>
    <n v="205.15"/>
    <n v="180.82"/>
    <n v="18.23"/>
    <n v="827.27889179502085"/>
    <n v="0"/>
    <n v="0"/>
    <n v="124.85081385801712"/>
    <n v="0"/>
    <n v="0"/>
    <n v="121.21438238642438"/>
    <n v="0"/>
    <n v="0"/>
    <n v="1278.4940880394624"/>
    <n v="180.82"/>
    <n v="18.23"/>
  </r>
  <r>
    <n v="17"/>
    <x v="0"/>
    <s v="BCS"/>
    <n v="2024"/>
    <s v="30/09/2024 (Terminado)"/>
    <s v="0215"/>
    <x v="28"/>
    <s v="FUGA"/>
    <s v="009"/>
    <s v="Sector Cultura, recreación y deporte"/>
    <x v="4"/>
    <x v="4"/>
    <s v="24"/>
    <x v="19"/>
    <s v="007923"/>
    <x v="234"/>
    <n v="1"/>
    <s v="Realizar el 100 Porciento las actividades de mantenimiento físico, técnico y operativo de los equipamientos de la FUGA"/>
    <s v="Constante "/>
    <s v="En ejecución"/>
    <n v="100"/>
    <n v="52"/>
    <n v="52"/>
    <n v="52"/>
    <n v="52"/>
    <n v="100"/>
    <n v="0"/>
    <n v="0"/>
    <n v="0"/>
    <n v="0"/>
    <n v="100"/>
    <n v="0"/>
    <n v="0"/>
    <n v="0"/>
    <n v="0"/>
    <n v="100"/>
    <n v="0"/>
    <n v="0"/>
    <n v="0"/>
    <n v="0"/>
    <n v="0"/>
    <n v="0"/>
    <n v="0"/>
    <n v="0"/>
    <n v="0"/>
    <n v="2010.82"/>
    <n v="1412.5"/>
    <n v="1291.4000000000001"/>
    <n v="4303.16"/>
    <n v="0"/>
    <n v="0"/>
    <n v="636"/>
    <n v="0"/>
    <n v="0"/>
    <n v="655.08000000000004"/>
    <n v="0"/>
    <n v="0"/>
    <n v="2010.82"/>
    <n v="1412.5"/>
    <n v="1291.4000000000001"/>
    <n v="4168.516904000775"/>
    <n v="0"/>
    <n v="0"/>
    <n v="598.15531159095201"/>
    <n v="0"/>
    <n v="0"/>
    <n v="598.15531159095212"/>
    <n v="0"/>
    <n v="0"/>
    <n v="7375.6475271826785"/>
    <n v="1412.5"/>
    <n v="1291.4000000000001"/>
  </r>
  <r>
    <n v="17"/>
    <x v="0"/>
    <s v="BCS"/>
    <n v="2024"/>
    <s v="30/09/2024 (Terminado)"/>
    <s v="0215"/>
    <x v="28"/>
    <s v="FUGA"/>
    <s v="009"/>
    <s v="Sector Cultura, recreación y deporte"/>
    <x v="2"/>
    <x v="2"/>
    <s v="20"/>
    <x v="17"/>
    <s v="007924"/>
    <x v="235"/>
    <n v="1"/>
    <s v="Realizar 29 Actividad(es) artísticas y creativas que permitan activar, visibilizar y resignificar el Bronx Distrito Creativo"/>
    <s v="Suma"/>
    <s v="En ejecución"/>
    <n v="20"/>
    <n v="2"/>
    <n v="10"/>
    <n v="2"/>
    <n v="10"/>
    <n v="8"/>
    <n v="0"/>
    <n v="0"/>
    <n v="0"/>
    <n v="0"/>
    <n v="8"/>
    <n v="0"/>
    <n v="0"/>
    <n v="0"/>
    <n v="0"/>
    <n v="8"/>
    <n v="0"/>
    <n v="0"/>
    <n v="0"/>
    <n v="0"/>
    <n v="44"/>
    <n v="2"/>
    <n v="4.5454545450000001"/>
    <n v="2"/>
    <n v="4.5454545450000001"/>
    <n v="1207.93"/>
    <n v="1192.23"/>
    <n v="15.14"/>
    <n v="1088.1300000000001"/>
    <n v="0"/>
    <n v="0"/>
    <n v="1030"/>
    <n v="0"/>
    <n v="0"/>
    <n v="1060.9000000000001"/>
    <n v="0"/>
    <n v="0"/>
    <n v="1207.93"/>
    <n v="1192.23"/>
    <n v="15.14"/>
    <n v="1054.083115373438"/>
    <n v="0"/>
    <n v="0"/>
    <n v="968.7106461300009"/>
    <n v="0"/>
    <n v="0"/>
    <n v="968.71064613000101"/>
    <n v="0"/>
    <n v="0"/>
    <n v="4199.4344076334401"/>
    <n v="1192.23"/>
    <n v="15.14"/>
  </r>
  <r>
    <n v="17"/>
    <x v="0"/>
    <s v="BCS"/>
    <n v="2024"/>
    <s v="30/09/2024 (Terminado)"/>
    <s v="0215"/>
    <x v="28"/>
    <s v="FUGA"/>
    <s v="009"/>
    <s v="Sector Cultura, recreación y deporte"/>
    <x v="2"/>
    <x v="2"/>
    <s v="20"/>
    <x v="17"/>
    <s v="007924"/>
    <x v="235"/>
    <n v="2"/>
    <s v="Beneficiar a 260 Agente(s) culturales y creativos en los eslabones de la cadena de valor del ecosistema de la economia cultura y creativa en el Centro de Bogota"/>
    <s v="Suma"/>
    <s v="En ejecución"/>
    <n v="144"/>
    <n v="18"/>
    <n v="12.5"/>
    <n v="18"/>
    <n v="12.5"/>
    <n v="54"/>
    <n v="0"/>
    <n v="0"/>
    <n v="0"/>
    <n v="0"/>
    <n v="54"/>
    <n v="0"/>
    <n v="0"/>
    <n v="0"/>
    <n v="0"/>
    <n v="51"/>
    <n v="0"/>
    <n v="0"/>
    <n v="0"/>
    <n v="0"/>
    <n v="303"/>
    <n v="18"/>
    <n v="5.9405940590000004"/>
    <n v="18"/>
    <n v="5.9405940590000004"/>
    <n v="345.23"/>
    <n v="316.70999999999998"/>
    <n v="76.900000000000006"/>
    <n v="476"/>
    <n v="0"/>
    <n v="0"/>
    <n v="786.24"/>
    <n v="0"/>
    <n v="0"/>
    <n v="810.81"/>
    <n v="0"/>
    <n v="0"/>
    <n v="345.23"/>
    <n v="316.70999999999998"/>
    <n v="76.900000000000006"/>
    <n v="461.10626755788047"/>
    <n v="0"/>
    <n v="0"/>
    <n v="739.45539651772037"/>
    <n v="0"/>
    <n v="0"/>
    <n v="740.35279384359126"/>
    <n v="0"/>
    <n v="0"/>
    <n v="2286.1444579191921"/>
    <n v="316.70999999999998"/>
    <n v="76.900000000000006"/>
  </r>
  <r>
    <n v="17"/>
    <x v="0"/>
    <s v="BCS"/>
    <n v="2024"/>
    <s v="30/09/2024 (Terminado)"/>
    <s v="0215"/>
    <x v="28"/>
    <s v="FUGA"/>
    <s v="009"/>
    <s v="Sector Cultura, recreación y deporte"/>
    <x v="2"/>
    <x v="2"/>
    <s v="20"/>
    <x v="17"/>
    <s v="007924"/>
    <x v="235"/>
    <n v="3"/>
    <s v="Formar a 140 Agente(s) por medio de laboratorios para la sofisticación de productos y servicios culturales y creativos."/>
    <s v="Suma"/>
    <s v="En ejecución"/>
    <n v="40"/>
    <n v="0"/>
    <n v="0"/>
    <n v="0"/>
    <n v="0"/>
    <n v="20"/>
    <n v="0"/>
    <n v="0"/>
    <n v="0"/>
    <n v="0"/>
    <n v="20"/>
    <n v="0"/>
    <n v="0"/>
    <n v="0"/>
    <n v="0"/>
    <n v="20"/>
    <n v="0"/>
    <n v="0"/>
    <n v="0"/>
    <n v="0"/>
    <n v="100"/>
    <n v="0"/>
    <n v="0"/>
    <n v="0"/>
    <n v="0"/>
    <n v="86.85"/>
    <n v="86.5"/>
    <n v="11.56"/>
    <n v="133.27000000000001"/>
    <n v="0"/>
    <n v="0"/>
    <n v="138.24"/>
    <n v="0"/>
    <n v="0"/>
    <n v="142.56"/>
    <n v="0"/>
    <n v="0"/>
    <n v="86.85"/>
    <n v="86.5"/>
    <n v="11.56"/>
    <n v="129.10006780974524"/>
    <n v="0"/>
    <n v="0"/>
    <n v="130.01413565146731"/>
    <n v="0"/>
    <n v="0"/>
    <n v="130.17191979667541"/>
    <n v="0"/>
    <n v="0"/>
    <n v="476.13612325788796"/>
    <n v="86.5"/>
    <n v="11.56"/>
  </r>
  <r>
    <n v="17"/>
    <x v="0"/>
    <s v="BCS"/>
    <n v="2024"/>
    <s v="30/09/2024 (Terminado)"/>
    <s v="0215"/>
    <x v="28"/>
    <s v="FUGA"/>
    <s v="009"/>
    <s v="Sector Cultura, recreación y deporte"/>
    <x v="2"/>
    <x v="2"/>
    <s v="20"/>
    <x v="17"/>
    <s v="007924"/>
    <x v="235"/>
    <n v="4"/>
    <s v="Elaborar 3 Documento(s) de investigacion con informacion periódica y actualizada, que permita conocer el estado del ecosistema cultural y creativo del centro de Bogotá"/>
    <s v="Suma"/>
    <s v="En ejecución"/>
    <n v="0"/>
    <n v="0"/>
    <n v="0"/>
    <n v="0"/>
    <n v="0"/>
    <n v="1"/>
    <n v="0"/>
    <n v="0"/>
    <n v="0"/>
    <n v="0"/>
    <n v="1"/>
    <n v="0"/>
    <n v="0"/>
    <n v="0"/>
    <n v="0"/>
    <n v="1"/>
    <n v="0"/>
    <n v="0"/>
    <n v="0"/>
    <n v="0"/>
    <n v="3"/>
    <n v="0"/>
    <n v="0"/>
    <n v="0"/>
    <n v="0"/>
    <n v="0"/>
    <n v="0"/>
    <n v="0"/>
    <n v="185.34"/>
    <n v="0"/>
    <n v="0"/>
    <n v="259.2"/>
    <n v="0"/>
    <n v="0"/>
    <n v="267.3"/>
    <n v="0"/>
    <n v="0"/>
    <n v="0"/>
    <n v="0"/>
    <n v="0"/>
    <n v="179.54083115373439"/>
    <n v="0"/>
    <n v="0"/>
    <n v="243.77650434650121"/>
    <n v="0"/>
    <n v="0"/>
    <n v="244.0723496187664"/>
    <n v="0"/>
    <n v="0"/>
    <n v="667.38968511900202"/>
    <n v="0"/>
    <n v="0"/>
  </r>
  <r>
    <n v="17"/>
    <x v="0"/>
    <s v="BCS"/>
    <n v="2024"/>
    <s v="30/09/2024 (Terminado)"/>
    <s v="0215"/>
    <x v="28"/>
    <s v="FUGA"/>
    <s v="009"/>
    <s v="Sector Cultura, recreación y deporte"/>
    <x v="1"/>
    <x v="1"/>
    <s v="14"/>
    <x v="25"/>
    <s v="007925"/>
    <x v="236"/>
    <n v="1"/>
    <s v="Implementar 300 Actividad(es) culturales y artísticas que aporten a la apropiación y resignificación del espacio público del Centro de Bogotá"/>
    <s v="Suma"/>
    <s v="En ejecución"/>
    <n v="156"/>
    <n v="22"/>
    <n v="14.1025641"/>
    <n v="22"/>
    <n v="14.1025641"/>
    <n v="63"/>
    <n v="0"/>
    <n v="0"/>
    <n v="0"/>
    <n v="0"/>
    <n v="62"/>
    <n v="0"/>
    <n v="0"/>
    <n v="0"/>
    <n v="0"/>
    <n v="60"/>
    <n v="0"/>
    <n v="0"/>
    <n v="0"/>
    <n v="0"/>
    <n v="341"/>
    <n v="22"/>
    <n v="6.451612903"/>
    <n v="22"/>
    <n v="6.451612903"/>
    <n v="935.58"/>
    <n v="419.4"/>
    <n v="26.67"/>
    <n v="861.37"/>
    <n v="0"/>
    <n v="0"/>
    <n v="943.02"/>
    <n v="0"/>
    <n v="0"/>
    <n v="1091.25"/>
    <n v="0"/>
    <n v="0"/>
    <n v="935.58"/>
    <n v="419.4"/>
    <n v="26.67"/>
    <n v="834.41828925699895"/>
    <n v="0"/>
    <n v="0"/>
    <n v="886.90632379952763"/>
    <n v="0"/>
    <n v="0"/>
    <n v="996.42331283755641"/>
    <n v="0"/>
    <n v="0"/>
    <n v="3653.3279258940829"/>
    <n v="419.4"/>
    <n v="26.67"/>
  </r>
  <r>
    <n v="17"/>
    <x v="0"/>
    <s v="BCS"/>
    <n v="2024"/>
    <s v="30/09/2024 (Terminado)"/>
    <s v="0215"/>
    <x v="28"/>
    <s v="FUGA"/>
    <s v="009"/>
    <s v="Sector Cultura, recreación y deporte"/>
    <x v="1"/>
    <x v="1"/>
    <s v="14"/>
    <x v="25"/>
    <s v="007925"/>
    <x v="236"/>
    <n v="2"/>
    <s v="Desarrollar 78 Laboratorio(s) barriales de innovación social y espacios de transformación cultural, que comprenden talleres creativos y de cuidado, conversatorios y encuentros comunitarios"/>
    <s v="Suma"/>
    <s v="En ejecución"/>
    <n v="18"/>
    <n v="3"/>
    <n v="16.666666670000001"/>
    <n v="3"/>
    <n v="16.666666670000001"/>
    <n v="16"/>
    <n v="0"/>
    <n v="0"/>
    <n v="0"/>
    <n v="0"/>
    <n v="19"/>
    <n v="0"/>
    <n v="0"/>
    <n v="0"/>
    <n v="0"/>
    <n v="19"/>
    <n v="0"/>
    <n v="0"/>
    <n v="0"/>
    <n v="0"/>
    <n v="72"/>
    <n v="3"/>
    <n v="4.1666666670000003"/>
    <n v="3"/>
    <n v="4.1666666670000003"/>
    <n v="67.55"/>
    <n v="46.23"/>
    <n v="0.42"/>
    <n v="552.32000000000005"/>
    <n v="0"/>
    <n v="0"/>
    <n v="540"/>
    <n v="0"/>
    <n v="0"/>
    <n v="466.67"/>
    <n v="0"/>
    <n v="0"/>
    <n v="67.55"/>
    <n v="46.23"/>
    <n v="0.42"/>
    <n v="535.03826407052213"/>
    <n v="0"/>
    <n v="0"/>
    <n v="507.86771738854418"/>
    <n v="0"/>
    <n v="0"/>
    <n v="426.11763335798622"/>
    <n v="0"/>
    <n v="0"/>
    <n v="1536.5736148170524"/>
    <n v="46.23"/>
    <n v="0.42"/>
  </r>
  <r>
    <n v="17"/>
    <x v="0"/>
    <s v="BCS"/>
    <n v="2024"/>
    <s v="30/09/2024 (Terminado)"/>
    <s v="0215"/>
    <x v="28"/>
    <s v="FUGA"/>
    <s v="009"/>
    <s v="Sector Cultura, recreación y deporte"/>
    <x v="1"/>
    <x v="1"/>
    <s v="14"/>
    <x v="25"/>
    <s v="007925"/>
    <x v="236"/>
    <n v="3"/>
    <s v="Implementar el 100 Porciento de las actividades de los planes de acción que promuevan el reconocimiento, apropiación, intercambio e innovación en las prácticas artísticas, culturales y patrimoniales de grupos étnicos, etarios y sectores sociales, promoviendo la multiculturalidad desde los distintos enfoques."/>
    <s v="Constante "/>
    <s v="En ejecución"/>
    <n v="100"/>
    <n v="0"/>
    <n v="0"/>
    <n v="0"/>
    <n v="0"/>
    <n v="100"/>
    <n v="0"/>
    <n v="0"/>
    <n v="0"/>
    <n v="0"/>
    <n v="100"/>
    <n v="0"/>
    <n v="0"/>
    <n v="0"/>
    <n v="0"/>
    <n v="100"/>
    <n v="0"/>
    <n v="0"/>
    <n v="0"/>
    <n v="0"/>
    <n v="0"/>
    <n v="0"/>
    <n v="0"/>
    <n v="0"/>
    <n v="0"/>
    <n v="48.33"/>
    <n v="48.33"/>
    <n v="1.96"/>
    <n v="1000.23"/>
    <n v="0"/>
    <n v="0"/>
    <n v="1353.71"/>
    <n v="0"/>
    <n v="0"/>
    <n v="1394.32"/>
    <n v="0"/>
    <n v="0"/>
    <n v="48.33"/>
    <n v="48.33"/>
    <n v="1.96"/>
    <n v="968.93344957861086"/>
    <n v="0"/>
    <n v="0"/>
    <n v="1273.1585327889743"/>
    <n v="0"/>
    <n v="0"/>
    <n v="1273.1573457554746"/>
    <n v="0"/>
    <n v="0"/>
    <n v="3563.5793281230599"/>
    <n v="48.33"/>
    <n v="1.96"/>
  </r>
  <r>
    <n v="17"/>
    <x v="0"/>
    <s v="BCS"/>
    <n v="2024"/>
    <s v="30/09/2024 (Terminado)"/>
    <s v="0215"/>
    <x v="28"/>
    <s v="FUGA"/>
    <s v="009"/>
    <s v="Sector Cultura, recreación y deporte"/>
    <x v="1"/>
    <x v="1"/>
    <s v="14"/>
    <x v="25"/>
    <s v="007926"/>
    <x v="237"/>
    <n v="1"/>
    <s v="Ejecutar 850 Actividad(es) para la promoción, fortalecimiento y desarrollo de las prácticas artísticas, culturales y patrimoniales como un medio para el ejercicio de los derechos culturales y el desarrollo humano."/>
    <s v="Suma"/>
    <s v="En ejecución"/>
    <n v="552"/>
    <n v="67"/>
    <n v="12.13768116"/>
    <n v="67"/>
    <n v="12.13768116"/>
    <n v="183"/>
    <n v="0"/>
    <n v="0"/>
    <n v="0"/>
    <n v="0"/>
    <n v="168"/>
    <n v="0"/>
    <n v="0"/>
    <n v="0"/>
    <n v="0"/>
    <n v="148"/>
    <n v="0"/>
    <n v="0"/>
    <n v="0"/>
    <n v="0"/>
    <n v="1051"/>
    <n v="67"/>
    <n v="6.3748810660000004"/>
    <n v="67"/>
    <n v="6.3748810660000004"/>
    <n v="1392.89"/>
    <n v="1245.2"/>
    <n v="47.68"/>
    <n v="1457.98"/>
    <n v="0"/>
    <n v="0"/>
    <n v="1340.57"/>
    <n v="0"/>
    <n v="0"/>
    <n v="1207.9000000000001"/>
    <n v="0"/>
    <n v="0"/>
    <n v="1392.89"/>
    <n v="1245.2"/>
    <n v="47.68"/>
    <n v="1412.3607478446188"/>
    <n v="0"/>
    <n v="0"/>
    <n v="1260.8004183325197"/>
    <n v="0"/>
    <n v="0"/>
    <n v="1102.93674187994"/>
    <n v="0"/>
    <n v="0"/>
    <n v="5168.9879080570781"/>
    <n v="1245.2"/>
    <n v="47.68"/>
  </r>
  <r>
    <n v="17"/>
    <x v="0"/>
    <s v="BCS"/>
    <n v="2024"/>
    <s v="30/09/2024 (Terminado)"/>
    <s v="0215"/>
    <x v="28"/>
    <s v="FUGA"/>
    <s v="009"/>
    <s v="Sector Cultura, recreación y deporte"/>
    <x v="1"/>
    <x v="1"/>
    <s v="14"/>
    <x v="25"/>
    <s v="007926"/>
    <x v="237"/>
    <n v="2"/>
    <s v="Implementar el 100 Porciento de las actividades de los planes de acción que promuevan el reconocimiento, apropiación, intercambio e innovación en las prácticas artísticas, culturales y patrimoniales de grupos étnicos, etarios y sectores sociales, promoviendo la multiculturalidad desde los distintos enfoques."/>
    <s v="Constante "/>
    <s v="En ejecución"/>
    <n v="100"/>
    <n v="51"/>
    <n v="51"/>
    <n v="51"/>
    <n v="51"/>
    <n v="100"/>
    <n v="0"/>
    <n v="0"/>
    <n v="0"/>
    <n v="0"/>
    <n v="100"/>
    <n v="0"/>
    <n v="0"/>
    <n v="0"/>
    <n v="0"/>
    <n v="100"/>
    <n v="0"/>
    <n v="0"/>
    <n v="0"/>
    <n v="0"/>
    <n v="0"/>
    <n v="0"/>
    <n v="0"/>
    <n v="0"/>
    <n v="0"/>
    <n v="225.04"/>
    <n v="215.02"/>
    <n v="13.1"/>
    <n v="1680.23"/>
    <n v="0"/>
    <n v="0"/>
    <n v="1592.47"/>
    <n v="0"/>
    <n v="0"/>
    <n v="1034.56"/>
    <n v="0"/>
    <n v="0"/>
    <n v="225.04"/>
    <n v="215.02"/>
    <n v="13.1"/>
    <n v="1627.6566889470116"/>
    <n v="0"/>
    <n v="0"/>
    <n v="1497.7113035365462"/>
    <n v="0"/>
    <n v="0"/>
    <n v="944.65952121807311"/>
    <n v="0"/>
    <n v="0"/>
    <n v="4295.0675137016306"/>
    <n v="215.02"/>
    <n v="13.1"/>
  </r>
  <r>
    <n v="17"/>
    <x v="0"/>
    <s v="BCS"/>
    <n v="2024"/>
    <s v="30/09/2024 (Terminado)"/>
    <s v="0215"/>
    <x v="28"/>
    <s v="FUGA"/>
    <s v="009"/>
    <s v="Sector Cultura, recreación y deporte"/>
    <x v="1"/>
    <x v="1"/>
    <s v="14"/>
    <x v="25"/>
    <s v="007926"/>
    <x v="237"/>
    <n v="3"/>
    <s v="Realizar 1 Estrategia(s) de fortalecimiento de la oferta de fomento de la entidad"/>
    <s v="Constante "/>
    <s v="En ejecución"/>
    <n v="1"/>
    <n v="0.5"/>
    <n v="50"/>
    <n v="0.5"/>
    <n v="50"/>
    <n v="1"/>
    <n v="0"/>
    <n v="0"/>
    <n v="0"/>
    <n v="0"/>
    <n v="1"/>
    <n v="0"/>
    <n v="0"/>
    <n v="0"/>
    <n v="0"/>
    <n v="1"/>
    <n v="0"/>
    <n v="0"/>
    <n v="0"/>
    <n v="0"/>
    <n v="0"/>
    <n v="0"/>
    <n v="0"/>
    <n v="0"/>
    <n v="0"/>
    <n v="47.71"/>
    <n v="10.35"/>
    <n v="5.17"/>
    <n v="221.34"/>
    <n v="0"/>
    <n v="0"/>
    <n v="189.95"/>
    <n v="0"/>
    <n v="0"/>
    <n v="199.45"/>
    <n v="0"/>
    <n v="0"/>
    <n v="47.71"/>
    <n v="10.35"/>
    <n v="5.17"/>
    <n v="214.41441441441441"/>
    <n v="0"/>
    <n v="0"/>
    <n v="178.64717207028511"/>
    <n v="0"/>
    <n v="0"/>
    <n v="182.11833195459391"/>
    <n v="0"/>
    <n v="0"/>
    <n v="622.88991843929341"/>
    <n v="10.35"/>
    <n v="5.17"/>
  </r>
  <r>
    <n v="17"/>
    <x v="0"/>
    <s v="BCS"/>
    <n v="2024"/>
    <s v="30/09/2024 (Terminado)"/>
    <s v="0215"/>
    <x v="28"/>
    <s v="FUGA"/>
    <s v="009"/>
    <s v="Sector Cultura, recreación y deporte"/>
    <x v="1"/>
    <x v="1"/>
    <s v="14"/>
    <x v="25"/>
    <s v="007926"/>
    <x v="237"/>
    <n v="4"/>
    <s v="Entregar 717 Estímulo(s) reconocimiento, apoyos e incentivos"/>
    <s v="Suma"/>
    <s v="En ejecución"/>
    <n v="360"/>
    <n v="54"/>
    <n v="15"/>
    <n v="54"/>
    <n v="15"/>
    <n v="150"/>
    <n v="0"/>
    <n v="0"/>
    <n v="0"/>
    <n v="0"/>
    <n v="148"/>
    <n v="0"/>
    <n v="0"/>
    <n v="0"/>
    <n v="0"/>
    <n v="149"/>
    <n v="0"/>
    <n v="0"/>
    <n v="0"/>
    <n v="0"/>
    <n v="807"/>
    <n v="54"/>
    <n v="6.6914498140000003"/>
    <n v="54"/>
    <n v="6.6914498140000003"/>
    <n v="984.8"/>
    <n v="399.8"/>
    <n v="68.3"/>
    <n v="2764"/>
    <n v="0"/>
    <n v="0"/>
    <n v="1049.1600000000001"/>
    <n v="0"/>
    <n v="0"/>
    <n v="1049.28"/>
    <n v="0"/>
    <n v="0"/>
    <n v="984.8"/>
    <n v="399.8"/>
    <n v="68.3"/>
    <n v="2677.5162259033227"/>
    <n v="0"/>
    <n v="0"/>
    <n v="986.73054513956492"/>
    <n v="0"/>
    <n v="0"/>
    <n v="958.10039284691049"/>
    <n v="0"/>
    <n v="0"/>
    <n v="5607.1471638897983"/>
    <n v="399.8"/>
    <n v="68.3"/>
  </r>
  <r>
    <n v="17"/>
    <x v="0"/>
    <s v="BCS"/>
    <n v="2024"/>
    <s v="30/09/2024 (Terminado)"/>
    <s v="0216"/>
    <x v="29"/>
    <s v="OFB"/>
    <s v="009"/>
    <s v="Sector Cultura, recreación y deporte"/>
    <x v="1"/>
    <x v="1"/>
    <s v="14"/>
    <x v="25"/>
    <s v="008128"/>
    <x v="238"/>
    <n v="1"/>
    <s v="Realizar 1200 Actividad(es) culturales y artisticas"/>
    <s v="Suma"/>
    <s v="En ejecución"/>
    <n v="150"/>
    <n v="113"/>
    <n v="75.333333330000002"/>
    <n v="113"/>
    <n v="75.333333330000002"/>
    <n v="350"/>
    <n v="0"/>
    <n v="0"/>
    <n v="0"/>
    <n v="0"/>
    <n v="350"/>
    <n v="0"/>
    <n v="0"/>
    <n v="0"/>
    <n v="0"/>
    <n v="350"/>
    <n v="0"/>
    <n v="0"/>
    <n v="0"/>
    <n v="0"/>
    <n v="1200"/>
    <n v="113"/>
    <n v="9.4166666669999994"/>
    <n v="113"/>
    <n v="9.4166666669999994"/>
    <n v="1644"/>
    <n v="234.08"/>
    <n v="19.12"/>
    <n v="12349"/>
    <n v="0"/>
    <n v="0"/>
    <n v="11259.56"/>
    <n v="0"/>
    <n v="0"/>
    <n v="11205.14"/>
    <n v="0"/>
    <n v="0"/>
    <n v="1644"/>
    <n v="234.08"/>
    <n v="19.12"/>
    <n v="11962.607769059383"/>
    <n v="0"/>
    <n v="0"/>
    <n v="10589.568585183993"/>
    <n v="0"/>
    <n v="0"/>
    <n v="10231.44350021408"/>
    <n v="0"/>
    <n v="0"/>
    <n v="34427.619854457458"/>
    <n v="234.08"/>
    <n v="19.12"/>
  </r>
  <r>
    <n v="17"/>
    <x v="0"/>
    <s v="BCS"/>
    <n v="2024"/>
    <s v="30/09/2024 (Terminado)"/>
    <s v="0216"/>
    <x v="29"/>
    <s v="OFB"/>
    <s v="009"/>
    <s v="Sector Cultura, recreación y deporte"/>
    <x v="1"/>
    <x v="1"/>
    <s v="14"/>
    <x v="25"/>
    <s v="008128"/>
    <x v="238"/>
    <n v="2"/>
    <s v="Lograr 7000000 Asistencia(s) a actividades culturales y artisticas"/>
    <s v="Suma"/>
    <s v="En ejecución"/>
    <n v="1500000"/>
    <n v="879573"/>
    <n v="58.638199999999998"/>
    <n v="879573"/>
    <n v="58.638199999999998"/>
    <n v="2000000"/>
    <n v="0"/>
    <n v="0"/>
    <n v="0"/>
    <n v="0"/>
    <n v="2000000"/>
    <n v="0"/>
    <n v="0"/>
    <n v="0"/>
    <n v="0"/>
    <n v="1500000"/>
    <n v="0"/>
    <n v="0"/>
    <n v="0"/>
    <n v="0"/>
    <n v="7000000"/>
    <n v="879573"/>
    <n v="12.56532857"/>
    <n v="879573"/>
    <n v="12.56532857"/>
    <n v="727.48"/>
    <n v="658.12"/>
    <n v="92.35"/>
    <n v="2204.63"/>
    <n v="0"/>
    <n v="0"/>
    <n v="2401.7600000000002"/>
    <n v="0"/>
    <n v="0"/>
    <n v="2420"/>
    <n v="0"/>
    <n v="0"/>
    <n v="727.48"/>
    <n v="658.12"/>
    <n v="92.35"/>
    <n v="2135.6485517775841"/>
    <n v="0"/>
    <n v="0"/>
    <n v="2258.8451276205742"/>
    <n v="0"/>
    <n v="0"/>
    <n v="2209.7085150670209"/>
    <n v="0"/>
    <n v="0"/>
    <n v="7331.6821944651792"/>
    <n v="658.12"/>
    <n v="92.35"/>
  </r>
  <r>
    <n v="17"/>
    <x v="0"/>
    <s v="BCS"/>
    <n v="2024"/>
    <s v="30/09/2024 (Terminado)"/>
    <s v="0216"/>
    <x v="29"/>
    <s v="OFB"/>
    <s v="009"/>
    <s v="Sector Cultura, recreación y deporte"/>
    <x v="2"/>
    <x v="2"/>
    <s v="16"/>
    <x v="10"/>
    <s v="008135"/>
    <x v="239"/>
    <n v="1"/>
    <s v="Beneficiar 69404 Niñas, niños, adolescentes y jóvenes en educación inicial básica y media a través de procesos de formación musical."/>
    <s v="Suma"/>
    <s v="En ejecución"/>
    <n v="19850"/>
    <n v="19868"/>
    <n v="100.0906801"/>
    <n v="19868"/>
    <n v="100.0906801"/>
    <n v="16518"/>
    <n v="0"/>
    <n v="0"/>
    <n v="0"/>
    <n v="0"/>
    <n v="16518"/>
    <n v="0"/>
    <n v="0"/>
    <n v="0"/>
    <n v="0"/>
    <n v="16518"/>
    <n v="0"/>
    <n v="0"/>
    <n v="0"/>
    <n v="0"/>
    <n v="69404"/>
    <n v="19868"/>
    <n v="28.626592129999999"/>
    <n v="19868"/>
    <n v="28.626592129999999"/>
    <n v="814.7"/>
    <n v="550.19000000000005"/>
    <n v="103.1"/>
    <n v="14983.72"/>
    <n v="0"/>
    <n v="0"/>
    <n v="15789.95"/>
    <n v="0"/>
    <n v="0"/>
    <n v="16519.150000000001"/>
    <n v="0"/>
    <n v="0"/>
    <n v="814.7"/>
    <n v="550.19000000000005"/>
    <n v="103.1"/>
    <n v="14514.889082631018"/>
    <n v="0"/>
    <n v="0"/>
    <n v="14850.381229961562"/>
    <n v="0"/>
    <n v="0"/>
    <n v="15083.680337466685"/>
    <n v="0"/>
    <n v="0"/>
    <n v="45263.650650059266"/>
    <n v="550.19000000000005"/>
    <n v="103.1"/>
  </r>
  <r>
    <n v="17"/>
    <x v="0"/>
    <s v="BCS"/>
    <n v="2024"/>
    <s v="30/09/2024 (Terminado)"/>
    <s v="0216"/>
    <x v="29"/>
    <s v="OFB"/>
    <s v="009"/>
    <s v="Sector Cultura, recreación y deporte"/>
    <x v="2"/>
    <x v="2"/>
    <s v="16"/>
    <x v="10"/>
    <s v="008135"/>
    <x v="239"/>
    <n v="2"/>
    <s v="Beneficiar 16982 Persona(s) a partir de la primera infancia y a lo largo de la vida en procesos de formación de formación musical en particular en espacios cercanos y entornos comunitarios."/>
    <s v="Suma"/>
    <s v="En ejecución"/>
    <n v="3500"/>
    <n v="3088"/>
    <n v="88.228571430000002"/>
    <n v="3088"/>
    <n v="88.228571430000002"/>
    <n v="4162"/>
    <n v="0"/>
    <n v="0"/>
    <n v="0"/>
    <n v="0"/>
    <n v="4560"/>
    <n v="0"/>
    <n v="0"/>
    <n v="0"/>
    <n v="0"/>
    <n v="4760"/>
    <n v="0"/>
    <n v="0"/>
    <n v="0"/>
    <n v="0"/>
    <n v="16982"/>
    <n v="3088"/>
    <n v="18.183959489999999"/>
    <n v="3088"/>
    <n v="18.183959489999999"/>
    <n v="358.52"/>
    <n v="143.77000000000001"/>
    <n v="26.43"/>
    <n v="4634.84"/>
    <n v="0"/>
    <n v="0"/>
    <n v="4978.8599999999997"/>
    <n v="0"/>
    <n v="0"/>
    <n v="5158.7700000000004"/>
    <n v="0"/>
    <n v="0"/>
    <n v="358.52"/>
    <n v="143.77000000000001"/>
    <n v="26.43"/>
    <n v="4489.8188511091739"/>
    <n v="0"/>
    <n v="0"/>
    <n v="4682.5967840687535"/>
    <n v="0"/>
    <n v="0"/>
    <n v="4710.4867753191302"/>
    <n v="0"/>
    <n v="0"/>
    <n v="14241.422410497058"/>
    <n v="143.77000000000001"/>
    <n v="26.43"/>
  </r>
  <r>
    <n v="17"/>
    <x v="0"/>
    <s v="BCS"/>
    <n v="2024"/>
    <s v="30/09/2024 (Terminado)"/>
    <s v="0216"/>
    <x v="29"/>
    <s v="OFB"/>
    <s v="009"/>
    <s v="Sector Cultura, recreación y deporte"/>
    <x v="2"/>
    <x v="2"/>
    <s v="16"/>
    <x v="10"/>
    <s v="008135"/>
    <x v="239"/>
    <n v="3"/>
    <s v="Realizar 7 Documento(s) de investigación, creación o memoria musical."/>
    <s v="Suma"/>
    <s v="En ejecución"/>
    <n v="1"/>
    <n v="0"/>
    <n v="0"/>
    <n v="0"/>
    <n v="0"/>
    <n v="2"/>
    <n v="0"/>
    <n v="0"/>
    <n v="0"/>
    <n v="0"/>
    <n v="2"/>
    <n v="0"/>
    <n v="0"/>
    <n v="0"/>
    <n v="0"/>
    <n v="2"/>
    <n v="0"/>
    <n v="0"/>
    <n v="0"/>
    <n v="0"/>
    <n v="7"/>
    <n v="0"/>
    <n v="0"/>
    <n v="0"/>
    <n v="0"/>
    <n v="10"/>
    <n v="0"/>
    <n v="0"/>
    <n v="30"/>
    <n v="0"/>
    <n v="0"/>
    <n v="38.76"/>
    <n v="0"/>
    <n v="0"/>
    <n v="38.76"/>
    <n v="0"/>
    <n v="0"/>
    <n v="10"/>
    <n v="0"/>
    <n v="0"/>
    <n v="29.061319383900027"/>
    <n v="0"/>
    <n v="0"/>
    <n v="36.453616159222172"/>
    <n v="0"/>
    <n v="0"/>
    <n v="35.391860348759387"/>
    <n v="0"/>
    <n v="0"/>
    <n v="110.90679589188159"/>
    <n v="0"/>
    <n v="0"/>
  </r>
  <r>
    <n v="17"/>
    <x v="0"/>
    <s v="BCS"/>
    <n v="2024"/>
    <s v="30/09/2024 (Terminado)"/>
    <s v="0216"/>
    <x v="29"/>
    <s v="OFB"/>
    <s v="009"/>
    <s v="Sector Cultura, recreación y deporte"/>
    <x v="2"/>
    <x v="2"/>
    <s v="16"/>
    <x v="10"/>
    <s v="008135"/>
    <x v="239"/>
    <n v="4"/>
    <s v="Realizar 11 Jornada(s) de capacitación informal"/>
    <s v="Suma"/>
    <s v="En ejecución"/>
    <n v="2"/>
    <n v="2"/>
    <n v="100"/>
    <n v="2"/>
    <n v="100"/>
    <n v="3"/>
    <n v="0"/>
    <n v="0"/>
    <n v="0"/>
    <n v="0"/>
    <n v="3"/>
    <n v="0"/>
    <n v="0"/>
    <n v="0"/>
    <n v="0"/>
    <n v="3"/>
    <n v="0"/>
    <n v="0"/>
    <n v="0"/>
    <n v="0"/>
    <n v="11"/>
    <n v="2"/>
    <n v="18.18181818"/>
    <n v="2"/>
    <n v="18.18181818"/>
    <n v="10"/>
    <n v="0"/>
    <n v="0"/>
    <n v="10"/>
    <n v="0"/>
    <n v="0"/>
    <n v="10"/>
    <n v="0"/>
    <n v="0"/>
    <n v="10"/>
    <n v="0"/>
    <n v="0"/>
    <n v="10"/>
    <n v="0"/>
    <n v="0"/>
    <n v="9.6871064613000097"/>
    <n v="0"/>
    <n v="0"/>
    <n v="9.4049577294174842"/>
    <n v="0"/>
    <n v="0"/>
    <n v="9.1310269217645477"/>
    <n v="0"/>
    <n v="0"/>
    <n v="38.223091112482038"/>
    <n v="0"/>
    <n v="0"/>
  </r>
  <r>
    <n v="17"/>
    <x v="0"/>
    <s v="BCS"/>
    <n v="2024"/>
    <s v="30/09/2024 (Terminado)"/>
    <s v="0216"/>
    <x v="29"/>
    <s v="OFB"/>
    <s v="009"/>
    <s v="Sector Cultura, recreación y deporte"/>
    <x v="2"/>
    <x v="2"/>
    <s v="16"/>
    <x v="10"/>
    <s v="008135"/>
    <x v="239"/>
    <n v="5"/>
    <s v="Circular 1100 Producción(es) resultado de los procesos de formación musical."/>
    <s v="Suma"/>
    <s v="En ejecución"/>
    <n v="200"/>
    <n v="40"/>
    <n v="20"/>
    <n v="40"/>
    <n v="20"/>
    <n v="300"/>
    <n v="0"/>
    <n v="0"/>
    <n v="0"/>
    <n v="0"/>
    <n v="300"/>
    <n v="0"/>
    <n v="0"/>
    <n v="0"/>
    <n v="0"/>
    <n v="300"/>
    <n v="0"/>
    <n v="0"/>
    <n v="0"/>
    <n v="0"/>
    <n v="1100"/>
    <n v="40"/>
    <n v="3.636363636"/>
    <n v="40"/>
    <n v="3.636363636"/>
    <n v="210"/>
    <n v="73"/>
    <n v="0.48"/>
    <n v="467.88"/>
    <n v="0"/>
    <n v="0"/>
    <n v="500"/>
    <n v="0"/>
    <n v="0"/>
    <n v="500"/>
    <n v="0"/>
    <n v="0"/>
    <n v="210"/>
    <n v="73"/>
    <n v="0.48"/>
    <n v="453.24033711130483"/>
    <n v="0"/>
    <n v="0"/>
    <n v="470.24788647087422"/>
    <n v="0"/>
    <n v="0"/>
    <n v="456.55134608822743"/>
    <n v="0"/>
    <n v="0"/>
    <n v="1590.0395696704063"/>
    <n v="73"/>
    <n v="0.48"/>
  </r>
  <r>
    <n v="17"/>
    <x v="0"/>
    <s v="BCS"/>
    <n v="2024"/>
    <s v="30/09/2024 (Terminado)"/>
    <s v="0216"/>
    <x v="29"/>
    <s v="OFB"/>
    <s v="009"/>
    <s v="Sector Cultura, recreación y deporte"/>
    <x v="1"/>
    <x v="1"/>
    <s v="14"/>
    <x v="25"/>
    <s v="008137"/>
    <x v="240"/>
    <n v="1"/>
    <s v="Otorgar 400 Estímulos, reconocimientos, apoyos e incentivos al sector de la música sinfónica, académica y el canto lírico"/>
    <s v="Suma"/>
    <s v="En ejecución"/>
    <n v="100"/>
    <n v="60"/>
    <n v="60"/>
    <n v="60"/>
    <n v="60"/>
    <n v="100"/>
    <n v="0"/>
    <n v="0"/>
    <n v="0"/>
    <n v="0"/>
    <n v="100"/>
    <n v="0"/>
    <n v="0"/>
    <n v="0"/>
    <n v="0"/>
    <n v="100"/>
    <n v="0"/>
    <n v="0"/>
    <n v="0"/>
    <n v="0"/>
    <n v="400"/>
    <n v="60"/>
    <n v="15"/>
    <n v="60"/>
    <n v="15"/>
    <n v="1278.8900000000001"/>
    <n v="312.68"/>
    <n v="243.46"/>
    <n v="2000"/>
    <n v="0"/>
    <n v="0"/>
    <n v="1420"/>
    <n v="0"/>
    <n v="0"/>
    <n v="1320"/>
    <n v="0"/>
    <n v="0"/>
    <n v="1278.8900000000001"/>
    <n v="312.68"/>
    <n v="243.46"/>
    <n v="1937.421292260002"/>
    <n v="0"/>
    <n v="0"/>
    <n v="1335.5039975772829"/>
    <n v="0"/>
    <n v="0"/>
    <n v="1205.2955536729205"/>
    <n v="0"/>
    <n v="0"/>
    <n v="5757.1108435102051"/>
    <n v="312.68"/>
    <n v="243.46"/>
  </r>
  <r>
    <n v="17"/>
    <x v="0"/>
    <s v="BCS"/>
    <n v="2024"/>
    <s v="30/09/2024 (Terminado)"/>
    <s v="0216"/>
    <x v="29"/>
    <s v="OFB"/>
    <s v="009"/>
    <s v="Sector Cultura, recreación y deporte"/>
    <x v="0"/>
    <x v="0"/>
    <s v="33"/>
    <x v="0"/>
    <s v="008139"/>
    <x v="241"/>
    <n v="1"/>
    <s v="Implementar 1 Sistema(s) y desempeño institucional."/>
    <s v="Constante "/>
    <s v="En ejecución"/>
    <n v="1"/>
    <n v="0"/>
    <n v="0"/>
    <n v="0"/>
    <n v="0"/>
    <n v="1"/>
    <n v="0"/>
    <n v="0"/>
    <n v="0"/>
    <n v="0"/>
    <n v="1"/>
    <n v="0"/>
    <n v="0"/>
    <n v="0"/>
    <n v="0"/>
    <n v="1"/>
    <n v="0"/>
    <n v="0"/>
    <n v="0"/>
    <n v="0"/>
    <n v="0"/>
    <n v="0"/>
    <n v="0"/>
    <n v="0"/>
    <n v="0"/>
    <n v="1139.3599999999999"/>
    <n v="944.73"/>
    <n v="240.35"/>
    <n v="2855.4"/>
    <n v="0"/>
    <n v="0"/>
    <n v="2580.6799999999998"/>
    <n v="0"/>
    <n v="0"/>
    <n v="2693.81"/>
    <n v="0"/>
    <n v="0"/>
    <n v="1139.3599999999999"/>
    <n v="944.73"/>
    <n v="240.35"/>
    <n v="2766.0563789596049"/>
    <n v="0"/>
    <n v="0"/>
    <n v="2427.1186313153112"/>
    <n v="0"/>
    <n v="0"/>
    <n v="2459.7251632118559"/>
    <n v="0"/>
    <n v="0"/>
    <n v="8792.2601734867712"/>
    <n v="944.73"/>
    <n v="240.35"/>
  </r>
  <r>
    <n v="17"/>
    <x v="0"/>
    <s v="BCS"/>
    <n v="2024"/>
    <s v="30/09/2024 (Terminado)"/>
    <s v="0216"/>
    <x v="29"/>
    <s v="OFB"/>
    <s v="009"/>
    <s v="Sector Cultura, recreación y deporte"/>
    <x v="0"/>
    <x v="0"/>
    <s v="33"/>
    <x v="0"/>
    <s v="008139"/>
    <x v="241"/>
    <n v="2"/>
    <s v="implementar 100 Porciento de los servicios tecnologicos."/>
    <s v="Constante "/>
    <s v="En ejecución"/>
    <n v="100"/>
    <n v="0"/>
    <n v="0"/>
    <n v="0"/>
    <n v="0"/>
    <n v="100"/>
    <n v="0"/>
    <n v="0"/>
    <n v="0"/>
    <n v="0"/>
    <n v="100"/>
    <n v="0"/>
    <n v="0"/>
    <n v="0"/>
    <n v="0"/>
    <n v="100"/>
    <n v="0"/>
    <n v="0"/>
    <n v="0"/>
    <n v="0"/>
    <n v="0"/>
    <n v="0"/>
    <n v="0"/>
    <n v="0"/>
    <n v="0"/>
    <n v="150.38"/>
    <n v="0"/>
    <n v="0"/>
    <n v="100"/>
    <n v="0"/>
    <n v="0"/>
    <n v="306.47000000000003"/>
    <n v="0"/>
    <n v="0"/>
    <n v="319.91000000000003"/>
    <n v="0"/>
    <n v="0"/>
    <n v="150.38"/>
    <n v="0"/>
    <n v="0"/>
    <n v="96.871064613000101"/>
    <n v="0"/>
    <n v="0"/>
    <n v="288.23373953345771"/>
    <n v="0"/>
    <n v="0"/>
    <n v="292.11068225416972"/>
    <n v="0"/>
    <n v="0"/>
    <n v="827.59548640062758"/>
    <n v="0"/>
    <n v="0"/>
  </r>
  <r>
    <n v="17"/>
    <x v="0"/>
    <s v="BCS"/>
    <n v="2024"/>
    <s v="30/09/2024 (Terminado)"/>
    <s v="0216"/>
    <x v="29"/>
    <s v="OFB"/>
    <s v="009"/>
    <s v="Sector Cultura, recreación y deporte"/>
    <x v="4"/>
    <x v="4"/>
    <s v="24"/>
    <x v="19"/>
    <s v="008142"/>
    <x v="242"/>
    <n v="1"/>
    <s v="Realizar 3500 Actividad(es) academicas y artisticas en los equipamientos de la Orquesta Filarmónica de Bogotá"/>
    <s v="Suma"/>
    <s v="En ejecución"/>
    <n v="500"/>
    <n v="374"/>
    <n v="74.8"/>
    <n v="374"/>
    <n v="74.8"/>
    <n v="1000"/>
    <n v="0"/>
    <n v="0"/>
    <n v="0"/>
    <n v="0"/>
    <n v="1000"/>
    <n v="0"/>
    <n v="0"/>
    <n v="0"/>
    <n v="0"/>
    <n v="1000"/>
    <n v="0"/>
    <n v="0"/>
    <n v="0"/>
    <n v="0"/>
    <n v="3500"/>
    <n v="374"/>
    <n v="10.68571429"/>
    <n v="374"/>
    <n v="10.68571429"/>
    <n v="2.4"/>
    <n v="0"/>
    <n v="0"/>
    <n v="2"/>
    <n v="0"/>
    <n v="0"/>
    <n v="2.4300000000000002"/>
    <n v="0"/>
    <n v="0"/>
    <n v="2.5299999999999998"/>
    <n v="0"/>
    <n v="0"/>
    <n v="2.4"/>
    <n v="0"/>
    <n v="0"/>
    <n v="1.937421292260002"/>
    <n v="0"/>
    <n v="0"/>
    <n v="2.2854047282484489"/>
    <n v="0"/>
    <n v="0"/>
    <n v="2.3101498112064305"/>
    <n v="0"/>
    <n v="0"/>
    <n v="8.9329758317148809"/>
    <n v="0"/>
    <n v="0"/>
  </r>
  <r>
    <n v="17"/>
    <x v="0"/>
    <s v="BCS"/>
    <n v="2024"/>
    <s v="30/09/2024 (Terminado)"/>
    <s v="0216"/>
    <x v="29"/>
    <s v="OFB"/>
    <s v="009"/>
    <s v="Sector Cultura, recreación y deporte"/>
    <x v="4"/>
    <x v="4"/>
    <s v="24"/>
    <x v="19"/>
    <s v="008142"/>
    <x v="242"/>
    <n v="2"/>
    <s v="Realizar 1 Acompañamiento(s) en toda la etapa de construcción de la nueva sede de la OFB en el Campin"/>
    <s v="Constante "/>
    <s v="En ejecución"/>
    <n v="1"/>
    <n v="0"/>
    <n v="0"/>
    <n v="0"/>
    <n v="0"/>
    <n v="1"/>
    <n v="0"/>
    <n v="0"/>
    <n v="0"/>
    <n v="0"/>
    <n v="1"/>
    <n v="0"/>
    <n v="0"/>
    <n v="0"/>
    <n v="0"/>
    <n v="1"/>
    <n v="0"/>
    <n v="0"/>
    <n v="0"/>
    <n v="0"/>
    <n v="0"/>
    <n v="0"/>
    <n v="0"/>
    <n v="0"/>
    <n v="0"/>
    <n v="50"/>
    <n v="0"/>
    <n v="0"/>
    <n v="40"/>
    <n v="0"/>
    <n v="0"/>
    <n v="2.4300000000000002"/>
    <n v="0"/>
    <n v="0"/>
    <n v="2.5299999999999998"/>
    <n v="0"/>
    <n v="0"/>
    <n v="50"/>
    <n v="0"/>
    <n v="0"/>
    <n v="38.748425845200039"/>
    <n v="0"/>
    <n v="0"/>
    <n v="2.2854047282484489"/>
    <n v="0"/>
    <n v="0"/>
    <n v="2.3101498112064305"/>
    <n v="0"/>
    <n v="0"/>
    <n v="93.343980384654927"/>
    <n v="0"/>
    <n v="0"/>
  </r>
  <r>
    <n v="17"/>
    <x v="0"/>
    <s v="BCS"/>
    <n v="2024"/>
    <s v="30/09/2024 (Terminado)"/>
    <s v="0216"/>
    <x v="29"/>
    <s v="OFB"/>
    <s v="009"/>
    <s v="Sector Cultura, recreación y deporte"/>
    <x v="4"/>
    <x v="4"/>
    <s v="24"/>
    <x v="19"/>
    <s v="008142"/>
    <x v="242"/>
    <n v="3"/>
    <s v="Mantener 2 Equipamiento(s) a cargo de la Orquesta Filarmónica de Bogotá"/>
    <s v="Constante "/>
    <s v="En ejecución"/>
    <n v="2"/>
    <n v="2"/>
    <n v="100"/>
    <n v="2"/>
    <n v="100"/>
    <n v="2"/>
    <n v="0"/>
    <n v="0"/>
    <n v="0"/>
    <n v="0"/>
    <n v="2"/>
    <n v="0"/>
    <n v="0"/>
    <n v="0"/>
    <n v="0"/>
    <n v="2"/>
    <n v="0"/>
    <n v="0"/>
    <n v="0"/>
    <n v="0"/>
    <n v="0"/>
    <n v="0"/>
    <n v="0"/>
    <n v="0"/>
    <n v="0"/>
    <n v="80.75"/>
    <n v="26.64"/>
    <n v="7.08"/>
    <n v="229.77"/>
    <n v="0"/>
    <n v="0"/>
    <n v="237.08"/>
    <n v="0"/>
    <n v="0"/>
    <n v="247.47"/>
    <n v="0"/>
    <n v="0"/>
    <n v="80.75"/>
    <n v="26.64"/>
    <n v="7.08"/>
    <n v="222.58064516129033"/>
    <n v="0"/>
    <n v="0"/>
    <n v="222.97273784902976"/>
    <n v="0"/>
    <n v="0"/>
    <n v="225.96552323290729"/>
    <n v="0"/>
    <n v="0"/>
    <n v="752.26890624322732"/>
    <n v="26.64"/>
    <n v="7.08"/>
  </r>
  <r>
    <n v="17"/>
    <x v="0"/>
    <s v="BCS"/>
    <n v="2024"/>
    <s v="30/09/2024 (Terminado)"/>
    <s v="0218"/>
    <x v="30"/>
    <s v="JB-JCM"/>
    <s v="010"/>
    <s v="Sector Ambiente"/>
    <x v="4"/>
    <x v="4"/>
    <s v="25"/>
    <x v="32"/>
    <s v="007992"/>
    <x v="243"/>
    <n v="1"/>
    <s v="Mantener actualizada 1 Base(s) de datos del sistema de información para la gestión del arbolado urbano, de acuerdo a las competencias establecidas para el Jardín Botánico"/>
    <s v="Constante "/>
    <s v="En ejecución"/>
    <n v="1"/>
    <n v="0.5"/>
    <n v="50"/>
    <n v="0.5"/>
    <n v="50"/>
    <n v="1"/>
    <n v="0"/>
    <n v="0"/>
    <n v="0"/>
    <n v="0"/>
    <n v="1"/>
    <n v="0"/>
    <n v="0"/>
    <n v="0"/>
    <n v="0"/>
    <n v="1"/>
    <n v="0"/>
    <n v="0"/>
    <n v="0"/>
    <n v="0"/>
    <n v="0"/>
    <n v="0"/>
    <n v="0"/>
    <n v="0"/>
    <n v="0"/>
    <n v="516.49"/>
    <n v="73.83"/>
    <n v="4.8600000000000003"/>
    <n v="1454.74"/>
    <n v="0"/>
    <n v="0"/>
    <n v="1250"/>
    <n v="0"/>
    <n v="0"/>
    <n v="1948.09"/>
    <n v="0"/>
    <n v="0"/>
    <n v="516.49"/>
    <n v="73.83"/>
    <n v="4.8600000000000003"/>
    <n v="1409.2221253511577"/>
    <n v="0"/>
    <n v="0"/>
    <n v="1175.6197161771856"/>
    <n v="0"/>
    <n v="0"/>
    <n v="1778.8062236020298"/>
    <n v="0"/>
    <n v="0"/>
    <n v="4880.1380651303734"/>
    <n v="73.83"/>
    <n v="4.8600000000000003"/>
  </r>
  <r>
    <n v="17"/>
    <x v="0"/>
    <s v="BCS"/>
    <n v="2024"/>
    <s v="30/09/2024 (Terminado)"/>
    <s v="0218"/>
    <x v="30"/>
    <s v="JB-JCM"/>
    <s v="010"/>
    <s v="Sector Ambiente"/>
    <x v="4"/>
    <x v="4"/>
    <s v="25"/>
    <x v="32"/>
    <s v="007992"/>
    <x v="243"/>
    <n v="2"/>
    <s v="Mantener 6 Herramienta(s) tecnológicas en operación requeridas para la información de coberturas vegetales en Bogotá"/>
    <s v="Constante "/>
    <s v="En ejecución"/>
    <n v="6"/>
    <n v="3"/>
    <n v="50"/>
    <n v="3"/>
    <n v="50"/>
    <n v="6"/>
    <n v="0"/>
    <n v="0"/>
    <n v="0"/>
    <n v="0"/>
    <n v="6"/>
    <n v="0"/>
    <n v="0"/>
    <n v="0"/>
    <n v="0"/>
    <n v="6"/>
    <n v="0"/>
    <n v="0"/>
    <n v="0"/>
    <n v="0"/>
    <n v="0"/>
    <n v="0"/>
    <n v="0"/>
    <n v="0"/>
    <n v="0"/>
    <n v="40"/>
    <n v="0"/>
    <n v="0"/>
    <n v="80"/>
    <n v="0"/>
    <n v="0"/>
    <n v="440"/>
    <n v="0"/>
    <n v="0"/>
    <n v="815.86"/>
    <n v="0"/>
    <n v="0"/>
    <n v="40"/>
    <n v="0"/>
    <n v="0"/>
    <n v="77.496851690400078"/>
    <n v="0"/>
    <n v="0"/>
    <n v="413.81814009436931"/>
    <n v="0"/>
    <n v="0"/>
    <n v="744.96396243908248"/>
    <n v="0"/>
    <n v="0"/>
    <n v="1276.278954223852"/>
    <n v="0"/>
    <n v="0"/>
  </r>
  <r>
    <n v="17"/>
    <x v="0"/>
    <s v="BCS"/>
    <n v="2024"/>
    <s v="30/09/2024 (Terminado)"/>
    <s v="0218"/>
    <x v="30"/>
    <s v="JB-JCM"/>
    <s v="010"/>
    <s v="Sector Ambiente"/>
    <x v="4"/>
    <x v="4"/>
    <s v="25"/>
    <x v="32"/>
    <s v="007992"/>
    <x v="243"/>
    <n v="3"/>
    <s v="Intervenir 12 Bosque(s) urbanos como aporte al mejoramiento de las coberturas vegetales"/>
    <s v="Creciente "/>
    <s v="En ejecución"/>
    <n v="7"/>
    <n v="5"/>
    <n v="71.428571430000005"/>
    <n v="5"/>
    <n v="71.428571430000005"/>
    <n v="9"/>
    <n v="0"/>
    <n v="0"/>
    <n v="0"/>
    <n v="0"/>
    <n v="10"/>
    <n v="0"/>
    <n v="0"/>
    <n v="0"/>
    <n v="0"/>
    <n v="12"/>
    <n v="0"/>
    <n v="0"/>
    <n v="0"/>
    <n v="0"/>
    <n v="0"/>
    <n v="0"/>
    <n v="0"/>
    <n v="0"/>
    <n v="0"/>
    <n v="98.96"/>
    <n v="76.77"/>
    <n v="3.74"/>
    <n v="532.97"/>
    <n v="0"/>
    <n v="0"/>
    <n v="887.26"/>
    <n v="0"/>
    <n v="0"/>
    <n v="1438.48"/>
    <n v="0"/>
    <n v="0"/>
    <n v="98.96"/>
    <n v="76.77"/>
    <n v="3.74"/>
    <n v="516.29371306790665"/>
    <n v="0"/>
    <n v="0"/>
    <n v="834.46427950029579"/>
    <n v="0"/>
    <n v="0"/>
    <n v="1313.4799606419867"/>
    <n v="0"/>
    <n v="0"/>
    <n v="2763.1979532101896"/>
    <n v="76.77"/>
    <n v="3.74"/>
  </r>
  <r>
    <n v="17"/>
    <x v="0"/>
    <s v="BCS"/>
    <n v="2024"/>
    <s v="30/09/2024 (Terminado)"/>
    <s v="0218"/>
    <x v="30"/>
    <s v="JB-JCM"/>
    <s v="010"/>
    <s v="Sector Ambiente"/>
    <x v="4"/>
    <x v="4"/>
    <s v="25"/>
    <x v="32"/>
    <s v="007992"/>
    <x v="243"/>
    <n v="4"/>
    <s v="Vincular 26000 Persona(s) en procesos de gestión de las coberturas vegetales"/>
    <s v="Suma"/>
    <s v="En ejecución"/>
    <n v="3000"/>
    <n v="723"/>
    <n v="24.1"/>
    <n v="723"/>
    <n v="24.1"/>
    <n v="7000"/>
    <n v="0"/>
    <n v="0"/>
    <n v="0"/>
    <n v="0"/>
    <n v="7000"/>
    <n v="0"/>
    <n v="0"/>
    <n v="0"/>
    <n v="0"/>
    <n v="9000"/>
    <n v="0"/>
    <n v="0"/>
    <n v="0"/>
    <n v="0"/>
    <n v="26000"/>
    <n v="723"/>
    <n v="2.7807692309999998"/>
    <n v="723"/>
    <n v="2.7807692309999998"/>
    <n v="17.399999999999999"/>
    <n v="17.399999999999999"/>
    <n v="1.45"/>
    <n v="367.33"/>
    <n v="0"/>
    <n v="0"/>
    <n v="195"/>
    <n v="0"/>
    <n v="0"/>
    <n v="300"/>
    <n v="0"/>
    <n v="0"/>
    <n v="17.399999999999999"/>
    <n v="17.399999999999999"/>
    <n v="1.45"/>
    <n v="355.83648164293322"/>
    <n v="0"/>
    <n v="0"/>
    <n v="183.39667572364095"/>
    <n v="0"/>
    <n v="0"/>
    <n v="273.93080765293644"/>
    <n v="0"/>
    <n v="0"/>
    <n v="830.56396501951053"/>
    <n v="17.399999999999999"/>
    <n v="1.45"/>
  </r>
  <r>
    <n v="17"/>
    <x v="0"/>
    <s v="BCS"/>
    <n v="2024"/>
    <s v="30/09/2024 (Terminado)"/>
    <s v="0218"/>
    <x v="30"/>
    <s v="JB-JCM"/>
    <s v="010"/>
    <s v="Sector Ambiente"/>
    <x v="4"/>
    <x v="4"/>
    <s v="25"/>
    <x v="32"/>
    <s v="007992"/>
    <x v="243"/>
    <n v="5"/>
    <s v="Plantar 20000 Arbol(es) urbanos como aporte a la estrategia de reverdecimiento urbano"/>
    <s v="Suma"/>
    <s v="En ejecución"/>
    <n v="24000"/>
    <n v="417"/>
    <n v="1.7375"/>
    <n v="417"/>
    <n v="1.7375"/>
    <n v="5660"/>
    <n v="0"/>
    <n v="0"/>
    <n v="0"/>
    <n v="0"/>
    <n v="6160"/>
    <n v="0"/>
    <n v="0"/>
    <n v="0"/>
    <n v="0"/>
    <n v="6000"/>
    <n v="0"/>
    <n v="0"/>
    <n v="0"/>
    <n v="0"/>
    <n v="41820"/>
    <n v="417"/>
    <n v="0.99713055949999996"/>
    <n v="417"/>
    <n v="0.99713055949999996"/>
    <n v="1006.09"/>
    <n v="401.68"/>
    <n v="8.86"/>
    <n v="1943.53"/>
    <n v="0"/>
    <n v="0"/>
    <n v="3394.51"/>
    <n v="0"/>
    <n v="0"/>
    <n v="4612.82"/>
    <n v="0"/>
    <n v="0"/>
    <n v="1006.09"/>
    <n v="401.68"/>
    <n v="8.86"/>
    <n v="1882.7182020730409"/>
    <n v="0"/>
    <n v="0"/>
    <n v="3192.5223062084947"/>
    <n v="0"/>
    <n v="0"/>
    <n v="4211.9783605253942"/>
    <n v="0"/>
    <n v="0"/>
    <n v="10293.308868806929"/>
    <n v="401.68"/>
    <n v="8.86"/>
  </r>
  <r>
    <n v="17"/>
    <x v="0"/>
    <s v="BCS"/>
    <n v="2024"/>
    <s v="30/09/2024 (Terminado)"/>
    <s v="0218"/>
    <x v="30"/>
    <s v="JB-JCM"/>
    <s v="010"/>
    <s v="Sector Ambiente"/>
    <x v="4"/>
    <x v="4"/>
    <s v="25"/>
    <x v="32"/>
    <s v="007992"/>
    <x v="243"/>
    <n v="6"/>
    <s v="Garantizar 100 Porciento de la gestión administrativa y operativa para la consolidación de las coberturas vegetales"/>
    <s v="Constante "/>
    <s v="En ejecución"/>
    <n v="100"/>
    <n v="49.8"/>
    <n v="49.8"/>
    <n v="49.8"/>
    <n v="49.8"/>
    <n v="100"/>
    <n v="0"/>
    <n v="0"/>
    <n v="0"/>
    <n v="0"/>
    <n v="100"/>
    <n v="0"/>
    <n v="0"/>
    <n v="0"/>
    <n v="0"/>
    <n v="100"/>
    <n v="0"/>
    <n v="0"/>
    <n v="0"/>
    <n v="0"/>
    <n v="0"/>
    <n v="0"/>
    <n v="0"/>
    <n v="0"/>
    <n v="0"/>
    <n v="323.22000000000003"/>
    <n v="288.83999999999997"/>
    <n v="48.88"/>
    <n v="974.3"/>
    <n v="0"/>
    <n v="0"/>
    <n v="2267.6999999999998"/>
    <n v="0"/>
    <n v="0"/>
    <n v="2916.45"/>
    <n v="0"/>
    <n v="0"/>
    <n v="323.22000000000003"/>
    <n v="288.83999999999997"/>
    <n v="48.88"/>
    <n v="943.81478252445993"/>
    <n v="0"/>
    <n v="0"/>
    <n v="2132.7622643000027"/>
    <n v="0"/>
    <n v="0"/>
    <n v="2663.0183465980217"/>
    <n v="0"/>
    <n v="0"/>
    <n v="6062.8153934224847"/>
    <n v="288.83999999999997"/>
    <n v="48.88"/>
  </r>
  <r>
    <n v="17"/>
    <x v="0"/>
    <s v="BCS"/>
    <n v="2024"/>
    <s v="30/09/2024 (Terminado)"/>
    <s v="0218"/>
    <x v="30"/>
    <s v="JB-JCM"/>
    <s v="010"/>
    <s v="Sector Ambiente"/>
    <x v="4"/>
    <x v="4"/>
    <s v="25"/>
    <x v="32"/>
    <s v="007992"/>
    <x v="243"/>
    <n v="7"/>
    <s v="Producir 1000000 Plantulas requeridas en la consolidación de la coberturas vegetales"/>
    <s v="Suma"/>
    <s v="En ejecución"/>
    <n v="70000"/>
    <n v="19338"/>
    <n v="27.625714290000001"/>
    <n v="19338"/>
    <n v="27.625714290000001"/>
    <n v="310000"/>
    <n v="0"/>
    <n v="0"/>
    <n v="0"/>
    <n v="0"/>
    <n v="310000"/>
    <n v="0"/>
    <n v="0"/>
    <n v="0"/>
    <n v="0"/>
    <n v="310000"/>
    <n v="0"/>
    <n v="0"/>
    <n v="0"/>
    <n v="0"/>
    <n v="1000000"/>
    <n v="19338"/>
    <n v="1.9338"/>
    <n v="19338"/>
    <n v="1.9338"/>
    <n v="247.15"/>
    <n v="237.43"/>
    <n v="10.220000000000001"/>
    <n v="1136.78"/>
    <n v="0"/>
    <n v="0"/>
    <n v="1518.72"/>
    <n v="0"/>
    <n v="0"/>
    <n v="2737.43"/>
    <n v="0"/>
    <n v="0"/>
    <n v="247.15"/>
    <n v="237.43"/>
    <n v="10.220000000000001"/>
    <n v="1101.2108883076626"/>
    <n v="0"/>
    <n v="0"/>
    <n v="1428.3497402820924"/>
    <n v="0"/>
    <n v="0"/>
    <n v="2499.5547026445925"/>
    <n v="0"/>
    <n v="0"/>
    <n v="5276.2653312343482"/>
    <n v="237.43"/>
    <n v="10.220000000000001"/>
  </r>
  <r>
    <n v="17"/>
    <x v="0"/>
    <s v="BCS"/>
    <n v="2024"/>
    <s v="30/09/2024 (Terminado)"/>
    <s v="0218"/>
    <x v="30"/>
    <s v="JB-JCM"/>
    <s v="010"/>
    <s v="Sector Ambiente"/>
    <x v="4"/>
    <x v="4"/>
    <s v="25"/>
    <x v="32"/>
    <s v="007992"/>
    <x v="243"/>
    <n v="8"/>
    <s v="Generar 30 Producto(s) de investigación, desarrollo e innovación para la gestión de las coberturas vegetales urbanas y rurales de Bogotá"/>
    <s v="Suma"/>
    <s v="En ejecución"/>
    <n v="3"/>
    <n v="1.1599999999999999"/>
    <n v="38.666666669999998"/>
    <n v="1.1599999999999999"/>
    <n v="38.666666669999998"/>
    <n v="9"/>
    <n v="0"/>
    <n v="0"/>
    <n v="0"/>
    <n v="0"/>
    <n v="9"/>
    <n v="0"/>
    <n v="0"/>
    <n v="0"/>
    <n v="0"/>
    <n v="9"/>
    <n v="0"/>
    <n v="0"/>
    <n v="0"/>
    <n v="0"/>
    <n v="30"/>
    <n v="1.1599999999999999"/>
    <n v="3.8666666670000001"/>
    <n v="1.1599999999999999"/>
    <n v="3.8666666670000001"/>
    <n v="69.25"/>
    <n v="60.81"/>
    <n v="1.9"/>
    <n v="577.76"/>
    <n v="0"/>
    <n v="0"/>
    <n v="682.08"/>
    <n v="0"/>
    <n v="0"/>
    <n v="1098.25"/>
    <n v="0"/>
    <n v="0"/>
    <n v="69.25"/>
    <n v="60.81"/>
    <n v="1.9"/>
    <n v="559.68226290806933"/>
    <n v="0"/>
    <n v="0"/>
    <n v="641.49335680810782"/>
    <n v="0"/>
    <n v="0"/>
    <n v="1002.8150316827915"/>
    <n v="0"/>
    <n v="0"/>
    <n v="2273.2406513989686"/>
    <n v="60.81"/>
    <n v="1.9"/>
  </r>
  <r>
    <n v="17"/>
    <x v="0"/>
    <s v="BCS"/>
    <n v="2024"/>
    <s v="30/09/2024 (Terminado)"/>
    <s v="0218"/>
    <x v="30"/>
    <s v="JB-JCM"/>
    <s v="010"/>
    <s v="Sector Ambiente"/>
    <x v="4"/>
    <x v="4"/>
    <s v="25"/>
    <x v="32"/>
    <s v="007992"/>
    <x v="243"/>
    <n v="9"/>
    <s v="Intervenir 80 Hectárea(s) en proceso de restauración ecológica"/>
    <s v="Suma"/>
    <s v="En ejecución"/>
    <n v="25"/>
    <n v="0.77"/>
    <n v="3.08"/>
    <n v="0.77"/>
    <n v="3.08"/>
    <n v="25"/>
    <n v="0"/>
    <n v="0"/>
    <n v="0"/>
    <n v="0"/>
    <n v="25"/>
    <n v="0"/>
    <n v="0"/>
    <n v="0"/>
    <n v="0"/>
    <n v="25"/>
    <n v="0"/>
    <n v="0"/>
    <n v="0"/>
    <n v="0"/>
    <n v="100"/>
    <n v="0.77"/>
    <n v="0.77"/>
    <n v="0.77"/>
    <n v="0.77"/>
    <n v="439.91"/>
    <n v="407.08"/>
    <n v="23.77"/>
    <n v="2172.71"/>
    <n v="0"/>
    <n v="0"/>
    <n v="2948.43"/>
    <n v="0"/>
    <n v="0"/>
    <n v="4881.82"/>
    <n v="0"/>
    <n v="0"/>
    <n v="439.91"/>
    <n v="407.08"/>
    <n v="23.77"/>
    <n v="2104.7273079531146"/>
    <n v="0"/>
    <n v="0"/>
    <n v="2772.9859518146395"/>
    <n v="0"/>
    <n v="0"/>
    <n v="4457.6029847208601"/>
    <n v="0"/>
    <n v="0"/>
    <n v="9775.2262444886146"/>
    <n v="407.08"/>
    <n v="23.77"/>
  </r>
  <r>
    <n v="17"/>
    <x v="0"/>
    <s v="BCS"/>
    <n v="2024"/>
    <s v="30/09/2024 (Terminado)"/>
    <s v="0218"/>
    <x v="30"/>
    <s v="JB-JCM"/>
    <s v="010"/>
    <s v="Sector Ambiente"/>
    <x v="4"/>
    <x v="4"/>
    <s v="25"/>
    <x v="32"/>
    <s v="007992"/>
    <x v="243"/>
    <n v="10"/>
    <s v="Mantener 200000 Metro(s) cuadrados de jardinería convencional y biodiversa"/>
    <s v="Creciente "/>
    <s v="En ejecución"/>
    <n v="140000"/>
    <n v="106588"/>
    <n v="76.13428571"/>
    <n v="106588"/>
    <n v="76.13428571"/>
    <n v="155000"/>
    <n v="0"/>
    <n v="0"/>
    <n v="0"/>
    <n v="0"/>
    <n v="175000"/>
    <n v="0"/>
    <n v="0"/>
    <n v="0"/>
    <n v="0"/>
    <n v="200000"/>
    <n v="0"/>
    <n v="0"/>
    <n v="0"/>
    <n v="0"/>
    <n v="0"/>
    <n v="0"/>
    <n v="0"/>
    <n v="0"/>
    <n v="0"/>
    <n v="542.87"/>
    <n v="514.44000000000005"/>
    <n v="19.02"/>
    <n v="3290.87"/>
    <n v="0"/>
    <n v="0"/>
    <n v="4569.74"/>
    <n v="0"/>
    <n v="0"/>
    <n v="8208.1299999999992"/>
    <n v="0"/>
    <n v="0"/>
    <n v="542.87"/>
    <n v="514.44000000000005"/>
    <n v="19.02"/>
    <n v="3187.9008040298363"/>
    <n v="0"/>
    <n v="0"/>
    <n v="4297.8211534428256"/>
    <n v="0"/>
    <n v="0"/>
    <n v="7494.8656007343234"/>
    <n v="0"/>
    <n v="0"/>
    <n v="15523.457558206985"/>
    <n v="514.44000000000005"/>
    <n v="19.02"/>
  </r>
  <r>
    <n v="17"/>
    <x v="0"/>
    <s v="BCS"/>
    <n v="2024"/>
    <s v="30/09/2024 (Terminado)"/>
    <s v="0218"/>
    <x v="30"/>
    <s v="JB-JCM"/>
    <s v="010"/>
    <s v="Sector Ambiente"/>
    <x v="4"/>
    <x v="4"/>
    <s v="25"/>
    <x v="32"/>
    <s v="007992"/>
    <x v="243"/>
    <n v="11"/>
    <s v="Mantener 300000 Arbol(es) adultos para garantizar su establecimiento"/>
    <s v="Creciente "/>
    <s v="En ejecución"/>
    <n v="80000"/>
    <n v="53537"/>
    <n v="66.921250000000001"/>
    <n v="53537"/>
    <n v="66.921250000000001"/>
    <n v="300000"/>
    <n v="0"/>
    <n v="0"/>
    <n v="0"/>
    <n v="0"/>
    <n v="300000"/>
    <n v="0"/>
    <n v="0"/>
    <n v="0"/>
    <n v="0"/>
    <n v="300000"/>
    <n v="0"/>
    <n v="0"/>
    <n v="0"/>
    <n v="0"/>
    <n v="0"/>
    <n v="0"/>
    <n v="0"/>
    <n v="0"/>
    <n v="0"/>
    <n v="956.31"/>
    <n v="555.59"/>
    <n v="46.61"/>
    <n v="4788.74"/>
    <n v="0"/>
    <n v="0"/>
    <n v="4500"/>
    <n v="0"/>
    <n v="0"/>
    <n v="6097.7"/>
    <n v="0"/>
    <n v="0"/>
    <n v="956.31"/>
    <n v="555.59"/>
    <n v="46.61"/>
    <n v="4638.903419548581"/>
    <n v="0"/>
    <n v="0"/>
    <n v="4232.2309782378679"/>
    <n v="0"/>
    <n v="0"/>
    <n v="5567.8262860843688"/>
    <n v="0"/>
    <n v="0"/>
    <n v="15395.270683870818"/>
    <n v="555.59"/>
    <n v="46.61"/>
  </r>
  <r>
    <n v="17"/>
    <x v="0"/>
    <s v="BCS"/>
    <n v="2024"/>
    <s v="30/09/2024 (Terminado)"/>
    <s v="0218"/>
    <x v="30"/>
    <s v="JB-JCM"/>
    <s v="010"/>
    <s v="Sector Ambiente"/>
    <x v="4"/>
    <x v="4"/>
    <s v="25"/>
    <x v="32"/>
    <s v="007992"/>
    <x v="243"/>
    <n v="12"/>
    <s v="Mantener 190000 Arbol(es) jóvenes para garantizar su desarrollo"/>
    <s v="Creciente "/>
    <s v="En ejecución"/>
    <n v="95000"/>
    <n v="74795"/>
    <n v="78.731578949999999"/>
    <n v="74795"/>
    <n v="78.731578949999999"/>
    <n v="190000"/>
    <n v="0"/>
    <n v="0"/>
    <n v="0"/>
    <n v="0"/>
    <n v="190000"/>
    <n v="0"/>
    <n v="0"/>
    <n v="0"/>
    <n v="0"/>
    <n v="190000"/>
    <n v="0"/>
    <n v="0"/>
    <n v="0"/>
    <n v="0"/>
    <n v="0"/>
    <n v="0"/>
    <n v="0"/>
    <n v="0"/>
    <n v="0"/>
    <n v="2088.5700000000002"/>
    <n v="784.86"/>
    <n v="24.61"/>
    <n v="8382.1"/>
    <n v="0"/>
    <n v="0"/>
    <n v="6962.48"/>
    <n v="0"/>
    <n v="0"/>
    <n v="13403.31"/>
    <n v="0"/>
    <n v="0"/>
    <n v="2088.5700000000002"/>
    <n v="784.86"/>
    <n v="24.61"/>
    <n v="8119.8295069262813"/>
    <n v="0"/>
    <n v="0"/>
    <n v="6548.1830091914644"/>
    <n v="0"/>
    <n v="0"/>
    <n v="12238.598445075599"/>
    <n v="0"/>
    <n v="0"/>
    <n v="28995.180961193342"/>
    <n v="784.86"/>
    <n v="24.61"/>
  </r>
  <r>
    <n v="17"/>
    <x v="0"/>
    <s v="BCS"/>
    <n v="2024"/>
    <s v="30/09/2024 (Terminado)"/>
    <s v="0218"/>
    <x v="30"/>
    <s v="JB-JCM"/>
    <s v="010"/>
    <s v="Sector Ambiente"/>
    <x v="4"/>
    <x v="4"/>
    <s v="25"/>
    <x v="32"/>
    <s v="007992"/>
    <x v="243"/>
    <n v="13"/>
    <s v="Mantener 10000 Individuo(s) vegetales con criterio de restauración ecológica"/>
    <s v="Constante "/>
    <s v="En ejecución"/>
    <n v="10000"/>
    <n v="6003"/>
    <n v="60.03"/>
    <n v="6003"/>
    <n v="60.03"/>
    <n v="10000"/>
    <n v="0"/>
    <n v="0"/>
    <n v="0"/>
    <n v="0"/>
    <n v="10000"/>
    <n v="0"/>
    <n v="0"/>
    <n v="0"/>
    <n v="0"/>
    <n v="10000"/>
    <n v="0"/>
    <n v="0"/>
    <n v="0"/>
    <n v="0"/>
    <n v="0"/>
    <n v="0"/>
    <n v="0"/>
    <n v="0"/>
    <n v="0"/>
    <n v="36.33"/>
    <n v="36.33"/>
    <n v="0"/>
    <n v="134.97999999999999"/>
    <n v="0"/>
    <n v="0"/>
    <n v="225"/>
    <n v="0"/>
    <n v="0"/>
    <n v="402.6"/>
    <n v="0"/>
    <n v="0"/>
    <n v="36.33"/>
    <n v="36.33"/>
    <n v="0"/>
    <n v="130.75656301462752"/>
    <n v="0"/>
    <n v="0"/>
    <n v="211.61154891189341"/>
    <n v="0"/>
    <n v="0"/>
    <n v="367.61514387024073"/>
    <n v="0"/>
    <n v="0"/>
    <n v="746.31325579676172"/>
    <n v="36.33"/>
    <n v="0"/>
  </r>
  <r>
    <n v="17"/>
    <x v="0"/>
    <s v="BCS"/>
    <n v="2024"/>
    <s v="30/09/2024 (Terminado)"/>
    <s v="0218"/>
    <x v="30"/>
    <s v="JB-JCM"/>
    <s v="010"/>
    <s v="Sector Ambiente"/>
    <x v="4"/>
    <x v="4"/>
    <s v="25"/>
    <x v="32"/>
    <s v="007992"/>
    <x v="243"/>
    <n v="14"/>
    <s v="Caracterizar integralmente 50 Porciento del universo de los árboles patrimoniales y las coberturas vegetales icónicas"/>
    <s v="Creciente "/>
    <s v="En ejecución"/>
    <n v="5"/>
    <n v="1.5"/>
    <n v="30"/>
    <n v="1.5"/>
    <n v="30"/>
    <n v="15"/>
    <n v="0"/>
    <n v="0"/>
    <n v="0"/>
    <n v="0"/>
    <n v="30"/>
    <n v="0"/>
    <n v="0"/>
    <n v="0"/>
    <n v="0"/>
    <n v="50"/>
    <n v="0"/>
    <n v="0"/>
    <n v="0"/>
    <n v="0"/>
    <n v="0"/>
    <n v="0"/>
    <n v="0"/>
    <n v="0"/>
    <n v="0"/>
    <n v="59.19"/>
    <n v="59.19"/>
    <n v="0"/>
    <n v="270.08999999999997"/>
    <n v="0"/>
    <n v="0"/>
    <n v="475"/>
    <n v="0"/>
    <n v="0"/>
    <n v="775"/>
    <n v="0"/>
    <n v="0"/>
    <n v="59.19"/>
    <n v="59.19"/>
    <n v="0"/>
    <n v="261.63905841325192"/>
    <n v="0"/>
    <n v="0"/>
    <n v="446.73549214733055"/>
    <n v="0"/>
    <n v="0"/>
    <n v="707.65458643675254"/>
    <n v="0"/>
    <n v="0"/>
    <n v="1475.219136997335"/>
    <n v="59.19"/>
    <n v="0"/>
  </r>
  <r>
    <n v="17"/>
    <x v="0"/>
    <s v="BCS"/>
    <n v="2024"/>
    <s v="30/09/2024 (Terminado)"/>
    <s v="0218"/>
    <x v="30"/>
    <s v="JB-JCM"/>
    <s v="010"/>
    <s v="Sector Ambiente"/>
    <x v="4"/>
    <x v="4"/>
    <s v="25"/>
    <x v="32"/>
    <s v="007992"/>
    <x v="243"/>
    <n v="15"/>
    <s v="Mantener 100 Porciento las colecciones vivas del Jardín Botánico de Bogotá"/>
    <s v="Constante "/>
    <s v="En ejecución"/>
    <n v="100"/>
    <n v="49.8"/>
    <n v="49.8"/>
    <n v="49.8"/>
    <n v="49.8"/>
    <n v="100"/>
    <n v="0"/>
    <n v="0"/>
    <n v="0"/>
    <n v="0"/>
    <n v="100"/>
    <n v="0"/>
    <n v="0"/>
    <n v="0"/>
    <n v="0"/>
    <n v="100"/>
    <n v="0"/>
    <n v="0"/>
    <n v="0"/>
    <n v="0"/>
    <n v="0"/>
    <n v="0"/>
    <n v="0"/>
    <n v="0"/>
    <n v="0"/>
    <n v="489.85"/>
    <n v="297.38"/>
    <n v="15.55"/>
    <n v="1473.54"/>
    <n v="0"/>
    <n v="0"/>
    <n v="1782.97"/>
    <n v="0"/>
    <n v="0"/>
    <n v="3164.68"/>
    <n v="0"/>
    <n v="0"/>
    <n v="489.85"/>
    <n v="297.38"/>
    <n v="15.55"/>
    <n v="1427.4338854984017"/>
    <n v="0"/>
    <n v="0"/>
    <n v="1676.8757482819494"/>
    <n v="0"/>
    <n v="0"/>
    <n v="2889.677827876983"/>
    <n v="0"/>
    <n v="0"/>
    <n v="6483.8374616573346"/>
    <n v="297.38"/>
    <n v="15.55"/>
  </r>
  <r>
    <n v="17"/>
    <x v="0"/>
    <s v="BCS"/>
    <n v="2024"/>
    <s v="30/09/2024 (Terminado)"/>
    <s v="0218"/>
    <x v="30"/>
    <s v="JB-JCM"/>
    <s v="010"/>
    <s v="Sector Ambiente"/>
    <x v="4"/>
    <x v="4"/>
    <s v="25"/>
    <x v="32"/>
    <s v="008018"/>
    <x v="244"/>
    <n v="1"/>
    <s v="Capacitar 20000 Persona(s) en técnicas y tecnologías agroecológicas para la producción en huertas urbanas y periurbanas y promoción del consumo de alimentos sanos e inocuos"/>
    <s v="Suma"/>
    <s v="En ejecución"/>
    <n v="36000"/>
    <n v="238"/>
    <n v="0.66111111109999998"/>
    <n v="238"/>
    <n v="0.66111111109999998"/>
    <n v="5575"/>
    <n v="0"/>
    <n v="0"/>
    <n v="0"/>
    <n v="0"/>
    <n v="5575"/>
    <n v="0"/>
    <n v="0"/>
    <n v="0"/>
    <n v="0"/>
    <n v="5575"/>
    <n v="0"/>
    <n v="0"/>
    <n v="0"/>
    <n v="0"/>
    <n v="52725"/>
    <n v="238"/>
    <n v="0.4513987672"/>
    <n v="238"/>
    <n v="0.4513987672"/>
    <n v="224.88"/>
    <n v="224.87"/>
    <n v="26.68"/>
    <n v="528.08000000000004"/>
    <n v="0"/>
    <n v="0"/>
    <n v="746.78"/>
    <n v="0"/>
    <n v="0"/>
    <n v="1120.1300000000001"/>
    <n v="0"/>
    <n v="0"/>
    <n v="224.88"/>
    <n v="224.87"/>
    <n v="26.68"/>
    <n v="511.55671800833096"/>
    <n v="0"/>
    <n v="0"/>
    <n v="702.34343331743889"/>
    <n v="0"/>
    <n v="0"/>
    <n v="1022.7937185876125"/>
    <n v="0"/>
    <n v="0"/>
    <n v="2461.5738699133822"/>
    <n v="224.87"/>
    <n v="26.68"/>
  </r>
  <r>
    <n v="17"/>
    <x v="0"/>
    <s v="BCS"/>
    <n v="2024"/>
    <s v="30/09/2024 (Terminado)"/>
    <s v="0218"/>
    <x v="30"/>
    <s v="JB-JCM"/>
    <s v="010"/>
    <s v="Sector Ambiente"/>
    <x v="4"/>
    <x v="4"/>
    <s v="25"/>
    <x v="32"/>
    <s v="008018"/>
    <x v="244"/>
    <n v="2"/>
    <s v="Asistir 25000 Huerta(s) técnicamente y/o con transferencia tecnológica para la producción en huertas urbanas y periurbanas"/>
    <s v="Suma"/>
    <s v="En ejecución"/>
    <n v="40000"/>
    <n v="977"/>
    <n v="2.4424999999999999"/>
    <n v="977"/>
    <n v="2.4424999999999999"/>
    <n v="7000"/>
    <n v="0"/>
    <n v="0"/>
    <n v="0"/>
    <n v="0"/>
    <n v="8000"/>
    <n v="0"/>
    <n v="0"/>
    <n v="0"/>
    <n v="0"/>
    <n v="8000"/>
    <n v="0"/>
    <n v="0"/>
    <n v="0"/>
    <n v="0"/>
    <n v="63000"/>
    <n v="977"/>
    <n v="1.550793651"/>
    <n v="977"/>
    <n v="1.550793651"/>
    <n v="136.37"/>
    <n v="122.44"/>
    <n v="7.23"/>
    <n v="564.24"/>
    <n v="0"/>
    <n v="0"/>
    <n v="626.67999999999995"/>
    <n v="0"/>
    <n v="0"/>
    <n v="940.02"/>
    <n v="0"/>
    <n v="0"/>
    <n v="136.37"/>
    <n v="122.44"/>
    <n v="7.23"/>
    <n v="546.58529497239181"/>
    <n v="0"/>
    <n v="0"/>
    <n v="589.38989098713489"/>
    <n v="0"/>
    <n v="0"/>
    <n v="858.3347926997111"/>
    <n v="0"/>
    <n v="0"/>
    <n v="2130.6799786592378"/>
    <n v="122.44"/>
    <n v="7.23"/>
  </r>
  <r>
    <n v="17"/>
    <x v="0"/>
    <s v="BCS"/>
    <n v="2024"/>
    <s v="30/09/2024 (Terminado)"/>
    <s v="0218"/>
    <x v="30"/>
    <s v="JB-JCM"/>
    <s v="010"/>
    <s v="Sector Ambiente"/>
    <x v="4"/>
    <x v="4"/>
    <s v="25"/>
    <x v="32"/>
    <s v="008018"/>
    <x v="244"/>
    <n v="3"/>
    <s v="Fortalecer 15000 Huerta(s) urbanas y periurbanas con el suministro de semillas, insumos y/o herramientas básicas para el mejoramiento productivo"/>
    <s v="Suma"/>
    <s v="En ejecución"/>
    <n v="30000"/>
    <n v="790"/>
    <n v="2.6333333329999999"/>
    <n v="790"/>
    <n v="2.6333333329999999"/>
    <n v="4500"/>
    <n v="0"/>
    <n v="0"/>
    <n v="0"/>
    <n v="0"/>
    <n v="4500"/>
    <n v="0"/>
    <n v="0"/>
    <n v="0"/>
    <n v="0"/>
    <n v="4500"/>
    <n v="0"/>
    <n v="0"/>
    <n v="0"/>
    <n v="0"/>
    <n v="43500"/>
    <n v="790"/>
    <n v="1.816091954"/>
    <n v="790"/>
    <n v="1.816091954"/>
    <n v="883.76"/>
    <n v="430.08"/>
    <n v="54.59"/>
    <n v="2106.61"/>
    <n v="0"/>
    <n v="0"/>
    <n v="1665.1"/>
    <n v="0"/>
    <n v="0"/>
    <n v="1993.33"/>
    <n v="0"/>
    <n v="0"/>
    <n v="883.76"/>
    <n v="430.08"/>
    <n v="54.59"/>
    <n v="2040.6955342439214"/>
    <n v="0"/>
    <n v="0"/>
    <n v="1566.0195115253052"/>
    <n v="0"/>
    <n v="0"/>
    <n v="1820.1149893960926"/>
    <n v="0"/>
    <n v="0"/>
    <n v="6310.5900351653199"/>
    <n v="430.08"/>
    <n v="54.59"/>
  </r>
  <r>
    <n v="17"/>
    <x v="0"/>
    <s v="BCS"/>
    <n v="2024"/>
    <s v="30/09/2024 (Terminado)"/>
    <s v="0218"/>
    <x v="30"/>
    <s v="JB-JCM"/>
    <s v="010"/>
    <s v="Sector Ambiente"/>
    <x v="4"/>
    <x v="4"/>
    <s v="25"/>
    <x v="32"/>
    <s v="008018"/>
    <x v="244"/>
    <n v="4"/>
    <s v="Fortalecer 1 Estrategia(s) de promoción y comercialización de productos de la agricultura urbana y periurbana articulada a mercados campesinos"/>
    <s v="Constante "/>
    <s v="En ejecución"/>
    <n v="1"/>
    <n v="0.65"/>
    <n v="65"/>
    <n v="0.65"/>
    <n v="65"/>
    <n v="1"/>
    <n v="0"/>
    <n v="0"/>
    <n v="0"/>
    <n v="0"/>
    <n v="1"/>
    <n v="0"/>
    <n v="0"/>
    <n v="0"/>
    <n v="0"/>
    <n v="1"/>
    <n v="0"/>
    <n v="0"/>
    <n v="0"/>
    <n v="0"/>
    <n v="0"/>
    <n v="0"/>
    <n v="0"/>
    <n v="0"/>
    <n v="0"/>
    <n v="81.010000000000005"/>
    <n v="69.349999999999994"/>
    <n v="6.97"/>
    <n v="194.31"/>
    <n v="0"/>
    <n v="0"/>
    <n v="221.07"/>
    <n v="0"/>
    <n v="0"/>
    <n v="332.11"/>
    <n v="0"/>
    <n v="0"/>
    <n v="81.010000000000005"/>
    <n v="69.349999999999994"/>
    <n v="6.97"/>
    <n v="188.2301656495205"/>
    <n v="0"/>
    <n v="0"/>
    <n v="207.91540052423233"/>
    <n v="0"/>
    <n v="0"/>
    <n v="303.25053509872242"/>
    <n v="0"/>
    <n v="0"/>
    <n v="780.40610127247533"/>
    <n v="69.349999999999994"/>
    <n v="6.97"/>
  </r>
  <r>
    <n v="17"/>
    <x v="0"/>
    <s v="BCS"/>
    <n v="2024"/>
    <s v="30/09/2024 (Terminado)"/>
    <s v="0218"/>
    <x v="30"/>
    <s v="JB-JCM"/>
    <s v="010"/>
    <s v="Sector Ambiente"/>
    <x v="4"/>
    <x v="4"/>
    <s v="25"/>
    <x v="32"/>
    <s v="008018"/>
    <x v="244"/>
    <n v="5"/>
    <s v="Fortalecer 19 Red(es) locales y la red Distrital de agricultores urbanos y periurbanos, como espacios organizativos de gestión comunitaria e intercambio de saberes y experiencia"/>
    <s v="Constante "/>
    <s v="En ejecución"/>
    <n v="19"/>
    <n v="19"/>
    <n v="100"/>
    <n v="19"/>
    <n v="100"/>
    <n v="19"/>
    <n v="0"/>
    <n v="0"/>
    <n v="0"/>
    <n v="0"/>
    <n v="19"/>
    <n v="0"/>
    <n v="0"/>
    <n v="0"/>
    <n v="0"/>
    <n v="19"/>
    <n v="0"/>
    <n v="0"/>
    <n v="0"/>
    <n v="0"/>
    <n v="0"/>
    <n v="0"/>
    <n v="0"/>
    <n v="0"/>
    <n v="0"/>
    <n v="45.67"/>
    <n v="45.67"/>
    <n v="4.78"/>
    <n v="134.55000000000001"/>
    <n v="0"/>
    <n v="0"/>
    <n v="205.31"/>
    <n v="0"/>
    <n v="0"/>
    <n v="306.26"/>
    <n v="0"/>
    <n v="0"/>
    <n v="45.67"/>
    <n v="45.67"/>
    <n v="4.78"/>
    <n v="130.34001743679164"/>
    <n v="0"/>
    <n v="0"/>
    <n v="193.09318714267039"/>
    <n v="0"/>
    <n v="0"/>
    <n v="279.64683050596108"/>
    <n v="0"/>
    <n v="0"/>
    <n v="648.75003508542318"/>
    <n v="45.67"/>
    <n v="4.78"/>
  </r>
  <r>
    <n v="17"/>
    <x v="0"/>
    <s v="BCS"/>
    <n v="2024"/>
    <s v="30/09/2024 (Terminado)"/>
    <s v="0218"/>
    <x v="30"/>
    <s v="JB-JCM"/>
    <s v="010"/>
    <s v="Sector Ambiente"/>
    <x v="4"/>
    <x v="4"/>
    <s v="25"/>
    <x v="32"/>
    <s v="008018"/>
    <x v="244"/>
    <n v="6"/>
    <s v="Fortalecer 100 Porciento de la estrategia de rutas agroecológicas en torno a huertas autosostenibles de la ciudad-región"/>
    <s v="Creciente "/>
    <s v="En ejecución"/>
    <n v="14"/>
    <n v="4"/>
    <n v="28.571428569999998"/>
    <n v="4"/>
    <n v="28.571428569999998"/>
    <n v="30"/>
    <n v="0"/>
    <n v="0"/>
    <n v="0"/>
    <n v="0"/>
    <n v="50"/>
    <n v="0"/>
    <n v="0"/>
    <n v="0"/>
    <n v="0"/>
    <n v="100"/>
    <n v="0"/>
    <n v="0"/>
    <n v="0"/>
    <n v="0"/>
    <n v="0"/>
    <n v="0"/>
    <n v="0"/>
    <n v="0"/>
    <n v="0"/>
    <n v="62.5"/>
    <n v="62.5"/>
    <n v="5.0999999999999996"/>
    <n v="154.19"/>
    <n v="0"/>
    <n v="0"/>
    <n v="204.18"/>
    <n v="0"/>
    <n v="0"/>
    <n v="306.26"/>
    <n v="0"/>
    <n v="0"/>
    <n v="62.5"/>
    <n v="62.5"/>
    <n v="5.0999999999999996"/>
    <n v="149.36549452678486"/>
    <n v="0"/>
    <n v="0"/>
    <n v="192.03042691924622"/>
    <n v="0"/>
    <n v="0"/>
    <n v="279.64683050596108"/>
    <n v="0"/>
    <n v="0"/>
    <n v="683.54275195199216"/>
    <n v="62.5"/>
    <n v="5.0999999999999996"/>
  </r>
  <r>
    <n v="17"/>
    <x v="0"/>
    <s v="BCS"/>
    <n v="2024"/>
    <s v="30/09/2024 (Terminado)"/>
    <s v="0218"/>
    <x v="30"/>
    <s v="JB-JCM"/>
    <s v="010"/>
    <s v="Sector Ambiente"/>
    <x v="4"/>
    <x v="4"/>
    <s v="25"/>
    <x v="32"/>
    <s v="008018"/>
    <x v="244"/>
    <n v="7"/>
    <s v="Consolidar 20 Banco(s) de semillas agroecológicas de semillas en el Distrito"/>
    <s v="Suma"/>
    <s v="En ejecución"/>
    <n v="10"/>
    <n v="10"/>
    <n v="100"/>
    <n v="10"/>
    <n v="100"/>
    <n v="3"/>
    <n v="0"/>
    <n v="0"/>
    <n v="0"/>
    <n v="0"/>
    <n v="3"/>
    <n v="0"/>
    <n v="0"/>
    <n v="0"/>
    <n v="0"/>
    <n v="4"/>
    <n v="0"/>
    <n v="0"/>
    <n v="0"/>
    <n v="0"/>
    <n v="20"/>
    <n v="10"/>
    <n v="50"/>
    <n v="10"/>
    <n v="50"/>
    <n v="39.119999999999997"/>
    <n v="39.119999999999997"/>
    <n v="4.96"/>
    <n v="90.81"/>
    <n v="0"/>
    <n v="0"/>
    <n v="103.32"/>
    <n v="0"/>
    <n v="0"/>
    <n v="154.97999999999999"/>
    <n v="0"/>
    <n v="0"/>
    <n v="39.119999999999997"/>
    <n v="39.119999999999997"/>
    <n v="4.96"/>
    <n v="87.968613775065393"/>
    <n v="0"/>
    <n v="0"/>
    <n v="97.172023260341447"/>
    <n v="0"/>
    <n v="0"/>
    <n v="141.51265523350696"/>
    <n v="0"/>
    <n v="0"/>
    <n v="365.77329226891379"/>
    <n v="39.119999999999997"/>
    <n v="4.96"/>
  </r>
  <r>
    <n v="17"/>
    <x v="0"/>
    <s v="BCS"/>
    <n v="2024"/>
    <s v="30/09/2024 (Terminado)"/>
    <s v="0218"/>
    <x v="30"/>
    <s v="JB-JCM"/>
    <s v="010"/>
    <s v="Sector Ambiente"/>
    <x v="4"/>
    <x v="4"/>
    <s v="25"/>
    <x v="32"/>
    <s v="008018"/>
    <x v="244"/>
    <n v="8"/>
    <s v="Producir 4 Publicación(es) para la promoción y fortalecimiento de la agricultura urbana y periurbana"/>
    <s v="Suma"/>
    <s v="En ejecución"/>
    <n v="0.3"/>
    <n v="0"/>
    <n v="0"/>
    <n v="0"/>
    <n v="0"/>
    <n v="0.7"/>
    <n v="0"/>
    <n v="0"/>
    <n v="0"/>
    <n v="0"/>
    <n v="1"/>
    <n v="0"/>
    <n v="0"/>
    <n v="0"/>
    <n v="0"/>
    <n v="2"/>
    <n v="0"/>
    <n v="0"/>
    <n v="0"/>
    <n v="0"/>
    <n v="4"/>
    <n v="0"/>
    <n v="0"/>
    <n v="0"/>
    <n v="0"/>
    <n v="5.88"/>
    <n v="5.88"/>
    <n v="0"/>
    <n v="23.91"/>
    <n v="0"/>
    <n v="0"/>
    <n v="30.45"/>
    <n v="0"/>
    <n v="0"/>
    <n v="45.67"/>
    <n v="0"/>
    <n v="0"/>
    <n v="5.88"/>
    <n v="5.88"/>
    <n v="0"/>
    <n v="23.161871548968325"/>
    <n v="0"/>
    <n v="0"/>
    <n v="28.638096286076241"/>
    <n v="0"/>
    <n v="0"/>
    <n v="41.701399951698697"/>
    <n v="0"/>
    <n v="0"/>
    <n v="99.381367786743255"/>
    <n v="5.88"/>
    <n v="0"/>
  </r>
  <r>
    <n v="17"/>
    <x v="0"/>
    <s v="BCS"/>
    <n v="2024"/>
    <s v="30/09/2024 (Terminado)"/>
    <s v="0218"/>
    <x v="30"/>
    <s v="JB-JCM"/>
    <s v="010"/>
    <s v="Sector Ambiente"/>
    <x v="4"/>
    <x v="4"/>
    <s v="25"/>
    <x v="32"/>
    <s v="008018"/>
    <x v="244"/>
    <n v="9"/>
    <s v="Fortalecer 100 Porciento de la coordinación interinstitucional para la promoción de la agricultura urbana y periurbana."/>
    <s v="Constante "/>
    <s v="En ejecución"/>
    <n v="100"/>
    <n v="60"/>
    <n v="60"/>
    <n v="60"/>
    <n v="60"/>
    <n v="100"/>
    <n v="0"/>
    <n v="0"/>
    <n v="0"/>
    <n v="0"/>
    <n v="100"/>
    <n v="0"/>
    <n v="0"/>
    <n v="0"/>
    <n v="0"/>
    <n v="100"/>
    <n v="0"/>
    <n v="0"/>
    <n v="0"/>
    <n v="0"/>
    <n v="0"/>
    <n v="0"/>
    <n v="0"/>
    <n v="0"/>
    <n v="0"/>
    <n v="36.72"/>
    <n v="36.72"/>
    <n v="4.04"/>
    <n v="77.97"/>
    <n v="0"/>
    <n v="0"/>
    <n v="97.26"/>
    <n v="0"/>
    <n v="0"/>
    <n v="14.59"/>
    <n v="0"/>
    <n v="0"/>
    <n v="36.72"/>
    <n v="36.72"/>
    <n v="4.04"/>
    <n v="75.530369078756181"/>
    <n v="0"/>
    <n v="0"/>
    <n v="91.472618876314471"/>
    <n v="0"/>
    <n v="0"/>
    <n v="13.322168278854477"/>
    <n v="0"/>
    <n v="0"/>
    <n v="217.04515623392513"/>
    <n v="36.72"/>
    <n v="4.04"/>
  </r>
  <r>
    <n v="17"/>
    <x v="0"/>
    <s v="BCS"/>
    <n v="2024"/>
    <s v="30/09/2024 (Terminado)"/>
    <s v="0218"/>
    <x v="30"/>
    <s v="JB-JCM"/>
    <s v="010"/>
    <s v="Sector Ambiente"/>
    <x v="4"/>
    <x v="4"/>
    <s v="25"/>
    <x v="32"/>
    <s v="008018"/>
    <x v="244"/>
    <n v="10"/>
    <s v="Fortalecer 1 Agroparque(s) existente y generar un nuevo agroparque como estrategia de intervención territorial para el establecimiento de huertas comunitarias urbanas y periurbanas en el Distrito"/>
    <s v="Constante "/>
    <s v="En ejecución"/>
    <n v="1"/>
    <n v="0.66"/>
    <n v="66"/>
    <n v="0.66"/>
    <n v="66"/>
    <n v="1"/>
    <n v="0"/>
    <n v="0"/>
    <n v="0"/>
    <n v="0"/>
    <n v="1"/>
    <n v="0"/>
    <n v="0"/>
    <n v="0"/>
    <n v="0"/>
    <n v="1"/>
    <n v="0"/>
    <n v="0"/>
    <n v="0"/>
    <n v="0"/>
    <n v="0"/>
    <n v="0"/>
    <n v="0"/>
    <n v="0"/>
    <n v="0"/>
    <n v="11.76"/>
    <n v="11.76"/>
    <n v="0"/>
    <n v="23.91"/>
    <n v="0"/>
    <n v="0"/>
    <n v="30.45"/>
    <n v="0"/>
    <n v="0"/>
    <n v="45.67"/>
    <n v="0"/>
    <n v="0"/>
    <n v="11.76"/>
    <n v="11.76"/>
    <n v="0"/>
    <n v="23.161871548968325"/>
    <n v="0"/>
    <n v="0"/>
    <n v="28.638096286076241"/>
    <n v="0"/>
    <n v="0"/>
    <n v="41.701399951698697"/>
    <n v="0"/>
    <n v="0"/>
    <n v="105.26136778674326"/>
    <n v="11.76"/>
    <n v="0"/>
  </r>
  <r>
    <n v="17"/>
    <x v="0"/>
    <s v="BCS"/>
    <n v="2024"/>
    <s v="30/09/2024 (Terminado)"/>
    <s v="0218"/>
    <x v="30"/>
    <s v="JB-JCM"/>
    <s v="010"/>
    <s v="Sector Ambiente"/>
    <x v="4"/>
    <x v="4"/>
    <s v="25"/>
    <x v="32"/>
    <s v="008018"/>
    <x v="244"/>
    <n v="11"/>
    <s v="Implementar 100 Porciento del cluster entorno a huertas en transición agroecológica"/>
    <s v="Creciente "/>
    <s v="En ejecución"/>
    <n v="12"/>
    <n v="2"/>
    <n v="16.666666670000001"/>
    <n v="2"/>
    <n v="16.666666670000001"/>
    <n v="40"/>
    <n v="0"/>
    <n v="0"/>
    <n v="0"/>
    <n v="0"/>
    <n v="70"/>
    <n v="0"/>
    <n v="0"/>
    <n v="0"/>
    <n v="0"/>
    <n v="100"/>
    <n v="0"/>
    <n v="0"/>
    <n v="0"/>
    <n v="0"/>
    <n v="0"/>
    <n v="0"/>
    <n v="0"/>
    <n v="0"/>
    <n v="0"/>
    <n v="78.09"/>
    <n v="58.86"/>
    <n v="1.44"/>
    <n v="185.88"/>
    <n v="0"/>
    <n v="0"/>
    <n v="207.43"/>
    <n v="0"/>
    <n v="0"/>
    <n v="311.14"/>
    <n v="0"/>
    <n v="0"/>
    <n v="78.09"/>
    <n v="58.86"/>
    <n v="1.44"/>
    <n v="180.06393490264458"/>
    <n v="0"/>
    <n v="0"/>
    <n v="195.08703818130689"/>
    <n v="0"/>
    <n v="0"/>
    <n v="284.10277164378215"/>
    <n v="0"/>
    <n v="0"/>
    <n v="737.34374472773357"/>
    <n v="58.86"/>
    <n v="1.44"/>
  </r>
  <r>
    <n v="17"/>
    <x v="0"/>
    <s v="BCS"/>
    <n v="2024"/>
    <s v="30/09/2024 (Terminado)"/>
    <s v="0218"/>
    <x v="30"/>
    <s v="JB-JCM"/>
    <s v="010"/>
    <s v="Sector Ambiente"/>
    <x v="2"/>
    <x v="2"/>
    <s v="18"/>
    <x v="14"/>
    <s v="008073"/>
    <x v="245"/>
    <n v="1"/>
    <s v="Desarrollar 5 Investigación(es) para entender la adaptación de la especies en el Tropicario"/>
    <s v="Suma"/>
    <s v="En ejecución"/>
    <n v="1"/>
    <n v="0.5"/>
    <n v="50"/>
    <n v="0.5"/>
    <n v="50"/>
    <n v="1"/>
    <n v="0"/>
    <n v="0"/>
    <n v="0"/>
    <n v="0"/>
    <n v="1"/>
    <n v="0"/>
    <n v="0"/>
    <n v="0"/>
    <n v="0"/>
    <n v="2"/>
    <n v="0"/>
    <n v="0"/>
    <n v="0"/>
    <n v="0"/>
    <n v="5"/>
    <n v="0.5"/>
    <n v="10"/>
    <n v="0.5"/>
    <n v="10"/>
    <n v="125.62"/>
    <n v="77.099999999999994"/>
    <n v="5.37"/>
    <n v="388.64"/>
    <n v="0"/>
    <n v="0"/>
    <n v="400"/>
    <n v="0"/>
    <n v="0"/>
    <n v="519.67999999999995"/>
    <n v="0"/>
    <n v="0"/>
    <n v="125.62"/>
    <n v="77.099999999999994"/>
    <n v="5.37"/>
    <n v="376.47970551196357"/>
    <n v="0"/>
    <n v="0"/>
    <n v="376.19830917669941"/>
    <n v="0"/>
    <n v="0"/>
    <n v="474.52120707026"/>
    <n v="0"/>
    <n v="0"/>
    <n v="1352.819221758923"/>
    <n v="77.099999999999994"/>
    <n v="5.37"/>
  </r>
  <r>
    <n v="17"/>
    <x v="0"/>
    <s v="BCS"/>
    <n v="2024"/>
    <s v="30/09/2024 (Terminado)"/>
    <s v="0218"/>
    <x v="30"/>
    <s v="JB-JCM"/>
    <s v="010"/>
    <s v="Sector Ambiente"/>
    <x v="2"/>
    <x v="2"/>
    <s v="18"/>
    <x v="14"/>
    <s v="008073"/>
    <x v="245"/>
    <n v="2"/>
    <s v="Realizar 5 Documento(s) técnicos dobre el estado de enriquecimiento de la colección viva del tropicario"/>
    <s v="Suma"/>
    <s v="En ejecución"/>
    <n v="1"/>
    <n v="0.43"/>
    <n v="43"/>
    <n v="0.43"/>
    <n v="43"/>
    <n v="1"/>
    <n v="0"/>
    <n v="0"/>
    <n v="0"/>
    <n v="0"/>
    <n v="1"/>
    <n v="0"/>
    <n v="0"/>
    <n v="0"/>
    <n v="0"/>
    <n v="2"/>
    <n v="0"/>
    <n v="0"/>
    <n v="0"/>
    <n v="0"/>
    <n v="5"/>
    <n v="0.43"/>
    <n v="8.6"/>
    <n v="0.43"/>
    <n v="8.6"/>
    <n v="123.94"/>
    <n v="91.37"/>
    <n v="5.53"/>
    <n v="409.91"/>
    <n v="0"/>
    <n v="0"/>
    <n v="400"/>
    <n v="0"/>
    <n v="0"/>
    <n v="519.67999999999995"/>
    <n v="0"/>
    <n v="0"/>
    <n v="123.94"/>
    <n v="91.37"/>
    <n v="5.53"/>
    <n v="397.08418095514872"/>
    <n v="0"/>
    <n v="0"/>
    <n v="376.19830917669941"/>
    <n v="0"/>
    <n v="0"/>
    <n v="474.52120707026"/>
    <n v="0"/>
    <n v="0"/>
    <n v="1371.7436972021083"/>
    <n v="91.37"/>
    <n v="5.53"/>
  </r>
  <r>
    <n v="17"/>
    <x v="0"/>
    <s v="BCS"/>
    <n v="2024"/>
    <s v="30/09/2024 (Terminado)"/>
    <s v="0218"/>
    <x v="30"/>
    <s v="JB-JCM"/>
    <s v="010"/>
    <s v="Sector Ambiente"/>
    <x v="2"/>
    <x v="2"/>
    <s v="18"/>
    <x v="14"/>
    <s v="008073"/>
    <x v="245"/>
    <n v="3"/>
    <s v="Dotar y mantener 1 Estación(es) de investigaciòn del tropicario"/>
    <s v="Suma"/>
    <s v="En ejecución"/>
    <n v="0.1"/>
    <n v="0.06"/>
    <n v="60"/>
    <n v="0.06"/>
    <n v="60"/>
    <n v="0.3"/>
    <n v="0"/>
    <n v="0"/>
    <n v="0"/>
    <n v="0"/>
    <n v="0.3"/>
    <n v="0"/>
    <n v="0"/>
    <n v="0"/>
    <n v="0"/>
    <n v="0.3"/>
    <n v="0"/>
    <n v="0"/>
    <n v="0"/>
    <n v="0"/>
    <n v="1"/>
    <n v="0.06"/>
    <n v="6"/>
    <n v="0.06"/>
    <n v="6"/>
    <n v="619.32000000000005"/>
    <n v="79.010000000000005"/>
    <n v="2.4700000000000002"/>
    <n v="1072.96"/>
    <n v="0"/>
    <n v="0"/>
    <n v="400"/>
    <n v="0"/>
    <n v="0"/>
    <n v="519.67999999999995"/>
    <n v="0"/>
    <n v="0"/>
    <n v="619.32000000000005"/>
    <n v="79.010000000000005"/>
    <n v="2.4700000000000002"/>
    <n v="1039.3877748716459"/>
    <n v="0"/>
    <n v="0"/>
    <n v="376.19830917669941"/>
    <n v="0"/>
    <n v="0"/>
    <n v="474.52120707026"/>
    <n v="0"/>
    <n v="0"/>
    <n v="2509.4272911186054"/>
    <n v="79.010000000000005"/>
    <n v="2.4700000000000002"/>
  </r>
  <r>
    <n v="17"/>
    <x v="0"/>
    <s v="BCS"/>
    <n v="2024"/>
    <s v="30/09/2024 (Terminado)"/>
    <s v="0218"/>
    <x v="30"/>
    <s v="JB-JCM"/>
    <s v="010"/>
    <s v="Sector Ambiente"/>
    <x v="2"/>
    <x v="2"/>
    <s v="18"/>
    <x v="14"/>
    <s v="008087"/>
    <x v="246"/>
    <n v="1"/>
    <s v="Desarrollar 21 Investigación(es) asociadas al inventario florístico del Distrito"/>
    <s v="Suma"/>
    <s v="En ejecución"/>
    <n v="1"/>
    <n v="0.5"/>
    <n v="50"/>
    <n v="0.5"/>
    <n v="50"/>
    <n v="6"/>
    <n v="0"/>
    <n v="0"/>
    <n v="0"/>
    <n v="0"/>
    <n v="6"/>
    <n v="0"/>
    <n v="0"/>
    <n v="0"/>
    <n v="0"/>
    <n v="8"/>
    <n v="0"/>
    <n v="0"/>
    <n v="0"/>
    <n v="0"/>
    <n v="21"/>
    <n v="0.5"/>
    <n v="2.3809523810000002"/>
    <n v="0.5"/>
    <n v="2.3809523810000002"/>
    <n v="72.83"/>
    <n v="72.83"/>
    <n v="7.17"/>
    <n v="201.21"/>
    <n v="0"/>
    <n v="0"/>
    <n v="540"/>
    <n v="0"/>
    <n v="0"/>
    <n v="720"/>
    <n v="0"/>
    <n v="0"/>
    <n v="72.83"/>
    <n v="72.83"/>
    <n v="7.17"/>
    <n v="194.91426910781752"/>
    <n v="0"/>
    <n v="0"/>
    <n v="507.86771738854418"/>
    <n v="0"/>
    <n v="0"/>
    <n v="657.43393836704752"/>
    <n v="0"/>
    <n v="0"/>
    <n v="1433.0459248634093"/>
    <n v="72.83"/>
    <n v="7.17"/>
  </r>
  <r>
    <n v="17"/>
    <x v="0"/>
    <s v="BCS"/>
    <n v="2024"/>
    <s v="30/09/2024 (Terminado)"/>
    <s v="0218"/>
    <x v="30"/>
    <s v="JB-JCM"/>
    <s v="010"/>
    <s v="Sector Ambiente"/>
    <x v="2"/>
    <x v="2"/>
    <s v="18"/>
    <x v="14"/>
    <s v="008087"/>
    <x v="246"/>
    <n v="2"/>
    <s v="Desarrollar 21 Investigación(es) que aporten al conocimiento sobre el cambio climàtico en Bogotà D.C."/>
    <s v="Suma"/>
    <s v="En ejecución"/>
    <n v="1"/>
    <n v="0.5"/>
    <n v="50"/>
    <n v="0.5"/>
    <n v="50"/>
    <n v="6"/>
    <n v="0"/>
    <n v="0"/>
    <n v="0"/>
    <n v="0"/>
    <n v="6"/>
    <n v="0"/>
    <n v="0"/>
    <n v="0"/>
    <n v="0"/>
    <n v="8"/>
    <n v="0"/>
    <n v="0"/>
    <n v="0"/>
    <n v="0"/>
    <n v="21"/>
    <n v="0.5"/>
    <n v="2.3809523810000002"/>
    <n v="0.5"/>
    <n v="2.3809523810000002"/>
    <n v="116.87"/>
    <n v="86.6"/>
    <n v="2.1800000000000002"/>
    <n v="299.61"/>
    <n v="0"/>
    <n v="0"/>
    <n v="540"/>
    <n v="0"/>
    <n v="0"/>
    <n v="720"/>
    <n v="0"/>
    <n v="0"/>
    <n v="116.87"/>
    <n v="86.6"/>
    <n v="2.1800000000000002"/>
    <n v="290.2353966870096"/>
    <n v="0"/>
    <n v="0"/>
    <n v="507.86771738854418"/>
    <n v="0"/>
    <n v="0"/>
    <n v="657.43393836704752"/>
    <n v="0"/>
    <n v="0"/>
    <n v="1572.4070524426013"/>
    <n v="86.6"/>
    <n v="2.1800000000000002"/>
  </r>
  <r>
    <n v="17"/>
    <x v="0"/>
    <s v="BCS"/>
    <n v="2024"/>
    <s v="30/09/2024 (Terminado)"/>
    <s v="0218"/>
    <x v="30"/>
    <s v="JB-JCM"/>
    <s v="010"/>
    <s v="Sector Ambiente"/>
    <x v="2"/>
    <x v="2"/>
    <s v="18"/>
    <x v="14"/>
    <s v="008087"/>
    <x v="246"/>
    <n v="3"/>
    <s v="Realizar 21 Investigación(es) sobre la fauna prioritaria asociada a la flora del DC"/>
    <s v="Suma"/>
    <s v="En ejecución"/>
    <n v="1"/>
    <n v="0.5"/>
    <n v="50"/>
    <n v="0.5"/>
    <n v="50"/>
    <n v="6"/>
    <n v="0"/>
    <n v="0"/>
    <n v="0"/>
    <n v="0"/>
    <n v="6"/>
    <n v="0"/>
    <n v="0"/>
    <n v="0"/>
    <n v="0"/>
    <n v="8"/>
    <n v="0"/>
    <n v="0"/>
    <n v="0"/>
    <n v="0"/>
    <n v="21"/>
    <n v="0.5"/>
    <n v="2.3809523810000002"/>
    <n v="0.5"/>
    <n v="2.3809523810000002"/>
    <n v="110.83"/>
    <n v="110.83"/>
    <n v="5.88"/>
    <n v="365.11"/>
    <n v="0"/>
    <n v="0"/>
    <n v="540"/>
    <n v="0"/>
    <n v="0"/>
    <n v="720"/>
    <n v="0"/>
    <n v="0"/>
    <n v="110.83"/>
    <n v="110.83"/>
    <n v="5.88"/>
    <n v="353.68594400852464"/>
    <n v="0"/>
    <n v="0"/>
    <n v="507.86771738854418"/>
    <n v="0"/>
    <n v="0"/>
    <n v="657.43393836704752"/>
    <n v="0"/>
    <n v="0"/>
    <n v="1629.8175997641165"/>
    <n v="110.83"/>
    <n v="5.88"/>
  </r>
  <r>
    <n v="17"/>
    <x v="0"/>
    <s v="BCS"/>
    <n v="2024"/>
    <s v="30/09/2024 (Terminado)"/>
    <s v="0218"/>
    <x v="30"/>
    <s v="JB-JCM"/>
    <s v="010"/>
    <s v="Sector Ambiente"/>
    <x v="2"/>
    <x v="2"/>
    <s v="18"/>
    <x v="14"/>
    <s v="008087"/>
    <x v="246"/>
    <n v="4"/>
    <s v="Desarrollar 47 Investigación(es) a travès de los bancos de germoplasma Ex situ del JBB"/>
    <s v="Suma"/>
    <s v="En ejecución"/>
    <n v="4"/>
    <n v="2"/>
    <n v="50"/>
    <n v="2"/>
    <n v="50"/>
    <n v="12"/>
    <n v="0"/>
    <n v="0"/>
    <n v="0"/>
    <n v="0"/>
    <n v="12"/>
    <n v="0"/>
    <n v="0"/>
    <n v="0"/>
    <n v="0"/>
    <n v="19"/>
    <n v="0"/>
    <n v="0"/>
    <n v="0"/>
    <n v="0"/>
    <n v="47"/>
    <n v="2"/>
    <n v="4.255319149"/>
    <n v="2"/>
    <n v="4.255319149"/>
    <n v="444.27"/>
    <n v="276.19"/>
    <n v="8.58"/>
    <n v="1153.03"/>
    <n v="0"/>
    <n v="0"/>
    <n v="1080"/>
    <n v="0"/>
    <n v="0"/>
    <n v="1710"/>
    <n v="0"/>
    <n v="0"/>
    <n v="444.27"/>
    <n v="276.19"/>
    <n v="8.58"/>
    <n v="1116.9524363072751"/>
    <n v="0"/>
    <n v="0"/>
    <n v="1015.7354347770884"/>
    <n v="0"/>
    <n v="0"/>
    <n v="1561.4056036217378"/>
    <n v="0"/>
    <n v="0"/>
    <n v="4138.3634747061014"/>
    <n v="276.19"/>
    <n v="8.58"/>
  </r>
  <r>
    <n v="17"/>
    <x v="0"/>
    <s v="BCS"/>
    <n v="2024"/>
    <s v="30/09/2024 (Terminado)"/>
    <s v="0218"/>
    <x v="30"/>
    <s v="JB-JCM"/>
    <s v="010"/>
    <s v="Sector Ambiente"/>
    <x v="2"/>
    <x v="2"/>
    <s v="18"/>
    <x v="14"/>
    <s v="008087"/>
    <x v="246"/>
    <n v="5"/>
    <s v="Desarrollar 3 Investigación(es) sobre los efectos de la naturaleza en la salud mental y física de las personas"/>
    <s v="Suma"/>
    <s v="En ejecución"/>
    <n v="0"/>
    <n v="0"/>
    <n v="0"/>
    <n v="0"/>
    <n v="0"/>
    <n v="1"/>
    <n v="0"/>
    <n v="0"/>
    <n v="0"/>
    <n v="0"/>
    <n v="1"/>
    <n v="0"/>
    <n v="0"/>
    <n v="0"/>
    <n v="0"/>
    <n v="1"/>
    <n v="0"/>
    <n v="0"/>
    <n v="0"/>
    <n v="0"/>
    <n v="3"/>
    <n v="0"/>
    <n v="0"/>
    <n v="0"/>
    <n v="0"/>
    <n v="0"/>
    <n v="0"/>
    <n v="0"/>
    <n v="67.87"/>
    <n v="0"/>
    <n v="0"/>
    <n v="90"/>
    <n v="0"/>
    <n v="0"/>
    <n v="90"/>
    <n v="0"/>
    <n v="0"/>
    <n v="0"/>
    <n v="0"/>
    <n v="0"/>
    <n v="65.746391552843164"/>
    <n v="0"/>
    <n v="0"/>
    <n v="84.644619564757363"/>
    <n v="0"/>
    <n v="0"/>
    <n v="82.17924229588094"/>
    <n v="0"/>
    <n v="0"/>
    <n v="232.57025341348145"/>
    <n v="0"/>
    <n v="0"/>
  </r>
  <r>
    <n v="17"/>
    <x v="0"/>
    <s v="BCS"/>
    <n v="2024"/>
    <s v="30/09/2024 (Terminado)"/>
    <s v="0218"/>
    <x v="30"/>
    <s v="JB-JCM"/>
    <s v="010"/>
    <s v="Sector Ambiente"/>
    <x v="2"/>
    <x v="2"/>
    <s v="18"/>
    <x v="14"/>
    <s v="008087"/>
    <x v="246"/>
    <n v="6"/>
    <s v="Desarrollar 21 Investigación(es) sobre ecologìa de restauraciòn en el D.C."/>
    <s v="Suma"/>
    <s v="En ejecución"/>
    <n v="1"/>
    <n v="0.5"/>
    <n v="50"/>
    <n v="0.5"/>
    <n v="50"/>
    <n v="6"/>
    <n v="0"/>
    <n v="0"/>
    <n v="0"/>
    <n v="0"/>
    <n v="6"/>
    <n v="0"/>
    <n v="0"/>
    <n v="0"/>
    <n v="0"/>
    <n v="8"/>
    <n v="0"/>
    <n v="0"/>
    <n v="0"/>
    <n v="0"/>
    <n v="21"/>
    <n v="0.5"/>
    <n v="2.3809523810000002"/>
    <n v="0.5"/>
    <n v="2.3809523810000002"/>
    <n v="94.94"/>
    <n v="86.03"/>
    <n v="3.32"/>
    <n v="291.01"/>
    <n v="0"/>
    <n v="0"/>
    <n v="540"/>
    <n v="0"/>
    <n v="0"/>
    <n v="720"/>
    <n v="0"/>
    <n v="0"/>
    <n v="94.94"/>
    <n v="86.03"/>
    <n v="3.32"/>
    <n v="281.90448513029156"/>
    <n v="0"/>
    <n v="0"/>
    <n v="507.86771738854418"/>
    <n v="0"/>
    <n v="0"/>
    <n v="657.43393836704752"/>
    <n v="0"/>
    <n v="0"/>
    <n v="1542.1461408858831"/>
    <n v="86.03"/>
    <n v="3.32"/>
  </r>
  <r>
    <n v="17"/>
    <x v="0"/>
    <s v="BCS"/>
    <n v="2024"/>
    <s v="30/09/2024 (Terminado)"/>
    <s v="0218"/>
    <x v="30"/>
    <s v="JB-JCM"/>
    <s v="010"/>
    <s v="Sector Ambiente"/>
    <x v="2"/>
    <x v="2"/>
    <s v="18"/>
    <x v="14"/>
    <s v="008087"/>
    <x v="246"/>
    <n v="7"/>
    <s v="Desarrollar 24 Investigación(es) sobre los recursos fitogenèticos priorizados en el DC"/>
    <s v="Suma"/>
    <s v="En ejecución"/>
    <n v="3"/>
    <n v="1.4"/>
    <n v="46.666666669999998"/>
    <n v="1.4"/>
    <n v="46.666666669999998"/>
    <n v="6"/>
    <n v="0"/>
    <n v="0"/>
    <n v="0"/>
    <n v="0"/>
    <n v="6"/>
    <n v="0"/>
    <n v="0"/>
    <n v="0"/>
    <n v="0"/>
    <n v="9"/>
    <n v="0"/>
    <n v="0"/>
    <n v="0"/>
    <n v="0"/>
    <n v="24"/>
    <n v="1.4"/>
    <n v="5.8333333329999997"/>
    <n v="1.4"/>
    <n v="5.8333333329999997"/>
    <n v="302.13"/>
    <n v="129.88999999999999"/>
    <n v="10.23"/>
    <n v="399.81"/>
    <n v="0"/>
    <n v="0"/>
    <n v="540"/>
    <n v="0"/>
    <n v="0"/>
    <n v="810"/>
    <n v="0"/>
    <n v="0"/>
    <n v="302.13"/>
    <n v="129.88999999999999"/>
    <n v="10.23"/>
    <n v="387.30020342923569"/>
    <n v="0"/>
    <n v="0"/>
    <n v="507.86771738854418"/>
    <n v="0"/>
    <n v="0"/>
    <n v="739.61318066292847"/>
    <n v="0"/>
    <n v="0"/>
    <n v="1936.9111014807083"/>
    <n v="129.88999999999999"/>
    <n v="10.23"/>
  </r>
  <r>
    <n v="17"/>
    <x v="0"/>
    <s v="BCS"/>
    <n v="2024"/>
    <s v="30/09/2024 (Terminado)"/>
    <s v="0218"/>
    <x v="30"/>
    <s v="JB-JCM"/>
    <s v="010"/>
    <s v="Sector Ambiente"/>
    <x v="2"/>
    <x v="2"/>
    <s v="18"/>
    <x v="14"/>
    <s v="008087"/>
    <x v="246"/>
    <n v="8"/>
    <s v="Realizar 5 Documento(s) para la gestiòn del conocimiento sobre la flora del D.C. producidos por el centro de investigaciòn del JBB"/>
    <s v="Suma"/>
    <s v="En ejecución"/>
    <n v="1"/>
    <n v="0.44"/>
    <n v="44"/>
    <n v="0.44"/>
    <n v="44"/>
    <n v="1"/>
    <n v="0"/>
    <n v="0"/>
    <n v="0"/>
    <n v="0"/>
    <n v="1"/>
    <n v="0"/>
    <n v="0"/>
    <n v="0"/>
    <n v="0"/>
    <n v="2"/>
    <n v="0"/>
    <n v="0"/>
    <n v="0"/>
    <n v="0"/>
    <n v="5"/>
    <n v="0.44"/>
    <n v="8.8000000000000007"/>
    <n v="0.44"/>
    <n v="8.8000000000000007"/>
    <n v="754.85"/>
    <n v="467.88"/>
    <n v="58.64"/>
    <n v="1691.97"/>
    <n v="0"/>
    <n v="0"/>
    <n v="1000"/>
    <n v="0"/>
    <n v="0"/>
    <n v="1015.51"/>
    <n v="0"/>
    <n v="0"/>
    <n v="754.85"/>
    <n v="467.88"/>
    <n v="58.64"/>
    <n v="1639.0293519325778"/>
    <n v="0"/>
    <n v="0"/>
    <n v="940.49577294174844"/>
    <n v="0"/>
    <n v="0"/>
    <n v="927.26491493211165"/>
    <n v="0"/>
    <n v="0"/>
    <n v="4261.6400398064379"/>
    <n v="467.88"/>
    <n v="58.64"/>
  </r>
  <r>
    <n v="17"/>
    <x v="0"/>
    <s v="BCS"/>
    <n v="2024"/>
    <s v="30/09/2024 (Terminado)"/>
    <s v="0218"/>
    <x v="30"/>
    <s v="JB-JCM"/>
    <s v="010"/>
    <s v="Sector Ambiente"/>
    <x v="4"/>
    <x v="4"/>
    <s v="25"/>
    <x v="32"/>
    <s v="008096"/>
    <x v="247"/>
    <n v="1"/>
    <s v="Implementar 300 Proceso(s) de participación ciudadana ambiental"/>
    <s v="Suma"/>
    <s v="En ejecución"/>
    <n v="180"/>
    <n v="5"/>
    <n v="2.7777777779999999"/>
    <n v="5"/>
    <n v="2.7777777779999999"/>
    <n v="39"/>
    <n v="0"/>
    <n v="0"/>
    <n v="0"/>
    <n v="0"/>
    <n v="38"/>
    <n v="0"/>
    <n v="0"/>
    <n v="0"/>
    <n v="0"/>
    <n v="38"/>
    <n v="0"/>
    <n v="0"/>
    <n v="0"/>
    <n v="0"/>
    <n v="295"/>
    <n v="5"/>
    <n v="1.6949152540000001"/>
    <n v="5"/>
    <n v="1.6949152540000001"/>
    <n v="473.7"/>
    <n v="176.94"/>
    <n v="25.21"/>
    <n v="479.63"/>
    <n v="0"/>
    <n v="0"/>
    <n v="1170"/>
    <n v="0"/>
    <n v="0"/>
    <n v="1142.82"/>
    <n v="0"/>
    <n v="0"/>
    <n v="473.7"/>
    <n v="176.94"/>
    <n v="25.21"/>
    <n v="464.62268720333236"/>
    <n v="0"/>
    <n v="0"/>
    <n v="1100.3800543418458"/>
    <n v="0"/>
    <n v="0"/>
    <n v="1043.512018673096"/>
    <n v="0"/>
    <n v="0"/>
    <n v="3082.214760218274"/>
    <n v="176.94"/>
    <n v="25.21"/>
  </r>
  <r>
    <n v="17"/>
    <x v="0"/>
    <s v="BCS"/>
    <n v="2024"/>
    <s v="30/09/2024 (Terminado)"/>
    <s v="0218"/>
    <x v="30"/>
    <s v="JB-JCM"/>
    <s v="010"/>
    <s v="Sector Ambiente"/>
    <x v="4"/>
    <x v="4"/>
    <s v="25"/>
    <x v="32"/>
    <s v="008096"/>
    <x v="247"/>
    <n v="2"/>
    <s v="Implementar 34 Proceso(s) de educación ambiental"/>
    <s v="Suma"/>
    <s v="En ejecución"/>
    <n v="2"/>
    <n v="1"/>
    <n v="50"/>
    <n v="1"/>
    <n v="50"/>
    <n v="10"/>
    <n v="0"/>
    <n v="0"/>
    <n v="0"/>
    <n v="0"/>
    <n v="10"/>
    <n v="0"/>
    <n v="0"/>
    <n v="0"/>
    <n v="0"/>
    <n v="12"/>
    <n v="0"/>
    <n v="0"/>
    <n v="0"/>
    <n v="0"/>
    <n v="34"/>
    <n v="1"/>
    <n v="2.9411764709999999"/>
    <n v="1"/>
    <n v="2.9411764709999999"/>
    <n v="45.28"/>
    <n v="27.5"/>
    <n v="0"/>
    <n v="322.54000000000002"/>
    <n v="0"/>
    <n v="0"/>
    <n v="650"/>
    <n v="0"/>
    <n v="0"/>
    <n v="750"/>
    <n v="0"/>
    <n v="0"/>
    <n v="45.28"/>
    <n v="27.5"/>
    <n v="0"/>
    <n v="312.44793180277054"/>
    <n v="0"/>
    <n v="0"/>
    <n v="611.32225241213655"/>
    <n v="0"/>
    <n v="0"/>
    <n v="684.82701913234109"/>
    <n v="0"/>
    <n v="0"/>
    <n v="1653.8772033472483"/>
    <n v="27.5"/>
    <n v="0"/>
  </r>
  <r>
    <n v="17"/>
    <x v="0"/>
    <s v="BCS"/>
    <n v="2024"/>
    <s v="30/09/2024 (Terminado)"/>
    <s v="0218"/>
    <x v="30"/>
    <s v="JB-JCM"/>
    <s v="010"/>
    <s v="Sector Ambiente"/>
    <x v="4"/>
    <x v="4"/>
    <s v="25"/>
    <x v="32"/>
    <s v="008096"/>
    <x v="247"/>
    <n v="3"/>
    <s v="Vincular 650000 Persona(s) en acciones de educación ambienta"/>
    <s v="Suma"/>
    <s v="En ejecución"/>
    <n v="600000"/>
    <n v="23787"/>
    <n v="3.9645000000000001"/>
    <n v="23787"/>
    <n v="3.9645000000000001"/>
    <n v="204200"/>
    <n v="0"/>
    <n v="0"/>
    <n v="0"/>
    <n v="0"/>
    <n v="209200"/>
    <n v="0"/>
    <n v="0"/>
    <n v="0"/>
    <n v="0"/>
    <n v="204200"/>
    <n v="0"/>
    <n v="0"/>
    <n v="0"/>
    <n v="0"/>
    <n v="1217600"/>
    <n v="23787"/>
    <n v="1.9535972399999999"/>
    <n v="23787"/>
    <n v="1.9535972399999999"/>
    <n v="809.48"/>
    <n v="477.7"/>
    <n v="56.24"/>
    <n v="2504.5500000000002"/>
    <n v="0"/>
    <n v="0"/>
    <n v="2690.72"/>
    <n v="0"/>
    <n v="0"/>
    <n v="2789.09"/>
    <n v="0"/>
    <n v="0"/>
    <n v="809.48"/>
    <n v="477.7"/>
    <n v="56.24"/>
    <n v="2426.1842487648942"/>
    <n v="0"/>
    <n v="0"/>
    <n v="2530.6107861698215"/>
    <n v="0"/>
    <n v="0"/>
    <n v="2546.7255877224284"/>
    <n v="0"/>
    <n v="0"/>
    <n v="8313.000622657144"/>
    <n v="477.7"/>
    <n v="56.24"/>
  </r>
  <r>
    <n v="17"/>
    <x v="0"/>
    <s v="BCS"/>
    <n v="2024"/>
    <s v="30/09/2024 (Terminado)"/>
    <s v="0218"/>
    <x v="30"/>
    <s v="JB-JCM"/>
    <s v="010"/>
    <s v="Sector Ambiente"/>
    <x v="4"/>
    <x v="4"/>
    <s v="25"/>
    <x v="32"/>
    <s v="008096"/>
    <x v="247"/>
    <n v="4"/>
    <s v="Acompañar 800 Espacio(s) ciudadanos, comunitarios e institucionales"/>
    <s v="Suma"/>
    <s v="En ejecución"/>
    <n v="1700"/>
    <n v="36"/>
    <n v="2.1176470589999998"/>
    <n v="36"/>
    <n v="2.1176470589999998"/>
    <n v="190"/>
    <n v="0"/>
    <n v="0"/>
    <n v="0"/>
    <n v="0"/>
    <n v="200"/>
    <n v="0"/>
    <n v="0"/>
    <n v="0"/>
    <n v="0"/>
    <n v="190"/>
    <n v="0"/>
    <n v="0"/>
    <n v="0"/>
    <n v="0"/>
    <n v="2280"/>
    <n v="36"/>
    <n v="1.5789473679999999"/>
    <n v="36"/>
    <n v="1.5789473679999999"/>
    <n v="61.03"/>
    <n v="36.9"/>
    <n v="2.2799999999999998"/>
    <n v="664.62"/>
    <n v="0"/>
    <n v="0"/>
    <n v="520.80999999999995"/>
    <n v="0"/>
    <n v="0"/>
    <n v="594.71"/>
    <n v="0"/>
    <n v="0"/>
    <n v="61.03"/>
    <n v="36.9"/>
    <n v="2.2799999999999998"/>
    <n v="643.82446963092127"/>
    <n v="0"/>
    <n v="0"/>
    <n v="489.81960350579197"/>
    <n v="0"/>
    <n v="0"/>
    <n v="543.03130206425953"/>
    <n v="0"/>
    <n v="0"/>
    <n v="1737.7053752009726"/>
    <n v="36.9"/>
    <n v="2.2799999999999998"/>
  </r>
  <r>
    <n v="17"/>
    <x v="0"/>
    <s v="BCS"/>
    <n v="2024"/>
    <s v="30/09/2024 (Terminado)"/>
    <s v="0218"/>
    <x v="30"/>
    <s v="JB-JCM"/>
    <s v="010"/>
    <s v="Sector Ambiente"/>
    <x v="4"/>
    <x v="4"/>
    <s v="25"/>
    <x v="32"/>
    <s v="008096"/>
    <x v="247"/>
    <n v="5"/>
    <s v="Implementar 40 Agenda(s) temáticas de educación ambiental"/>
    <s v="Suma"/>
    <s v="En ejecución"/>
    <n v="5"/>
    <n v="2"/>
    <n v="40"/>
    <n v="2"/>
    <n v="40"/>
    <n v="12"/>
    <n v="0"/>
    <n v="0"/>
    <n v="0"/>
    <n v="0"/>
    <n v="12"/>
    <n v="0"/>
    <n v="0"/>
    <n v="0"/>
    <n v="0"/>
    <n v="11"/>
    <n v="0"/>
    <n v="0"/>
    <n v="0"/>
    <n v="0"/>
    <n v="40"/>
    <n v="2"/>
    <n v="5"/>
    <n v="2"/>
    <n v="5"/>
    <n v="133.71"/>
    <n v="75"/>
    <n v="0"/>
    <n v="342.75"/>
    <n v="0"/>
    <n v="0"/>
    <n v="650"/>
    <n v="0"/>
    <n v="0"/>
    <n v="724.63"/>
    <n v="0"/>
    <n v="0"/>
    <n v="133.71"/>
    <n v="75"/>
    <n v="0"/>
    <n v="332.02557396105783"/>
    <n v="0"/>
    <n v="0"/>
    <n v="611.32225241213655"/>
    <n v="0"/>
    <n v="0"/>
    <n v="661.66160383182444"/>
    <n v="0"/>
    <n v="0"/>
    <n v="1738.7194302050189"/>
    <n v="75"/>
    <n v="0"/>
  </r>
  <r>
    <n v="17"/>
    <x v="0"/>
    <s v="BCS"/>
    <n v="2024"/>
    <s v="30/09/2024 (Terminado)"/>
    <s v="0218"/>
    <x v="30"/>
    <s v="JB-JCM"/>
    <s v="010"/>
    <s v="Sector Ambiente"/>
    <x v="4"/>
    <x v="4"/>
    <s v="25"/>
    <x v="32"/>
    <s v="008096"/>
    <x v="247"/>
    <n v="6"/>
    <s v="Generar 20 Producto(s) de investigación socioambiental"/>
    <s v="Suma"/>
    <s v="En ejecución"/>
    <n v="2"/>
    <n v="1"/>
    <n v="50"/>
    <n v="1"/>
    <n v="50"/>
    <n v="6"/>
    <n v="0"/>
    <n v="0"/>
    <n v="0"/>
    <n v="0"/>
    <n v="6"/>
    <n v="0"/>
    <n v="0"/>
    <n v="0"/>
    <n v="0"/>
    <n v="6"/>
    <n v="0"/>
    <n v="0"/>
    <n v="0"/>
    <n v="0"/>
    <n v="20"/>
    <n v="1"/>
    <n v="5"/>
    <n v="1"/>
    <n v="5"/>
    <n v="75.84"/>
    <n v="52.81"/>
    <n v="0"/>
    <n v="355.19"/>
    <n v="0"/>
    <n v="0"/>
    <n v="650"/>
    <n v="0"/>
    <n v="0"/>
    <n v="720"/>
    <n v="0"/>
    <n v="0"/>
    <n v="75.84"/>
    <n v="52.81"/>
    <n v="0"/>
    <n v="344.07633439891504"/>
    <n v="0"/>
    <n v="0"/>
    <n v="611.32225241213655"/>
    <n v="0"/>
    <n v="0"/>
    <n v="657.43393836704752"/>
    <n v="0"/>
    <n v="0"/>
    <n v="1688.672525178099"/>
    <n v="52.81"/>
    <n v="0"/>
  </r>
  <r>
    <n v="17"/>
    <x v="0"/>
    <s v="BCS"/>
    <n v="2024"/>
    <s v="30/09/2024 (Terminado)"/>
    <s v="0218"/>
    <x v="30"/>
    <s v="JB-JCM"/>
    <s v="010"/>
    <s v="Sector Ambiente"/>
    <x v="4"/>
    <x v="4"/>
    <s v="25"/>
    <x v="32"/>
    <s v="008096"/>
    <x v="247"/>
    <n v="7"/>
    <s v="Realizar 41 Reporte(s) de seguimiento a la gestión de la subdirección educativa y cultural en el cumplimiento de los compromisos adquiridos en las instancias, espacios, políticas públicas, acuerdos e instrumentos de gobernanza"/>
    <s v="Suma"/>
    <s v="En ejecución"/>
    <n v="5"/>
    <n v="2"/>
    <n v="40"/>
    <n v="2"/>
    <n v="40"/>
    <n v="12"/>
    <n v="0"/>
    <n v="0"/>
    <n v="0"/>
    <n v="0"/>
    <n v="12"/>
    <n v="0"/>
    <n v="0"/>
    <n v="0"/>
    <n v="0"/>
    <n v="12"/>
    <n v="0"/>
    <n v="0"/>
    <n v="0"/>
    <n v="0"/>
    <n v="41"/>
    <n v="2"/>
    <n v="4.8780487800000003"/>
    <n v="2"/>
    <n v="4.8780487800000003"/>
    <n v="72.48"/>
    <n v="36.5"/>
    <n v="0.73"/>
    <n v="165.93"/>
    <n v="0"/>
    <n v="0"/>
    <n v="200"/>
    <n v="0"/>
    <n v="0"/>
    <n v="233.44"/>
    <n v="0"/>
    <n v="0"/>
    <n v="72.48"/>
    <n v="36.5"/>
    <n v="0.73"/>
    <n v="160.73815751235108"/>
    <n v="0"/>
    <n v="0"/>
    <n v="188.09915458834971"/>
    <n v="0"/>
    <n v="0"/>
    <n v="213.15469246167163"/>
    <n v="0"/>
    <n v="0"/>
    <n v="634.47200456237238"/>
    <n v="36.5"/>
    <n v="0.73"/>
  </r>
  <r>
    <n v="17"/>
    <x v="0"/>
    <s v="BCS"/>
    <n v="2024"/>
    <s v="30/09/2024 (Terminado)"/>
    <s v="0218"/>
    <x v="30"/>
    <s v="JB-JCM"/>
    <s v="010"/>
    <s v="Sector Ambiente"/>
    <x v="0"/>
    <x v="0"/>
    <s v="33"/>
    <x v="0"/>
    <s v="008100"/>
    <x v="248"/>
    <n v="1"/>
    <s v="Cumplir 100 Porciento de la Planeación estratégica del Jardín Botánico José Celestino Mutis"/>
    <s v="Constante "/>
    <s v="En ejecución"/>
    <n v="100"/>
    <n v="38"/>
    <n v="38"/>
    <n v="38"/>
    <n v="38"/>
    <n v="100"/>
    <n v="0"/>
    <n v="0"/>
    <n v="0"/>
    <n v="0"/>
    <n v="100"/>
    <n v="0"/>
    <n v="0"/>
    <n v="0"/>
    <n v="0"/>
    <n v="100"/>
    <n v="0"/>
    <n v="0"/>
    <n v="0"/>
    <n v="0"/>
    <n v="0"/>
    <n v="0"/>
    <n v="0"/>
    <n v="0"/>
    <n v="0"/>
    <n v="3086.99"/>
    <n v="1298.3"/>
    <n v="165.45"/>
    <n v="8698.08"/>
    <n v="0"/>
    <n v="0"/>
    <n v="5122.78"/>
    <n v="0"/>
    <n v="0"/>
    <n v="6067.7"/>
    <n v="0"/>
    <n v="0"/>
    <n v="3086.99"/>
    <n v="1298.3"/>
    <n v="165.45"/>
    <n v="8425.9226968904386"/>
    <n v="0"/>
    <n v="0"/>
    <n v="4817.9529357105303"/>
    <n v="0"/>
    <n v="0"/>
    <n v="5540.4332053190747"/>
    <n v="0"/>
    <n v="0"/>
    <n v="21871.298837920043"/>
    <n v="1298.3"/>
    <n v="165.45"/>
  </r>
  <r>
    <n v="17"/>
    <x v="0"/>
    <s v="BCS"/>
    <n v="2024"/>
    <s v="30/09/2024 (Terminado)"/>
    <s v="0218"/>
    <x v="30"/>
    <s v="JB-JCM"/>
    <s v="010"/>
    <s v="Sector Ambiente"/>
    <x v="0"/>
    <x v="0"/>
    <s v="33"/>
    <x v="0"/>
    <s v="008100"/>
    <x v="248"/>
    <n v="2"/>
    <s v="Mantener 100 Porciento del cumplimiento del plan de sostenibilidad MIPG Del Jardín Botánico José Celestino Mutis"/>
    <s v="Constante "/>
    <s v="En ejecución"/>
    <n v="100"/>
    <n v="44"/>
    <n v="44"/>
    <n v="44"/>
    <n v="44"/>
    <n v="100"/>
    <n v="0"/>
    <n v="0"/>
    <n v="0"/>
    <n v="0"/>
    <n v="100"/>
    <n v="0"/>
    <n v="0"/>
    <n v="0"/>
    <n v="0"/>
    <n v="100"/>
    <n v="0"/>
    <n v="0"/>
    <n v="0"/>
    <n v="0"/>
    <n v="0"/>
    <n v="0"/>
    <n v="0"/>
    <n v="0"/>
    <n v="0"/>
    <n v="481.5"/>
    <n v="344.08"/>
    <n v="36.71"/>
    <n v="2029.26"/>
    <n v="0"/>
    <n v="0"/>
    <n v="1986"/>
    <n v="0"/>
    <n v="0"/>
    <n v="3261.58"/>
    <n v="0"/>
    <n v="0"/>
    <n v="481.5"/>
    <n v="344.08"/>
    <n v="36.71"/>
    <n v="1965.7657657657658"/>
    <n v="0"/>
    <n v="0"/>
    <n v="1867.8246050623125"/>
    <n v="0"/>
    <n v="0"/>
    <n v="2978.1574787488817"/>
    <n v="0"/>
    <n v="0"/>
    <n v="7293.2478495769601"/>
    <n v="344.08"/>
    <n v="36.71"/>
  </r>
  <r>
    <n v="17"/>
    <x v="0"/>
    <s v="BCS"/>
    <n v="2024"/>
    <s v="30/09/2024 (Terminado)"/>
    <s v="0218"/>
    <x v="30"/>
    <s v="JB-JCM"/>
    <s v="010"/>
    <s v="Sector Ambiente"/>
    <x v="0"/>
    <x v="0"/>
    <s v="33"/>
    <x v="0"/>
    <s v="008100"/>
    <x v="248"/>
    <n v="3"/>
    <s v="Ejecutar 100 Porciento del plan de accion de fortalecimiento de TI del Jardín Botánico José Celestino Mutis"/>
    <s v="Constante "/>
    <s v="En ejecución"/>
    <n v="100"/>
    <n v="9.9"/>
    <n v="9.9"/>
    <n v="9.9"/>
    <n v="9.9"/>
    <n v="100"/>
    <n v="0"/>
    <n v="0"/>
    <n v="0"/>
    <n v="0"/>
    <n v="100"/>
    <n v="0"/>
    <n v="0"/>
    <n v="0"/>
    <n v="0"/>
    <n v="100"/>
    <n v="0"/>
    <n v="0"/>
    <n v="0"/>
    <n v="0"/>
    <n v="0"/>
    <n v="0"/>
    <n v="0"/>
    <n v="0"/>
    <n v="0"/>
    <n v="619.26"/>
    <n v="246"/>
    <n v="17.02"/>
    <n v="3435.64"/>
    <n v="0"/>
    <n v="0"/>
    <n v="3369.73"/>
    <n v="0"/>
    <n v="0"/>
    <n v="3329.3"/>
    <n v="0"/>
    <n v="0"/>
    <n v="619.26"/>
    <n v="246"/>
    <n v="17.02"/>
    <n v="3328.1410442700762"/>
    <n v="0"/>
    <n v="0"/>
    <n v="3169.2168209549982"/>
    <n v="0"/>
    <n v="0"/>
    <n v="3039.9927930630711"/>
    <n v="0"/>
    <n v="0"/>
    <n v="10156.610658288146"/>
    <n v="246"/>
    <n v="17.02"/>
  </r>
  <r>
    <n v="17"/>
    <x v="0"/>
    <s v="BCS"/>
    <n v="2024"/>
    <s v="30/09/2024 (Terminado)"/>
    <s v="0218"/>
    <x v="30"/>
    <s v="JB-JCM"/>
    <s v="010"/>
    <s v="Sector Ambiente"/>
    <x v="0"/>
    <x v="0"/>
    <s v="33"/>
    <x v="0"/>
    <s v="008100"/>
    <x v="248"/>
    <n v="4"/>
    <s v="Actualizar 100 Porciento de los procesos de almacenamiento, clasificación y análisis de la documentación física y electrónica del Jardín Botánico José Celestino Mutis"/>
    <s v="Constante "/>
    <s v="En ejecución"/>
    <n v="100"/>
    <n v="44"/>
    <n v="44"/>
    <n v="44"/>
    <n v="44"/>
    <n v="100"/>
    <n v="0"/>
    <n v="0"/>
    <n v="0"/>
    <n v="0"/>
    <n v="100"/>
    <n v="0"/>
    <n v="0"/>
    <n v="0"/>
    <n v="0"/>
    <n v="100"/>
    <n v="0"/>
    <n v="0"/>
    <n v="0"/>
    <n v="0"/>
    <n v="0"/>
    <n v="0"/>
    <n v="0"/>
    <n v="0"/>
    <n v="0"/>
    <n v="136.16"/>
    <n v="95.56"/>
    <n v="0"/>
    <n v="399.57"/>
    <n v="0"/>
    <n v="0"/>
    <n v="460.58"/>
    <n v="0"/>
    <n v="0"/>
    <n v="480.14"/>
    <n v="0"/>
    <n v="0"/>
    <n v="136.16"/>
    <n v="95.56"/>
    <n v="0"/>
    <n v="387.0677128741645"/>
    <n v="0"/>
    <n v="0"/>
    <n v="433.17354310151052"/>
    <n v="0"/>
    <n v="0"/>
    <n v="438.41712662160302"/>
    <n v="0"/>
    <n v="0"/>
    <n v="1394.8183825972781"/>
    <n v="95.56"/>
    <n v="0"/>
  </r>
  <r>
    <n v="17"/>
    <x v="0"/>
    <s v="BCS"/>
    <n v="2024"/>
    <s v="30/09/2024 (Terminado)"/>
    <s v="0218"/>
    <x v="30"/>
    <s v="JB-JCM"/>
    <s v="010"/>
    <s v="Sector Ambiente"/>
    <x v="0"/>
    <x v="0"/>
    <s v="33"/>
    <x v="0"/>
    <s v="008100"/>
    <x v="248"/>
    <n v="5"/>
    <s v="Mantener y adecuar 1 Sede(s) del Jardín Botánico José Celestino Mutis"/>
    <s v="Constante "/>
    <s v="En ejecución"/>
    <n v="1"/>
    <n v="0.48"/>
    <n v="48"/>
    <n v="0.48"/>
    <n v="48"/>
    <n v="1"/>
    <n v="0"/>
    <n v="0"/>
    <n v="0"/>
    <n v="0"/>
    <n v="1"/>
    <n v="0"/>
    <n v="0"/>
    <n v="0"/>
    <n v="0"/>
    <n v="1"/>
    <n v="0"/>
    <n v="0"/>
    <n v="0"/>
    <n v="0"/>
    <n v="0"/>
    <n v="0"/>
    <n v="0"/>
    <n v="0"/>
    <n v="0"/>
    <n v="296.35000000000002"/>
    <n v="123.45"/>
    <n v="0"/>
    <n v="799.45"/>
    <n v="0"/>
    <n v="0"/>
    <n v="1824.93"/>
    <n v="0"/>
    <n v="0"/>
    <n v="857.4"/>
    <n v="0"/>
    <n v="0"/>
    <n v="296.35000000000002"/>
    <n v="123.45"/>
    <n v="0"/>
    <n v="774.43572604862936"/>
    <n v="0"/>
    <n v="0"/>
    <n v="1716.3389509145852"/>
    <n v="0"/>
    <n v="0"/>
    <n v="782.89424827209234"/>
    <n v="0"/>
    <n v="0"/>
    <n v="3570.0189252353066"/>
    <n v="123.45"/>
    <n v="0"/>
  </r>
  <r>
    <n v="17"/>
    <x v="0"/>
    <s v="BCS"/>
    <n v="2024"/>
    <s v="30/09/2024 (Terminado)"/>
    <s v="0218"/>
    <x v="30"/>
    <s v="JB-JCM"/>
    <s v="010"/>
    <s v="Sector Ambiente"/>
    <x v="0"/>
    <x v="0"/>
    <s v="33"/>
    <x v="0"/>
    <s v="008100"/>
    <x v="248"/>
    <n v="6"/>
    <s v="Fortalecer 100 Porciento de los procesos de comunicaciones y mercadeo del Jardín Botánico José Celestino Mutis"/>
    <s v="Constante "/>
    <s v="En ejecución"/>
    <n v="100"/>
    <n v="50"/>
    <n v="50"/>
    <n v="50"/>
    <n v="50"/>
    <n v="100"/>
    <n v="0"/>
    <n v="0"/>
    <n v="0"/>
    <n v="0"/>
    <n v="100"/>
    <n v="0"/>
    <n v="0"/>
    <n v="0"/>
    <n v="0"/>
    <n v="100"/>
    <n v="0"/>
    <n v="0"/>
    <n v="0"/>
    <n v="0"/>
    <n v="0"/>
    <n v="0"/>
    <n v="0"/>
    <n v="0"/>
    <n v="0"/>
    <n v="507.87"/>
    <n v="359.15"/>
    <n v="1.26"/>
    <n v="1572.24"/>
    <n v="0"/>
    <n v="0"/>
    <n v="1570"/>
    <n v="0"/>
    <n v="0"/>
    <n v="1650"/>
    <n v="0"/>
    <n v="0"/>
    <n v="507.87"/>
    <n v="359.15"/>
    <n v="1.26"/>
    <n v="1523.0456262714326"/>
    <n v="0"/>
    <n v="0"/>
    <n v="1476.5783635185451"/>
    <n v="0"/>
    <n v="0"/>
    <n v="1506.6194420911504"/>
    <n v="0"/>
    <n v="0"/>
    <n v="5014.1134318811282"/>
    <n v="359.15"/>
    <n v="1.26"/>
  </r>
  <r>
    <n v="17"/>
    <x v="0"/>
    <s v="BCS"/>
    <n v="2024"/>
    <s v="30/09/2024 (Terminado)"/>
    <s v="0219"/>
    <x v="31"/>
    <s v="IDEP"/>
    <s v="006"/>
    <s v="Sector Educación"/>
    <x v="2"/>
    <x v="2"/>
    <s v="16"/>
    <x v="10"/>
    <s v="008196"/>
    <x v="249"/>
    <n v="1"/>
    <s v="Desarrollar 20 Investigación(es) en el marco de un Programa de investigación educativa para el desarrollo pedagógico"/>
    <s v="Suma"/>
    <s v="En ejecución"/>
    <n v="1"/>
    <n v="1"/>
    <n v="100"/>
    <n v="0.4"/>
    <n v="40"/>
    <n v="7"/>
    <n v="0"/>
    <n v="0"/>
    <n v="0"/>
    <n v="0"/>
    <n v="8"/>
    <n v="0"/>
    <n v="0"/>
    <n v="0"/>
    <n v="0"/>
    <n v="4"/>
    <n v="0"/>
    <n v="0"/>
    <n v="0"/>
    <n v="0"/>
    <n v="20"/>
    <n v="1"/>
    <n v="5"/>
    <n v="0.4"/>
    <n v="2"/>
    <n v="153"/>
    <n v="153"/>
    <n v="14.4"/>
    <n v="1200"/>
    <n v="0"/>
    <n v="0"/>
    <n v="1350"/>
    <n v="0"/>
    <n v="0"/>
    <n v="800"/>
    <n v="0"/>
    <n v="0"/>
    <n v="153"/>
    <n v="153"/>
    <n v="14.4"/>
    <n v="1162.4527753560012"/>
    <n v="0"/>
    <n v="0"/>
    <n v="1269.6692934713606"/>
    <n v="0"/>
    <n v="0"/>
    <n v="730.48215374116387"/>
    <n v="0"/>
    <n v="0"/>
    <n v="3315.6042225685255"/>
    <n v="153"/>
    <n v="14.4"/>
  </r>
  <r>
    <n v="17"/>
    <x v="0"/>
    <s v="BCS"/>
    <n v="2024"/>
    <s v="30/09/2024 (Terminado)"/>
    <s v="0219"/>
    <x v="31"/>
    <s v="IDEP"/>
    <s v="006"/>
    <s v="Sector Educación"/>
    <x v="2"/>
    <x v="2"/>
    <s v="16"/>
    <x v="10"/>
    <s v="008196"/>
    <x v="249"/>
    <n v="2"/>
    <s v="Implementar 1 Estrategia(s) de posicionamiento en el marco del Sistema Nacional de Ciencia, Tecnología e Innovación"/>
    <s v="Constante "/>
    <s v="En ejecución"/>
    <n v="1"/>
    <n v="1"/>
    <n v="100"/>
    <n v="0.3"/>
    <n v="30"/>
    <n v="1"/>
    <n v="0"/>
    <n v="0"/>
    <n v="0"/>
    <n v="0"/>
    <n v="1"/>
    <n v="0"/>
    <n v="0"/>
    <n v="0"/>
    <n v="0"/>
    <n v="1"/>
    <n v="0"/>
    <n v="0"/>
    <n v="0"/>
    <n v="0"/>
    <n v="0"/>
    <n v="0"/>
    <n v="0"/>
    <n v="0"/>
    <n v="0"/>
    <n v="64"/>
    <n v="64"/>
    <n v="0"/>
    <n v="150"/>
    <n v="0"/>
    <n v="0"/>
    <n v="200"/>
    <n v="0"/>
    <n v="0"/>
    <n v="300"/>
    <n v="0"/>
    <n v="0"/>
    <n v="64"/>
    <n v="64"/>
    <n v="0"/>
    <n v="145.30659691950015"/>
    <n v="0"/>
    <n v="0"/>
    <n v="188.09915458834971"/>
    <n v="0"/>
    <n v="0"/>
    <n v="273.93080765293644"/>
    <n v="0"/>
    <n v="0"/>
    <n v="671.33655916078624"/>
    <n v="64"/>
    <n v="0"/>
  </r>
  <r>
    <n v="17"/>
    <x v="0"/>
    <s v="BCS"/>
    <n v="2024"/>
    <s v="30/09/2024 (Terminado)"/>
    <s v="0219"/>
    <x v="31"/>
    <s v="IDEP"/>
    <s v="006"/>
    <s v="Sector Educación"/>
    <x v="2"/>
    <x v="2"/>
    <s v="16"/>
    <x v="10"/>
    <s v="008196"/>
    <x v="249"/>
    <n v="3"/>
    <s v="Realizar  2 Evaluación(es) del programa de investigación educativa para el desarrollo pedagógico"/>
    <s v="Suma"/>
    <s v="En ejecución"/>
    <n v="0"/>
    <n v="0"/>
    <n v="0"/>
    <n v="0"/>
    <n v="0"/>
    <n v="0"/>
    <n v="0"/>
    <n v="0"/>
    <n v="0"/>
    <n v="0"/>
    <n v="1"/>
    <n v="0"/>
    <n v="0"/>
    <n v="0"/>
    <n v="0"/>
    <n v="1"/>
    <n v="0"/>
    <n v="0"/>
    <n v="0"/>
    <n v="0"/>
    <n v="2"/>
    <n v="0"/>
    <n v="0"/>
    <n v="0"/>
    <n v="0"/>
    <n v="0"/>
    <n v="0"/>
    <n v="0"/>
    <n v="0"/>
    <n v="0"/>
    <n v="0"/>
    <n v="163"/>
    <n v="0"/>
    <n v="0"/>
    <n v="181"/>
    <n v="0"/>
    <n v="0"/>
    <n v="0"/>
    <n v="0"/>
    <n v="0"/>
    <n v="0"/>
    <n v="0"/>
    <n v="0"/>
    <n v="153.30081098950501"/>
    <n v="0"/>
    <n v="0"/>
    <n v="165.27158728393832"/>
    <n v="0"/>
    <n v="0"/>
    <n v="318.57239827344335"/>
    <n v="0"/>
    <n v="0"/>
  </r>
  <r>
    <n v="17"/>
    <x v="0"/>
    <s v="BCS"/>
    <n v="2024"/>
    <s v="30/09/2024 (Terminado)"/>
    <s v="0219"/>
    <x v="31"/>
    <s v="IDEP"/>
    <s v="006"/>
    <s v="Sector Educación"/>
    <x v="2"/>
    <x v="2"/>
    <s v="16"/>
    <x v="10"/>
    <s v="008196"/>
    <x v="249"/>
    <n v="4"/>
    <s v="Desarrollar 1 Estrategia(s) de comunicación y apropiación social del conocimiento"/>
    <s v="Constante "/>
    <s v="En ejecución"/>
    <n v="1"/>
    <n v="1"/>
    <n v="100"/>
    <n v="0.4"/>
    <n v="40"/>
    <n v="1"/>
    <n v="0"/>
    <n v="0"/>
    <n v="0"/>
    <n v="0"/>
    <n v="1"/>
    <n v="0"/>
    <n v="0"/>
    <n v="0"/>
    <n v="0"/>
    <n v="1"/>
    <n v="0"/>
    <n v="0"/>
    <n v="0"/>
    <n v="0"/>
    <n v="0"/>
    <n v="0"/>
    <n v="0"/>
    <n v="0"/>
    <n v="0"/>
    <n v="471.52"/>
    <n v="85"/>
    <n v="9.9"/>
    <n v="850"/>
    <n v="0"/>
    <n v="0"/>
    <n v="750"/>
    <n v="0"/>
    <n v="0"/>
    <n v="1050"/>
    <n v="0"/>
    <n v="0"/>
    <n v="471.52"/>
    <n v="85"/>
    <n v="9.9"/>
    <n v="823.40404921050083"/>
    <n v="0"/>
    <n v="0"/>
    <n v="705.37182970631136"/>
    <n v="0"/>
    <n v="0"/>
    <n v="958.75782678527764"/>
    <n v="0"/>
    <n v="0"/>
    <n v="2959.0537057020902"/>
    <n v="85"/>
    <n v="9.9"/>
  </r>
  <r>
    <n v="17"/>
    <x v="0"/>
    <s v="BCS"/>
    <n v="2024"/>
    <s v="30/09/2024 (Terminado)"/>
    <s v="0219"/>
    <x v="31"/>
    <s v="IDEP"/>
    <s v="006"/>
    <s v="Sector Educación"/>
    <x v="2"/>
    <x v="2"/>
    <s v="16"/>
    <x v="10"/>
    <s v="008196"/>
    <x v="249"/>
    <n v="5"/>
    <s v="Desarrollar 1 Estrategia(s) de fortalecimiento de capacidades en investigación, Tecnología e Innovación de docentes y directivos docentes en el marco de un Programa de investigación educativa para el desarrollo pedagógico"/>
    <s v="Constante "/>
    <s v="En ejecución"/>
    <n v="1"/>
    <n v="1"/>
    <n v="100"/>
    <n v="0.3"/>
    <n v="30"/>
    <n v="1"/>
    <n v="0"/>
    <n v="0"/>
    <n v="0"/>
    <n v="0"/>
    <n v="1"/>
    <n v="0"/>
    <n v="0"/>
    <n v="0"/>
    <n v="0"/>
    <n v="1"/>
    <n v="0"/>
    <n v="0"/>
    <n v="0"/>
    <n v="0"/>
    <n v="0"/>
    <n v="0"/>
    <n v="0"/>
    <n v="0"/>
    <n v="0"/>
    <n v="1259.47"/>
    <n v="932.8"/>
    <n v="176.93"/>
    <n v="1792.29"/>
    <n v="0"/>
    <n v="0"/>
    <n v="1330"/>
    <n v="0"/>
    <n v="0"/>
    <n v="1630"/>
    <n v="0"/>
    <n v="0"/>
    <n v="1259.47"/>
    <n v="932.8"/>
    <n v="176.93"/>
    <n v="1736.2104039523394"/>
    <n v="0"/>
    <n v="0"/>
    <n v="1250.8593780125254"/>
    <n v="0"/>
    <n v="0"/>
    <n v="1488.3573882476214"/>
    <n v="0"/>
    <n v="0"/>
    <n v="5734.8971702124863"/>
    <n v="932.8"/>
    <n v="176.93"/>
  </r>
  <r>
    <n v="17"/>
    <x v="0"/>
    <s v="BCS"/>
    <n v="2024"/>
    <s v="30/09/2024 (Terminado)"/>
    <s v="0219"/>
    <x v="31"/>
    <s v="IDEP"/>
    <s v="006"/>
    <s v="Sector Educación"/>
    <x v="2"/>
    <x v="2"/>
    <s v="16"/>
    <x v="10"/>
    <s v="008196"/>
    <x v="249"/>
    <n v="6"/>
    <s v="Desarrollar 1 Estrategia(s) para el fortalecimiento de la gestión institucional"/>
    <s v="Constante "/>
    <s v="En ejecución"/>
    <n v="1"/>
    <n v="1"/>
    <n v="100"/>
    <n v="0.32"/>
    <n v="32"/>
    <n v="1"/>
    <n v="0"/>
    <n v="0"/>
    <n v="0"/>
    <n v="0"/>
    <n v="1"/>
    <n v="0"/>
    <n v="0"/>
    <n v="0"/>
    <n v="0"/>
    <n v="1"/>
    <n v="0"/>
    <n v="0"/>
    <n v="0"/>
    <n v="0"/>
    <n v="0"/>
    <n v="0"/>
    <n v="0"/>
    <n v="0"/>
    <n v="0"/>
    <n v="1016.41"/>
    <n v="448.41"/>
    <n v="4.5999999999999996"/>
    <n v="3005.14"/>
    <n v="0"/>
    <n v="0"/>
    <n v="1800.85"/>
    <n v="0"/>
    <n v="0"/>
    <n v="1800.67"/>
    <n v="0"/>
    <n v="0"/>
    <n v="1016.41"/>
    <n v="448.41"/>
    <n v="4.5999999999999996"/>
    <n v="2911.1111111111109"/>
    <n v="0"/>
    <n v="0"/>
    <n v="1693.6918127021477"/>
    <n v="0"/>
    <n v="0"/>
    <n v="1644.196624721377"/>
    <n v="0"/>
    <n v="0"/>
    <n v="7265.4095485346352"/>
    <n v="448.41"/>
    <n v="4.5999999999999996"/>
  </r>
  <r>
    <n v="17"/>
    <x v="0"/>
    <s v="BCS"/>
    <n v="2024"/>
    <s v="30/09/2024 (Terminado)"/>
    <s v="0220"/>
    <x v="32"/>
    <s v="IDPAC"/>
    <s v="002"/>
    <s v="Sector Gobierno"/>
    <x v="0"/>
    <x v="0"/>
    <s v="39"/>
    <x v="1"/>
    <s v="008025"/>
    <x v="250"/>
    <n v="1"/>
    <s v="Implementar 100 Porciento de la estrategia de inspección, control y vigilancia del aprovechamiento económico de los bienes fiscales de carácter comunitario"/>
    <s v="Suma"/>
    <s v="En ejecución"/>
    <n v="10"/>
    <n v="10"/>
    <n v="100"/>
    <n v="5"/>
    <n v="50"/>
    <n v="30"/>
    <n v="0"/>
    <n v="0"/>
    <n v="0"/>
    <n v="0"/>
    <n v="30"/>
    <n v="0"/>
    <n v="0"/>
    <n v="0"/>
    <n v="0"/>
    <n v="30"/>
    <n v="0"/>
    <n v="0"/>
    <n v="0"/>
    <n v="0"/>
    <n v="100"/>
    <n v="10"/>
    <n v="10"/>
    <n v="5"/>
    <n v="5"/>
    <n v="161.88999999999999"/>
    <n v="128.83000000000001"/>
    <n v="8.35"/>
    <n v="168.26"/>
    <n v="0"/>
    <n v="0"/>
    <n v="605"/>
    <n v="0"/>
    <n v="0"/>
    <n v="320"/>
    <n v="0"/>
    <n v="0"/>
    <n v="161.88999999999999"/>
    <n v="128.83000000000001"/>
    <n v="8.35"/>
    <n v="162.99525331783394"/>
    <n v="0"/>
    <n v="0"/>
    <n v="568.99994262975781"/>
    <n v="0"/>
    <n v="0"/>
    <n v="292.19286149646553"/>
    <n v="0"/>
    <n v="0"/>
    <n v="1186.0780574440573"/>
    <n v="128.83000000000001"/>
    <n v="8.35"/>
  </r>
  <r>
    <n v="17"/>
    <x v="0"/>
    <s v="BCS"/>
    <n v="2024"/>
    <s v="30/09/2024 (Terminado)"/>
    <s v="0220"/>
    <x v="32"/>
    <s v="IDPAC"/>
    <s v="002"/>
    <s v="Sector Gobierno"/>
    <x v="0"/>
    <x v="0"/>
    <s v="39"/>
    <x v="1"/>
    <s v="008025"/>
    <x v="250"/>
    <n v="2"/>
    <s v="Desarrollar 1 Protocolo(s) para la implementación del aprovechamiento económico en bienes fiscales y en zonas de cesión de carácter comunitario"/>
    <s v="Suma"/>
    <s v="En ejecución"/>
    <n v="0"/>
    <n v="0"/>
    <n v="0"/>
    <n v="0"/>
    <n v="0"/>
    <n v="0.35"/>
    <n v="0"/>
    <n v="0"/>
    <n v="0"/>
    <n v="0"/>
    <n v="0.35"/>
    <n v="0"/>
    <n v="0"/>
    <n v="0"/>
    <n v="0"/>
    <n v="0.3"/>
    <n v="0"/>
    <n v="0"/>
    <n v="0"/>
    <n v="0"/>
    <n v="1"/>
    <n v="0"/>
    <n v="0"/>
    <n v="0"/>
    <n v="0"/>
    <n v="0"/>
    <n v="0"/>
    <n v="0"/>
    <n v="142.76"/>
    <n v="0"/>
    <n v="0"/>
    <n v="30"/>
    <n v="0"/>
    <n v="0"/>
    <n v="30"/>
    <n v="0"/>
    <n v="0"/>
    <n v="0"/>
    <n v="0"/>
    <n v="0"/>
    <n v="138.29313184151894"/>
    <n v="0"/>
    <n v="0"/>
    <n v="28.214873188252454"/>
    <n v="0"/>
    <n v="0"/>
    <n v="27.393080765293647"/>
    <n v="0"/>
    <n v="0"/>
    <n v="193.90108579506506"/>
    <n v="0"/>
    <n v="0"/>
  </r>
  <r>
    <n v="17"/>
    <x v="0"/>
    <s v="BCS"/>
    <n v="2024"/>
    <s v="30/09/2024 (Terminado)"/>
    <s v="0220"/>
    <x v="32"/>
    <s v="IDPAC"/>
    <s v="002"/>
    <s v="Sector Gobierno"/>
    <x v="0"/>
    <x v="0"/>
    <s v="39"/>
    <x v="1"/>
    <s v="008025"/>
    <x v="250"/>
    <n v="3"/>
    <s v="Generar  1 Informe(s) de diagnóstico y plan de acción"/>
    <s v="Suma"/>
    <s v="En ejecución"/>
    <n v="0"/>
    <n v="0"/>
    <n v="0"/>
    <n v="0"/>
    <n v="0"/>
    <n v="0.35"/>
    <n v="0"/>
    <n v="0"/>
    <n v="0"/>
    <n v="0"/>
    <n v="0.35"/>
    <n v="0"/>
    <n v="0"/>
    <n v="0"/>
    <n v="0"/>
    <n v="0.3"/>
    <n v="0"/>
    <n v="0"/>
    <n v="0"/>
    <n v="0"/>
    <n v="1"/>
    <n v="0"/>
    <n v="0"/>
    <n v="0"/>
    <n v="0"/>
    <n v="0"/>
    <n v="0"/>
    <n v="0"/>
    <n v="127.99"/>
    <n v="0"/>
    <n v="0"/>
    <n v="30"/>
    <n v="0"/>
    <n v="0"/>
    <n v="30"/>
    <n v="0"/>
    <n v="0"/>
    <n v="0"/>
    <n v="0"/>
    <n v="0"/>
    <n v="123.98527559817882"/>
    <n v="0"/>
    <n v="0"/>
    <n v="28.214873188252454"/>
    <n v="0"/>
    <n v="0"/>
    <n v="27.393080765293647"/>
    <n v="0"/>
    <n v="0"/>
    <n v="179.5932295517249"/>
    <n v="0"/>
    <n v="0"/>
  </r>
  <r>
    <n v="17"/>
    <x v="0"/>
    <s v="BCS"/>
    <n v="2024"/>
    <s v="30/09/2024 (Terminado)"/>
    <s v="0220"/>
    <x v="32"/>
    <s v="IDPAC"/>
    <s v="002"/>
    <s v="Sector Gobierno"/>
    <x v="0"/>
    <x v="0"/>
    <s v="33"/>
    <x v="0"/>
    <s v="008066"/>
    <x v="251"/>
    <n v="1"/>
    <s v="Realizar 100 Porciento de la estrategia de contratación de talento humano para los procesos de apoyo, gerencia y evaluación"/>
    <s v="Constante "/>
    <s v="En ejecución"/>
    <n v="100"/>
    <n v="100"/>
    <n v="100"/>
    <n v="80"/>
    <n v="80"/>
    <n v="100"/>
    <n v="0"/>
    <n v="0"/>
    <n v="0"/>
    <n v="0"/>
    <n v="100"/>
    <n v="0"/>
    <n v="0"/>
    <n v="0"/>
    <n v="0"/>
    <n v="100"/>
    <n v="0"/>
    <n v="0"/>
    <n v="0"/>
    <n v="0"/>
    <n v="0"/>
    <n v="0"/>
    <n v="0"/>
    <n v="0"/>
    <n v="0"/>
    <n v="1687.97"/>
    <n v="1379.06"/>
    <n v="83.91"/>
    <n v="2600"/>
    <n v="0"/>
    <n v="0"/>
    <n v="5126.3999999999996"/>
    <n v="0"/>
    <n v="0"/>
    <n v="3000"/>
    <n v="0"/>
    <n v="0"/>
    <n v="1687.97"/>
    <n v="1379.06"/>
    <n v="83.91"/>
    <n v="2518.6476799380025"/>
    <n v="0"/>
    <n v="0"/>
    <n v="4821.3575304085789"/>
    <n v="0"/>
    <n v="0"/>
    <n v="2739.3080765293644"/>
    <n v="0"/>
    <n v="0"/>
    <n v="11767.283286875947"/>
    <n v="1379.06"/>
    <n v="83.91"/>
  </r>
  <r>
    <n v="17"/>
    <x v="0"/>
    <s v="BCS"/>
    <n v="2024"/>
    <s v="30/09/2024 (Terminado)"/>
    <s v="0220"/>
    <x v="32"/>
    <s v="IDPAC"/>
    <s v="002"/>
    <s v="Sector Gobierno"/>
    <x v="0"/>
    <x v="0"/>
    <s v="33"/>
    <x v="0"/>
    <s v="008066"/>
    <x v="251"/>
    <n v="2"/>
    <s v="Realizar 100 Porciento de la estrategia de adquisición de capacidad tecnológica"/>
    <s v="Constante "/>
    <s v="En ejecución"/>
    <n v="100"/>
    <n v="100"/>
    <n v="100"/>
    <n v="90"/>
    <n v="90"/>
    <n v="100"/>
    <n v="0"/>
    <n v="0"/>
    <n v="0"/>
    <n v="0"/>
    <n v="100"/>
    <n v="0"/>
    <n v="0"/>
    <n v="0"/>
    <n v="0"/>
    <n v="100"/>
    <n v="0"/>
    <n v="0"/>
    <n v="0"/>
    <n v="0"/>
    <n v="0"/>
    <n v="0"/>
    <n v="0"/>
    <n v="0"/>
    <n v="0"/>
    <n v="382.43"/>
    <n v="41.63"/>
    <n v="0"/>
    <n v="300"/>
    <n v="0"/>
    <n v="0"/>
    <n v="500"/>
    <n v="0"/>
    <n v="0"/>
    <n v="250.8"/>
    <n v="0"/>
    <n v="0"/>
    <n v="382.43"/>
    <n v="41.63"/>
    <n v="0"/>
    <n v="290.6131938390003"/>
    <n v="0"/>
    <n v="0"/>
    <n v="470.24788647087422"/>
    <n v="0"/>
    <n v="0"/>
    <n v="229.00615519785489"/>
    <n v="0"/>
    <n v="0"/>
    <n v="1372.2972355077295"/>
    <n v="41.63"/>
    <n v="0"/>
  </r>
  <r>
    <n v="17"/>
    <x v="0"/>
    <s v="BCS"/>
    <n v="2024"/>
    <s v="30/09/2024 (Terminado)"/>
    <s v="0220"/>
    <x v="32"/>
    <s v="IDPAC"/>
    <s v="002"/>
    <s v="Sector Gobierno"/>
    <x v="0"/>
    <x v="0"/>
    <s v="33"/>
    <x v="0"/>
    <s v="008066"/>
    <x v="251"/>
    <n v="3"/>
    <s v="Realizar 100 Porciento de la estrategia de Contratación de la adecuación y dotación de la sede del IDPAC"/>
    <s v="Constante "/>
    <s v="En ejecución"/>
    <n v="100"/>
    <n v="100"/>
    <n v="100"/>
    <n v="30"/>
    <n v="30"/>
    <n v="100"/>
    <n v="0"/>
    <n v="0"/>
    <n v="0"/>
    <n v="0"/>
    <n v="100"/>
    <n v="0"/>
    <n v="0"/>
    <n v="0"/>
    <n v="0"/>
    <n v="100"/>
    <n v="0"/>
    <n v="0"/>
    <n v="0"/>
    <n v="0"/>
    <n v="0"/>
    <n v="0"/>
    <n v="0"/>
    <n v="0"/>
    <n v="0"/>
    <n v="330"/>
    <n v="0"/>
    <n v="0"/>
    <n v="500"/>
    <n v="0"/>
    <n v="0"/>
    <n v="500"/>
    <n v="0"/>
    <n v="0"/>
    <n v="250.8"/>
    <n v="0"/>
    <n v="0"/>
    <n v="330"/>
    <n v="0"/>
    <n v="0"/>
    <n v="484.3553230650005"/>
    <n v="0"/>
    <n v="0"/>
    <n v="470.24788647087422"/>
    <n v="0"/>
    <n v="0"/>
    <n v="229.00615519785489"/>
    <n v="0"/>
    <n v="0"/>
    <n v="1513.6093647337295"/>
    <n v="0"/>
    <n v="0"/>
  </r>
  <r>
    <n v="17"/>
    <x v="0"/>
    <s v="BCS"/>
    <n v="2024"/>
    <s v="30/09/2024 (Terminado)"/>
    <s v="0220"/>
    <x v="32"/>
    <s v="IDPAC"/>
    <s v="002"/>
    <s v="Sector Gobierno"/>
    <x v="0"/>
    <x v="0"/>
    <s v="39"/>
    <x v="1"/>
    <s v="008080"/>
    <x v="252"/>
    <n v="1"/>
    <s v="Formar 120000 Ciudadanos en sus capacidades democráticas para incidir en la _x000a_construcción de una cultura democrática, ciudadana y de paz"/>
    <s v="Suma"/>
    <s v="En ejecución"/>
    <n v="20000"/>
    <n v="20000"/>
    <n v="100"/>
    <n v="4892"/>
    <n v="24.46"/>
    <n v="30000"/>
    <n v="0"/>
    <n v="0"/>
    <n v="0"/>
    <n v="0"/>
    <n v="50000"/>
    <n v="0"/>
    <n v="0"/>
    <n v="0"/>
    <n v="0"/>
    <n v="20000"/>
    <n v="0"/>
    <n v="0"/>
    <n v="0"/>
    <n v="0"/>
    <n v="120000"/>
    <n v="20000"/>
    <n v="16.666666670000001"/>
    <n v="4892"/>
    <n v="4.0766666669999996"/>
    <n v="1996.44"/>
    <n v="680.85"/>
    <n v="23.39"/>
    <n v="2800"/>
    <n v="0"/>
    <n v="0"/>
    <n v="7560"/>
    <n v="0"/>
    <n v="0"/>
    <n v="4320"/>
    <n v="0"/>
    <n v="0"/>
    <n v="1996.44"/>
    <n v="680.85"/>
    <n v="23.39"/>
    <n v="2712.3898091640026"/>
    <n v="0"/>
    <n v="0"/>
    <n v="7110.148043439619"/>
    <n v="0"/>
    <n v="0"/>
    <n v="3944.6036302022849"/>
    <n v="0"/>
    <n v="0"/>
    <n v="15763.581482805905"/>
    <n v="680.85"/>
    <n v="23.39"/>
  </r>
  <r>
    <n v="17"/>
    <x v="0"/>
    <s v="BCS"/>
    <n v="2024"/>
    <s v="30/09/2024 (Terminado)"/>
    <s v="0220"/>
    <x v="32"/>
    <s v="IDPAC"/>
    <s v="002"/>
    <s v="Sector Gobierno"/>
    <x v="0"/>
    <x v="0"/>
    <s v="39"/>
    <x v="1"/>
    <s v="008080"/>
    <x v="252"/>
    <n v="2"/>
    <s v="Implementar 35 Iniciativa(s) de producción de información pertinente para el análisis y divulgación de información sobre participación ciudadana"/>
    <s v="Suma"/>
    <s v="En ejecución"/>
    <n v="4"/>
    <n v="4"/>
    <n v="100"/>
    <n v="0"/>
    <n v="0"/>
    <n v="12"/>
    <n v="0"/>
    <n v="0"/>
    <n v="0"/>
    <n v="0"/>
    <n v="12"/>
    <n v="0"/>
    <n v="0"/>
    <n v="0"/>
    <n v="0"/>
    <n v="7"/>
    <n v="0"/>
    <n v="0"/>
    <n v="0"/>
    <n v="0"/>
    <n v="35"/>
    <n v="4"/>
    <n v="11.42857143"/>
    <n v="0"/>
    <n v="0"/>
    <n v="535.6"/>
    <n v="207.33"/>
    <n v="0"/>
    <n v="716"/>
    <n v="0"/>
    <n v="0"/>
    <n v="2224.6"/>
    <n v="0"/>
    <n v="0"/>
    <n v="1271.2"/>
    <n v="0"/>
    <n v="0"/>
    <n v="535.6"/>
    <n v="207.33"/>
    <n v="0"/>
    <n v="693.59682262908075"/>
    <n v="0"/>
    <n v="0"/>
    <n v="2092.2268964862137"/>
    <n v="0"/>
    <n v="0"/>
    <n v="1160.7361422947095"/>
    <n v="0"/>
    <n v="0"/>
    <n v="4482.1598614100039"/>
    <n v="207.33"/>
    <n v="0"/>
  </r>
  <r>
    <n v="17"/>
    <x v="0"/>
    <s v="BCS"/>
    <n v="2024"/>
    <s v="30/09/2024 (Terminado)"/>
    <s v="0220"/>
    <x v="32"/>
    <s v="IDPAC"/>
    <s v="002"/>
    <s v="Sector Gobierno"/>
    <x v="0"/>
    <x v="0"/>
    <s v="39"/>
    <x v="1"/>
    <s v="008131"/>
    <x v="253"/>
    <n v="1"/>
    <s v="Realizar 3 Jornada(s) electorales"/>
    <s v="Suma"/>
    <s v="En ejecución"/>
    <n v="0"/>
    <n v="0"/>
    <n v="0"/>
    <n v="0"/>
    <n v="0"/>
    <n v="1"/>
    <n v="0"/>
    <n v="0"/>
    <n v="0"/>
    <n v="0"/>
    <n v="1"/>
    <n v="0"/>
    <n v="0"/>
    <n v="0"/>
    <n v="0"/>
    <n v="1"/>
    <n v="0"/>
    <n v="0"/>
    <n v="0"/>
    <n v="0"/>
    <n v="3"/>
    <n v="0"/>
    <n v="0"/>
    <n v="0"/>
    <n v="0"/>
    <n v="0"/>
    <n v="0"/>
    <n v="0"/>
    <n v="580.57000000000005"/>
    <n v="0"/>
    <n v="0"/>
    <n v="2000"/>
    <n v="0"/>
    <n v="0"/>
    <n v="796"/>
    <n v="0"/>
    <n v="0"/>
    <n v="0"/>
    <n v="0"/>
    <n v="0"/>
    <n v="562.40433982369473"/>
    <n v="0"/>
    <n v="0"/>
    <n v="1880.9915458834969"/>
    <n v="0"/>
    <n v="0"/>
    <n v="726.82974297245801"/>
    <n v="0"/>
    <n v="0"/>
    <n v="3170.2256286796496"/>
    <n v="0"/>
    <n v="0"/>
  </r>
  <r>
    <n v="17"/>
    <x v="0"/>
    <s v="BCS"/>
    <n v="2024"/>
    <s v="30/09/2024 (Terminado)"/>
    <s v="0220"/>
    <x v="32"/>
    <s v="IDPAC"/>
    <s v="002"/>
    <s v="Sector Gobierno"/>
    <x v="0"/>
    <x v="0"/>
    <s v="39"/>
    <x v="1"/>
    <s v="008131"/>
    <x v="253"/>
    <n v="2"/>
    <s v=" Fortalecer  450 Instancia(s) formales y no formales de participación aplicando el modelo de fortalecimiento"/>
    <s v="Suma"/>
    <s v="En ejecución"/>
    <n v="44"/>
    <n v="44"/>
    <n v="100"/>
    <n v="19"/>
    <n v="43.18181818"/>
    <n v="100"/>
    <n v="0"/>
    <n v="0"/>
    <n v="0"/>
    <n v="0"/>
    <n v="216"/>
    <n v="0"/>
    <n v="0"/>
    <n v="0"/>
    <n v="0"/>
    <n v="90"/>
    <n v="0"/>
    <n v="0"/>
    <n v="0"/>
    <n v="0"/>
    <n v="450"/>
    <n v="44"/>
    <n v="9.7777777780000008"/>
    <n v="19"/>
    <n v="4.2222222220000001"/>
    <n v="796"/>
    <n v="688.87"/>
    <n v="28.67"/>
    <n v="1451.93"/>
    <n v="0"/>
    <n v="0"/>
    <n v="3234"/>
    <n v="0"/>
    <n v="0"/>
    <n v="1848"/>
    <n v="0"/>
    <n v="0"/>
    <n v="796"/>
    <n v="688.87"/>
    <n v="28.67"/>
    <n v="1406.5000484355323"/>
    <n v="0"/>
    <n v="0"/>
    <n v="3041.5633296936148"/>
    <n v="0"/>
    <n v="0"/>
    <n v="1687.4137751420885"/>
    <n v="0"/>
    <n v="0"/>
    <n v="6931.4771532712357"/>
    <n v="688.87"/>
    <n v="28.67"/>
  </r>
  <r>
    <n v="17"/>
    <x v="0"/>
    <s v="BCS"/>
    <n v="2024"/>
    <s v="30/09/2024 (Terminado)"/>
    <s v="0220"/>
    <x v="32"/>
    <s v="IDPAC"/>
    <s v="002"/>
    <s v="Sector Gobierno"/>
    <x v="0"/>
    <x v="0"/>
    <s v="39"/>
    <x v="1"/>
    <s v="008131"/>
    <x v="253"/>
    <n v="3"/>
    <s v="Aplicar a 2000 Organización(es) sociales, comunales, medios comunitarios, de propiedad horizontal, el modelo de fortalecimiento"/>
    <s v="Suma"/>
    <s v="En ejecución"/>
    <n v="200"/>
    <n v="200"/>
    <n v="100"/>
    <n v="10"/>
    <n v="5"/>
    <n v="573"/>
    <n v="0"/>
    <n v="0"/>
    <n v="0"/>
    <n v="0"/>
    <n v="827"/>
    <n v="0"/>
    <n v="0"/>
    <n v="0"/>
    <n v="0"/>
    <n v="400"/>
    <n v="0"/>
    <n v="0"/>
    <n v="0"/>
    <n v="0"/>
    <n v="2000"/>
    <n v="200"/>
    <n v="10"/>
    <n v="10"/>
    <n v="0.5"/>
    <n v="1168.57"/>
    <n v="895.19"/>
    <n v="36.57"/>
    <n v="7534.54"/>
    <n v="0"/>
    <n v="0"/>
    <n v="7559.43"/>
    <n v="0"/>
    <n v="0"/>
    <n v="4000"/>
    <n v="0"/>
    <n v="0"/>
    <n v="1168.57"/>
    <n v="895.19"/>
    <n v="36.57"/>
    <n v="7298.7891116923374"/>
    <n v="0"/>
    <n v="0"/>
    <n v="7109.6119608490417"/>
    <n v="0"/>
    <n v="0"/>
    <n v="3652.4107687058195"/>
    <n v="0"/>
    <n v="0"/>
    <n v="19229.381841247199"/>
    <n v="895.19"/>
    <n v="36.57"/>
  </r>
  <r>
    <n v="17"/>
    <x v="0"/>
    <s v="BCS"/>
    <n v="2024"/>
    <s v="30/09/2024 (Terminado)"/>
    <s v="0220"/>
    <x v="32"/>
    <s v="IDPAC"/>
    <s v="002"/>
    <s v="Sector Gobierno"/>
    <x v="0"/>
    <x v="0"/>
    <s v="39"/>
    <x v="1"/>
    <s v="008131"/>
    <x v="253"/>
    <n v="4"/>
    <s v="Implementar el 100 Porciento de los planes de acción de las políticas públicas a cargo del IDPAC"/>
    <s v="Suma"/>
    <s v="En ejecución"/>
    <n v="25"/>
    <n v="25"/>
    <n v="100"/>
    <n v="15"/>
    <n v="60"/>
    <n v="25"/>
    <n v="0"/>
    <n v="0"/>
    <n v="0"/>
    <n v="0"/>
    <n v="25"/>
    <n v="0"/>
    <n v="0"/>
    <n v="0"/>
    <n v="0"/>
    <n v="25"/>
    <n v="0"/>
    <n v="0"/>
    <n v="0"/>
    <n v="0"/>
    <n v="100"/>
    <n v="25"/>
    <n v="25"/>
    <n v="15"/>
    <n v="15"/>
    <n v="577.12"/>
    <n v="422.42"/>
    <n v="6.98"/>
    <n v="485.46"/>
    <n v="0"/>
    <n v="0"/>
    <n v="2164.4"/>
    <n v="0"/>
    <n v="0"/>
    <n v="1236.8"/>
    <n v="0"/>
    <n v="0"/>
    <n v="577.12"/>
    <n v="422.42"/>
    <n v="6.98"/>
    <n v="470.27027027027026"/>
    <n v="0"/>
    <n v="0"/>
    <n v="2035.6090509551204"/>
    <n v="0"/>
    <n v="0"/>
    <n v="1129.3254096838393"/>
    <n v="0"/>
    <n v="0"/>
    <n v="4212.3247309092303"/>
    <n v="422.42"/>
    <n v="6.98"/>
  </r>
  <r>
    <n v="17"/>
    <x v="0"/>
    <s v="BCS"/>
    <n v="2024"/>
    <s v="30/09/2024 (Terminado)"/>
    <s v="0220"/>
    <x v="32"/>
    <s v="IDPAC"/>
    <s v="002"/>
    <s v="Sector Gobierno"/>
    <x v="0"/>
    <x v="0"/>
    <s v="39"/>
    <x v="1"/>
    <s v="008146"/>
    <x v="254"/>
    <n v="1"/>
    <s v="Elaborar 4 Lineamiento(s) con la metodología y cronograma para la implementación de los Presupuestos Participativos"/>
    <s v="Suma"/>
    <s v="En ejecución"/>
    <n v="1"/>
    <n v="1"/>
    <n v="100"/>
    <n v="0.5"/>
    <n v="50"/>
    <n v="1"/>
    <n v="0"/>
    <n v="0"/>
    <n v="0"/>
    <n v="0"/>
    <n v="1"/>
    <n v="0"/>
    <n v="0"/>
    <n v="0"/>
    <n v="0"/>
    <n v="1"/>
    <n v="0"/>
    <n v="0"/>
    <n v="0"/>
    <n v="0"/>
    <n v="4"/>
    <n v="1"/>
    <n v="25"/>
    <n v="0.5"/>
    <n v="12.5"/>
    <n v="112"/>
    <n v="93.91"/>
    <n v="7.51"/>
    <n v="130"/>
    <n v="0"/>
    <n v="0"/>
    <n v="420"/>
    <n v="0"/>
    <n v="0"/>
    <n v="240"/>
    <n v="0"/>
    <n v="0"/>
    <n v="112"/>
    <n v="93.91"/>
    <n v="7.51"/>
    <n v="125.93238399690013"/>
    <n v="0"/>
    <n v="0"/>
    <n v="395.00822463553436"/>
    <n v="0"/>
    <n v="0"/>
    <n v="219.14464612234917"/>
    <n v="0"/>
    <n v="0"/>
    <n v="852.0852547547837"/>
    <n v="93.91"/>
    <n v="7.51"/>
  </r>
  <r>
    <n v="17"/>
    <x v="0"/>
    <s v="BCS"/>
    <n v="2024"/>
    <s v="30/09/2024 (Terminado)"/>
    <s v="0220"/>
    <x v="32"/>
    <s v="IDPAC"/>
    <s v="002"/>
    <s v="Sector Gobierno"/>
    <x v="0"/>
    <x v="0"/>
    <s v="39"/>
    <x v="1"/>
    <s v="008146"/>
    <x v="254"/>
    <n v="2"/>
    <s v="Fortalecer 1 Sistema(s) informativo y de comunicación del Distrito"/>
    <s v="Suma"/>
    <s v="En ejecución"/>
    <n v="0.1"/>
    <n v="0.1"/>
    <n v="100"/>
    <n v="0.05"/>
    <n v="50"/>
    <n v="0.35"/>
    <n v="0"/>
    <n v="0"/>
    <n v="0"/>
    <n v="0"/>
    <n v="0.35"/>
    <n v="0"/>
    <n v="0"/>
    <n v="0"/>
    <n v="0"/>
    <n v="0.2"/>
    <n v="0"/>
    <n v="0"/>
    <n v="0"/>
    <n v="0"/>
    <n v="1"/>
    <n v="0.1"/>
    <n v="10"/>
    <n v="0.05"/>
    <n v="5"/>
    <n v="520"/>
    <n v="233.29"/>
    <n v="0.15"/>
    <n v="727"/>
    <n v="0"/>
    <n v="0"/>
    <n v="2415"/>
    <n v="0"/>
    <n v="0"/>
    <n v="1380"/>
    <n v="0"/>
    <n v="0"/>
    <n v="520"/>
    <n v="233.29"/>
    <n v="0.15"/>
    <n v="704.25263973651067"/>
    <n v="0"/>
    <n v="0"/>
    <n v="2271.2972916543226"/>
    <n v="0"/>
    <n v="0"/>
    <n v="1260.0817152035077"/>
    <n v="0"/>
    <n v="0"/>
    <n v="4755.631646594341"/>
    <n v="233.29"/>
    <n v="0.15"/>
  </r>
  <r>
    <n v="17"/>
    <x v="0"/>
    <s v="BCS"/>
    <n v="2024"/>
    <s v="30/09/2024 (Terminado)"/>
    <s v="0220"/>
    <x v="32"/>
    <s v="IDPAC"/>
    <s v="002"/>
    <s v="Sector Gobierno"/>
    <x v="0"/>
    <x v="0"/>
    <s v="39"/>
    <x v="1"/>
    <s v="008146"/>
    <x v="254"/>
    <n v="3"/>
    <s v="Entregar 1550 Incentivo(s) para estimular y promover la participación incidente"/>
    <s v="Suma"/>
    <s v="En ejecución"/>
    <n v="155"/>
    <n v="155"/>
    <n v="100"/>
    <n v="0"/>
    <n v="0"/>
    <n v="350"/>
    <n v="0"/>
    <n v="0"/>
    <n v="0"/>
    <n v="0"/>
    <n v="734"/>
    <n v="0"/>
    <n v="0"/>
    <n v="0"/>
    <n v="0"/>
    <n v="311"/>
    <n v="0"/>
    <n v="0"/>
    <n v="0"/>
    <n v="0"/>
    <n v="1550"/>
    <n v="155"/>
    <n v="10"/>
    <n v="0"/>
    <n v="0"/>
    <n v="1555"/>
    <n v="557.26"/>
    <n v="25.18"/>
    <n v="2285.5"/>
    <n v="0"/>
    <n v="0"/>
    <n v="6510"/>
    <n v="0"/>
    <n v="0"/>
    <n v="3720"/>
    <n v="0"/>
    <n v="0"/>
    <n v="1555"/>
    <n v="557.26"/>
    <n v="25.18"/>
    <n v="2213.988181730117"/>
    <n v="0"/>
    <n v="0"/>
    <n v="6122.6274818507827"/>
    <n v="0"/>
    <n v="0"/>
    <n v="3396.742014896412"/>
    <n v="0"/>
    <n v="0"/>
    <n v="13288.357678477312"/>
    <n v="557.26"/>
    <n v="25.18"/>
  </r>
  <r>
    <n v="17"/>
    <x v="0"/>
    <s v="BCS"/>
    <n v="2024"/>
    <s v="30/09/2024 (Terminado)"/>
    <s v="0220"/>
    <x v="32"/>
    <s v="IDPAC"/>
    <s v="002"/>
    <s v="Sector Gobierno"/>
    <x v="0"/>
    <x v="0"/>
    <s v="39"/>
    <x v="1"/>
    <s v="008146"/>
    <x v="254"/>
    <n v="4"/>
    <s v="Suscribir 70 Pacto(s) ciudadanos de convivencia"/>
    <s v="Suma"/>
    <s v="En ejecución"/>
    <n v="6"/>
    <n v="6"/>
    <n v="100"/>
    <n v="1"/>
    <n v="16.666666670000001"/>
    <n v="25"/>
    <n v="0"/>
    <n v="0"/>
    <n v="0"/>
    <n v="0"/>
    <n v="25"/>
    <n v="0"/>
    <n v="0"/>
    <n v="0"/>
    <n v="0"/>
    <n v="14"/>
    <n v="0"/>
    <n v="0"/>
    <n v="0"/>
    <n v="0"/>
    <n v="70"/>
    <n v="6"/>
    <n v="8.5714285710000002"/>
    <n v="1"/>
    <n v="1.428571429"/>
    <n v="345.8"/>
    <n v="253.82"/>
    <n v="4.66"/>
    <n v="430"/>
    <n v="0"/>
    <n v="0"/>
    <n v="1209.5999999999999"/>
    <n v="0"/>
    <n v="0"/>
    <n v="691.2"/>
    <n v="0"/>
    <n v="0"/>
    <n v="345.8"/>
    <n v="253.82"/>
    <n v="4.66"/>
    <n v="416.54557783590042"/>
    <n v="0"/>
    <n v="0"/>
    <n v="1137.6236869503389"/>
    <n v="0"/>
    <n v="0"/>
    <n v="631.13658083236567"/>
    <n v="0"/>
    <n v="0"/>
    <n v="2531.1058456186051"/>
    <n v="253.82"/>
    <n v="4.66"/>
  </r>
  <r>
    <n v="17"/>
    <x v="0"/>
    <s v="BCS"/>
    <n v="2024"/>
    <s v="30/09/2024 (Terminado)"/>
    <s v="0220"/>
    <x v="32"/>
    <s v="IDPAC"/>
    <s v="002"/>
    <s v="Sector Gobierno"/>
    <x v="0"/>
    <x v="0"/>
    <s v="39"/>
    <x v="1"/>
    <s v="008146"/>
    <x v="254"/>
    <n v="5"/>
    <s v="Ejecutar 400 Obra(s) con saldo pdeagógico"/>
    <s v="Suma"/>
    <s v="En ejecución"/>
    <n v="40"/>
    <n v="40"/>
    <n v="100"/>
    <n v="16"/>
    <n v="40"/>
    <n v="90"/>
    <n v="0"/>
    <n v="0"/>
    <n v="0"/>
    <n v="0"/>
    <n v="190"/>
    <n v="0"/>
    <n v="0"/>
    <n v="0"/>
    <n v="0"/>
    <n v="80"/>
    <n v="0"/>
    <n v="0"/>
    <n v="0"/>
    <n v="0"/>
    <n v="400"/>
    <n v="40"/>
    <n v="10"/>
    <n v="16"/>
    <n v="4"/>
    <n v="1400"/>
    <n v="390.92"/>
    <n v="20.37"/>
    <n v="2647.66"/>
    <n v="0"/>
    <n v="0"/>
    <n v="5600"/>
    <n v="0"/>
    <n v="0"/>
    <n v="3200"/>
    <n v="0"/>
    <n v="0"/>
    <n v="1400"/>
    <n v="390.92"/>
    <n v="20.37"/>
    <n v="2564.8164293325581"/>
    <n v="0"/>
    <n v="0"/>
    <n v="5266.7763284737912"/>
    <n v="0"/>
    <n v="0"/>
    <n v="2921.9286149646555"/>
    <n v="0"/>
    <n v="0"/>
    <n v="12153.521372771005"/>
    <n v="390.92"/>
    <n v="20.37"/>
  </r>
  <r>
    <n v="17"/>
    <x v="0"/>
    <s v="BCS"/>
    <n v="2024"/>
    <s v="30/09/2024 (Terminado)"/>
    <s v="0220"/>
    <x v="32"/>
    <s v="IDPAC"/>
    <s v="002"/>
    <s v="Sector Gobierno"/>
    <x v="0"/>
    <x v="0"/>
    <s v="36"/>
    <x v="6"/>
    <s v="008238"/>
    <x v="255"/>
    <n v="1"/>
    <s v="Implementar el 100 Porciento de la estrategia de diseños metodológicos e implementación de la innovación social en escenarios de participación ciudadana y solución de problemas públicos"/>
    <s v="Suma"/>
    <s v="En ejecución"/>
    <n v="10"/>
    <n v="10"/>
    <n v="100"/>
    <n v="5"/>
    <n v="50"/>
    <n v="35"/>
    <n v="0"/>
    <n v="0"/>
    <n v="0"/>
    <n v="0"/>
    <n v="35"/>
    <n v="0"/>
    <n v="0"/>
    <n v="0"/>
    <n v="0"/>
    <n v="20"/>
    <n v="0"/>
    <n v="0"/>
    <n v="0"/>
    <n v="0"/>
    <n v="100"/>
    <n v="10"/>
    <n v="10"/>
    <n v="5"/>
    <n v="5"/>
    <n v="250.29"/>
    <n v="139.04"/>
    <n v="0"/>
    <n v="300.08999999999997"/>
    <n v="0"/>
    <n v="0"/>
    <n v="823.2"/>
    <n v="0"/>
    <n v="0"/>
    <n v="470.4"/>
    <n v="0"/>
    <n v="0"/>
    <n v="250.29"/>
    <n v="139.04"/>
    <n v="0"/>
    <n v="290.70037779715199"/>
    <n v="0"/>
    <n v="0"/>
    <n v="774.21612028564743"/>
    <n v="0"/>
    <n v="0"/>
    <n v="429.52350639980432"/>
    <n v="0"/>
    <n v="0"/>
    <n v="1744.7300044826038"/>
    <n v="139.04"/>
    <n v="0"/>
  </r>
  <r>
    <n v="17"/>
    <x v="0"/>
    <s v="BCS"/>
    <n v="2024"/>
    <s v="30/09/2024 (Terminado)"/>
    <s v="0220"/>
    <x v="32"/>
    <s v="IDPAC"/>
    <s v="002"/>
    <s v="Sector Gobierno"/>
    <x v="0"/>
    <x v="0"/>
    <s v="36"/>
    <x v="6"/>
    <s v="008238"/>
    <x v="255"/>
    <n v="2"/>
    <s v="Implementar el 100 Porciento de la estrategia de incentivos y desarrollo de prototipos que promuevan la innovación social en escenarios de participación y solución de problemas públicos"/>
    <s v="Suma"/>
    <s v="En ejecución"/>
    <n v="10"/>
    <n v="10"/>
    <n v="100"/>
    <n v="6"/>
    <n v="60"/>
    <n v="35"/>
    <n v="0"/>
    <n v="0"/>
    <n v="0"/>
    <n v="0"/>
    <n v="35"/>
    <n v="0"/>
    <n v="0"/>
    <n v="0"/>
    <n v="0"/>
    <n v="20"/>
    <n v="0"/>
    <n v="0"/>
    <n v="0"/>
    <n v="0"/>
    <n v="100"/>
    <n v="10"/>
    <n v="10"/>
    <n v="6"/>
    <n v="6"/>
    <n v="36"/>
    <n v="0"/>
    <n v="0"/>
    <n v="49.91"/>
    <n v="0"/>
    <n v="0"/>
    <n v="352.8"/>
    <n v="0"/>
    <n v="0"/>
    <n v="201.6"/>
    <n v="0"/>
    <n v="0"/>
    <n v="36"/>
    <n v="0"/>
    <n v="0"/>
    <n v="48.348348348348345"/>
    <n v="0"/>
    <n v="0"/>
    <n v="331.80690869384887"/>
    <n v="0"/>
    <n v="0"/>
    <n v="184.0815027427733"/>
    <n v="0"/>
    <n v="0"/>
    <n v="600.23675978497045"/>
    <n v="0"/>
    <n v="0"/>
  </r>
  <r>
    <n v="17"/>
    <x v="0"/>
    <s v="BCS"/>
    <n v="2024"/>
    <s v="30/09/2024 (Terminado)"/>
    <s v="0221"/>
    <x v="33"/>
    <s v="IDT"/>
    <s v="005"/>
    <s v="Sector Desarrollo económico, industria y turismo"/>
    <x v="2"/>
    <x v="2"/>
    <s v="19"/>
    <x v="16"/>
    <s v="007717"/>
    <x v="256"/>
    <n v="1"/>
    <s v="Acompañar 60 Experiencia(s) Acompañar la puesta en marcha de experiencias turísticas, que incluyan de turismo social y comunitario."/>
    <s v="Suma"/>
    <s v="En ejecución"/>
    <n v="9"/>
    <n v="0"/>
    <n v="0"/>
    <n v="0"/>
    <n v="0"/>
    <n v="17"/>
    <n v="0"/>
    <n v="0"/>
    <n v="0"/>
    <n v="0"/>
    <n v="17"/>
    <n v="0"/>
    <n v="0"/>
    <n v="0"/>
    <n v="0"/>
    <n v="17"/>
    <n v="0"/>
    <n v="0"/>
    <n v="0"/>
    <n v="0"/>
    <n v="60"/>
    <n v="0"/>
    <n v="0"/>
    <n v="0"/>
    <n v="0"/>
    <n v="547.46"/>
    <n v="510.04"/>
    <n v="75.2"/>
    <n v="1135.82"/>
    <n v="0"/>
    <n v="0"/>
    <n v="1678.63"/>
    <n v="0"/>
    <n v="0"/>
    <n v="3285.69"/>
    <n v="0"/>
    <n v="0"/>
    <n v="547.46"/>
    <n v="510.04"/>
    <n v="75.2"/>
    <n v="1100.2809260873776"/>
    <n v="0"/>
    <n v="0"/>
    <n v="1578.7444193332074"/>
    <n v="0"/>
    <n v="0"/>
    <n v="3000.1723846572559"/>
    <n v="0"/>
    <n v="0"/>
    <n v="6226.6577300778408"/>
    <n v="510.04"/>
    <n v="75.2"/>
  </r>
  <r>
    <n v="17"/>
    <x v="0"/>
    <s v="BCS"/>
    <n v="2024"/>
    <s v="30/09/2024 (Terminado)"/>
    <s v="0221"/>
    <x v="33"/>
    <s v="IDT"/>
    <s v="005"/>
    <s v="Sector Desarrollo económico, industria y turismo"/>
    <x v="2"/>
    <x v="2"/>
    <s v="19"/>
    <x v="16"/>
    <s v="007717"/>
    <x v="256"/>
    <n v="2"/>
    <s v="Implementación  1 Centro(s) Implementación de un centro de desarrollo turístico para Bogotá que incluye diseño y construcción."/>
    <s v="Constante "/>
    <s v="En ejecución"/>
    <n v="1"/>
    <n v="0"/>
    <n v="0"/>
    <n v="0"/>
    <n v="0"/>
    <n v="1"/>
    <n v="0"/>
    <n v="0"/>
    <n v="0"/>
    <n v="0"/>
    <n v="1"/>
    <n v="0"/>
    <n v="0"/>
    <n v="0"/>
    <n v="0"/>
    <n v="1"/>
    <n v="0"/>
    <n v="0"/>
    <n v="0"/>
    <n v="0"/>
    <n v="0"/>
    <n v="0"/>
    <n v="0"/>
    <n v="0"/>
    <n v="0"/>
    <n v="44.28"/>
    <n v="35"/>
    <n v="8.4"/>
    <n v="0"/>
    <n v="0"/>
    <n v="0"/>
    <n v="7500"/>
    <n v="0"/>
    <n v="0"/>
    <n v="17455.72"/>
    <n v="0"/>
    <n v="0"/>
    <n v="44.28"/>
    <n v="35"/>
    <n v="8.4"/>
    <n v="0"/>
    <n v="0"/>
    <n v="0"/>
    <n v="7053.7182970631138"/>
    <n v="0"/>
    <n v="0"/>
    <n v="15938.864925878388"/>
    <n v="0"/>
    <n v="0"/>
    <n v="23036.863222941502"/>
    <n v="35"/>
    <n v="8.4"/>
  </r>
  <r>
    <n v="17"/>
    <x v="0"/>
    <s v="BCS"/>
    <n v="2024"/>
    <s v="30/09/2024 (Terminado)"/>
    <s v="0221"/>
    <x v="33"/>
    <s v="IDT"/>
    <s v="005"/>
    <s v="Sector Desarrollo económico, industria y turismo"/>
    <x v="2"/>
    <x v="2"/>
    <s v="19"/>
    <x v="16"/>
    <s v="007717"/>
    <x v="256"/>
    <n v="3"/>
    <s v="Vincular 500 Prestadores de servicio turístico Vincular prestadores de servicios turísticos, iniciativas de emprendimiento local y empresas  conexas a la cadena de valor del turismo, en procesos de capacitación y/o fortalecimiento a través de la ruta de la productividad. "/>
    <s v="Suma"/>
    <s v="En ejecución"/>
    <n v="80"/>
    <n v="0"/>
    <n v="0"/>
    <n v="0"/>
    <n v="0"/>
    <n v="140"/>
    <n v="0"/>
    <n v="0"/>
    <n v="0"/>
    <n v="0"/>
    <n v="140"/>
    <n v="0"/>
    <n v="0"/>
    <n v="0"/>
    <n v="0"/>
    <n v="140"/>
    <n v="0"/>
    <n v="0"/>
    <n v="0"/>
    <n v="0"/>
    <n v="500"/>
    <n v="0"/>
    <n v="0"/>
    <n v="0"/>
    <n v="0"/>
    <n v="62.6"/>
    <n v="0"/>
    <n v="0"/>
    <n v="55.75"/>
    <n v="0"/>
    <n v="0"/>
    <n v="122.7"/>
    <n v="0"/>
    <n v="0"/>
    <n v="199.42"/>
    <n v="0"/>
    <n v="0"/>
    <n v="62.6"/>
    <n v="0"/>
    <n v="0"/>
    <n v="54.005618521747557"/>
    <n v="0"/>
    <n v="0"/>
    <n v="115.39883133995254"/>
    <n v="0"/>
    <n v="0"/>
    <n v="182.09093887382861"/>
    <n v="0"/>
    <n v="0"/>
    <n v="414.09538873552867"/>
    <n v="0"/>
    <n v="0"/>
  </r>
  <r>
    <n v="17"/>
    <x v="0"/>
    <s v="BCS"/>
    <n v="2024"/>
    <s v="30/09/2024 (Terminado)"/>
    <s v="0221"/>
    <x v="33"/>
    <s v="IDT"/>
    <s v="005"/>
    <s v="Sector Desarrollo económico, industria y turismo"/>
    <x v="2"/>
    <x v="2"/>
    <s v="19"/>
    <x v="16"/>
    <s v="007717"/>
    <x v="256"/>
    <n v="4"/>
    <s v="Acompañar 20 Alcaldía(s) Local(es) Acompañar a Alcaldías Locales en la implementación de sus planes de gestión turística "/>
    <s v="Constante "/>
    <s v="En ejecución"/>
    <n v="20"/>
    <n v="0"/>
    <n v="0"/>
    <n v="0"/>
    <n v="0"/>
    <n v="20"/>
    <n v="0"/>
    <n v="0"/>
    <n v="0"/>
    <n v="0"/>
    <n v="20"/>
    <n v="0"/>
    <n v="0"/>
    <n v="0"/>
    <n v="0"/>
    <n v="20"/>
    <n v="0"/>
    <n v="0"/>
    <n v="0"/>
    <n v="0"/>
    <n v="0"/>
    <n v="0"/>
    <n v="0"/>
    <n v="0"/>
    <n v="0"/>
    <n v="120.79"/>
    <n v="0"/>
    <n v="0"/>
    <n v="219.57"/>
    <n v="0"/>
    <n v="0"/>
    <n v="285"/>
    <n v="0"/>
    <n v="0"/>
    <n v="379.64"/>
    <n v="0"/>
    <n v="0"/>
    <n v="120.79"/>
    <n v="0"/>
    <n v="0"/>
    <n v="212.69979657076431"/>
    <n v="0"/>
    <n v="0"/>
    <n v="268.04129528839832"/>
    <n v="0"/>
    <n v="0"/>
    <n v="346.65030605786933"/>
    <n v="0"/>
    <n v="0"/>
    <n v="948.18139791703197"/>
    <n v="0"/>
    <n v="0"/>
  </r>
  <r>
    <n v="17"/>
    <x v="0"/>
    <s v="BCS"/>
    <n v="2024"/>
    <s v="30/09/2024 (Terminado)"/>
    <s v="0221"/>
    <x v="33"/>
    <s v="IDT"/>
    <s v="005"/>
    <s v="Sector Desarrollo económico, industria y turismo"/>
    <x v="2"/>
    <x v="2"/>
    <s v="19"/>
    <x v="16"/>
    <s v="007717"/>
    <x v="256"/>
    <n v="5"/>
    <s v="Desarrollar 5 Iniciativa(s) Desarrollar iniciativas de articulación público privada para la generación de una cultura de seguridad turística, prevención de la ESCNNA y Trata de Personas en Zonas de Interés Turístico (ZIT). "/>
    <s v="Suma"/>
    <s v="En ejecución"/>
    <n v="1"/>
    <n v="0"/>
    <n v="0"/>
    <n v="0"/>
    <n v="0"/>
    <n v="1"/>
    <n v="0"/>
    <n v="0"/>
    <n v="0"/>
    <n v="0"/>
    <n v="2"/>
    <n v="0"/>
    <n v="0"/>
    <n v="0"/>
    <n v="0"/>
    <n v="1"/>
    <n v="0"/>
    <n v="0"/>
    <n v="0"/>
    <n v="0"/>
    <n v="5"/>
    <n v="0"/>
    <n v="0"/>
    <n v="0"/>
    <n v="0"/>
    <n v="65.930000000000007"/>
    <n v="0"/>
    <n v="0"/>
    <n v="41.81"/>
    <n v="0"/>
    <n v="0"/>
    <n v="171"/>
    <n v="0"/>
    <n v="0"/>
    <n v="341.38"/>
    <n v="0"/>
    <n v="0"/>
    <n v="65.930000000000007"/>
    <n v="0"/>
    <n v="0"/>
    <n v="40.501792114695341"/>
    <n v="0"/>
    <n v="0"/>
    <n v="160.824777173039"/>
    <n v="0"/>
    <n v="0"/>
    <n v="311.71499705519813"/>
    <n v="0"/>
    <n v="0"/>
    <n v="578.97156634293242"/>
    <n v="0"/>
    <n v="0"/>
  </r>
  <r>
    <n v="17"/>
    <x v="0"/>
    <s v="BCS"/>
    <n v="2024"/>
    <s v="30/09/2024 (Terminado)"/>
    <s v="0221"/>
    <x v="33"/>
    <s v="IDT"/>
    <s v="005"/>
    <s v="Sector Desarrollo económico, industria y turismo"/>
    <x v="2"/>
    <x v="2"/>
    <s v="19"/>
    <x v="16"/>
    <s v="007717"/>
    <x v="256"/>
    <n v="6"/>
    <s v="Implementar 8 Acción(es) Implementar acciones estratégicas de sensibilización sobre apropiación de Bogotá como destino turístico, uso y disfrute del espacio público en Zonas de Interés Turístico (ZIT)."/>
    <s v="Suma"/>
    <s v="En ejecución"/>
    <n v="1"/>
    <n v="0"/>
    <n v="0"/>
    <n v="0"/>
    <n v="0"/>
    <n v="3"/>
    <n v="0"/>
    <n v="0"/>
    <n v="0"/>
    <n v="0"/>
    <n v="2"/>
    <n v="0"/>
    <n v="0"/>
    <n v="0"/>
    <n v="0"/>
    <n v="2"/>
    <n v="0"/>
    <n v="0"/>
    <n v="0"/>
    <n v="0"/>
    <n v="8"/>
    <n v="0"/>
    <n v="0"/>
    <n v="0"/>
    <n v="0"/>
    <n v="30.6"/>
    <n v="0"/>
    <n v="0"/>
    <n v="62.71"/>
    <n v="0"/>
    <n v="0"/>
    <n v="90"/>
    <n v="0"/>
    <n v="0"/>
    <n v="164.63"/>
    <n v="0"/>
    <n v="0"/>
    <n v="30.6"/>
    <n v="0"/>
    <n v="0"/>
    <n v="60.747844618812358"/>
    <n v="0"/>
    <n v="0"/>
    <n v="84.644619564757363"/>
    <n v="0"/>
    <n v="0"/>
    <n v="150.32409621300977"/>
    <n v="0"/>
    <n v="0"/>
    <n v="326.31656039657946"/>
    <n v="0"/>
    <n v="0"/>
  </r>
  <r>
    <n v="17"/>
    <x v="0"/>
    <s v="BCS"/>
    <n v="2024"/>
    <s v="30/09/2024 (Terminado)"/>
    <s v="0221"/>
    <x v="33"/>
    <s v="IDT"/>
    <s v="005"/>
    <s v="Sector Desarrollo económico, industria y turismo"/>
    <x v="2"/>
    <x v="2"/>
    <s v="19"/>
    <x v="16"/>
    <s v="007717"/>
    <x v="256"/>
    <n v="7"/>
    <s v="Impactar 3000 Estudiante(s) y Docente(s) Impactar estudiantes y docentes a través del Programa Turismo al Cole."/>
    <s v="Suma"/>
    <s v="En ejecución"/>
    <n v="300"/>
    <n v="0"/>
    <n v="0"/>
    <n v="0"/>
    <n v="0"/>
    <n v="0"/>
    <n v="0"/>
    <n v="0"/>
    <n v="0"/>
    <n v="0"/>
    <n v="900"/>
    <n v="0"/>
    <n v="0"/>
    <n v="0"/>
    <n v="0"/>
    <n v="1800"/>
    <n v="0"/>
    <n v="0"/>
    <n v="0"/>
    <n v="0"/>
    <n v="3000"/>
    <n v="0"/>
    <n v="0"/>
    <n v="0"/>
    <n v="0"/>
    <n v="30"/>
    <n v="0"/>
    <n v="0"/>
    <n v="0"/>
    <n v="0"/>
    <n v="0"/>
    <n v="95"/>
    <n v="0"/>
    <n v="0"/>
    <n v="190"/>
    <n v="0"/>
    <n v="0"/>
    <n v="30"/>
    <n v="0"/>
    <n v="0"/>
    <n v="0"/>
    <n v="0"/>
    <n v="0"/>
    <n v="89.347098429466101"/>
    <n v="0"/>
    <n v="0"/>
    <n v="173.48951151352642"/>
    <n v="0"/>
    <n v="0"/>
    <n v="292.83660994299254"/>
    <n v="0"/>
    <n v="0"/>
  </r>
  <r>
    <n v="17"/>
    <x v="0"/>
    <s v="BCS"/>
    <n v="2024"/>
    <s v="30/09/2024 (Terminado)"/>
    <s v="0221"/>
    <x v="33"/>
    <s v="IDT"/>
    <s v="005"/>
    <s v="Sector Desarrollo económico, industria y turismo"/>
    <x v="2"/>
    <x v="2"/>
    <s v="19"/>
    <x v="16"/>
    <s v="007717"/>
    <x v="256"/>
    <n v="8"/>
    <s v="Vincular 400 Prestadores de servicio turístico Vincular a prestadores de servicios turísticos  y/o empresas  conexas a la cadena de valor del turismo, en procesos de capacitación y/o asistencia técnica para la implementación de buenas prácticas de gestión integral inteligente en turismo."/>
    <s v="Suma"/>
    <s v="En ejecución"/>
    <n v="50"/>
    <n v="0"/>
    <n v="0"/>
    <n v="0"/>
    <n v="0"/>
    <n v="120"/>
    <n v="0"/>
    <n v="0"/>
    <n v="0"/>
    <n v="0"/>
    <n v="120"/>
    <n v="0"/>
    <n v="0"/>
    <n v="0"/>
    <n v="0"/>
    <n v="110"/>
    <n v="0"/>
    <n v="0"/>
    <n v="0"/>
    <n v="0"/>
    <n v="400"/>
    <n v="0"/>
    <n v="0"/>
    <n v="0"/>
    <n v="0"/>
    <n v="27.48"/>
    <n v="0"/>
    <n v="0"/>
    <n v="50.72"/>
    <n v="0"/>
    <n v="0"/>
    <n v="165"/>
    <n v="0"/>
    <n v="0"/>
    <n v="296.27999999999997"/>
    <n v="0"/>
    <n v="0"/>
    <n v="27.48"/>
    <n v="0"/>
    <n v="0"/>
    <n v="49.133003971713649"/>
    <n v="0"/>
    <n v="0"/>
    <n v="155.1818025353885"/>
    <n v="0"/>
    <n v="0"/>
    <n v="270.53406563804003"/>
    <n v="0"/>
    <n v="0"/>
    <n v="502.32887214514221"/>
    <n v="0"/>
    <n v="0"/>
  </r>
  <r>
    <n v="17"/>
    <x v="0"/>
    <s v="BCS"/>
    <n v="2024"/>
    <s v="30/09/2024 (Terminado)"/>
    <s v="0221"/>
    <x v="33"/>
    <s v="IDT"/>
    <s v="005"/>
    <s v="Sector Desarrollo económico, industria y turismo"/>
    <x v="2"/>
    <x v="2"/>
    <s v="19"/>
    <x v="16"/>
    <s v="007717"/>
    <x v="256"/>
    <n v="9"/>
    <s v="Mantener, modernizar y/o implementar 100 Porciento Mantener, modernizar y/o implementar elementos de infraestructura turística liviana priorizada por el IDT, en Bogotá D.C. y la región"/>
    <s v="Constante "/>
    <s v="En ejecución"/>
    <n v="100"/>
    <n v="0"/>
    <n v="0"/>
    <n v="0"/>
    <n v="0"/>
    <n v="100"/>
    <n v="0"/>
    <n v="0"/>
    <n v="0"/>
    <n v="0"/>
    <n v="100"/>
    <n v="0"/>
    <n v="0"/>
    <n v="0"/>
    <n v="0"/>
    <n v="100"/>
    <n v="0"/>
    <n v="0"/>
    <n v="0"/>
    <n v="0"/>
    <n v="0"/>
    <n v="0"/>
    <n v="0"/>
    <n v="0"/>
    <n v="0"/>
    <n v="224.38"/>
    <n v="0"/>
    <n v="0"/>
    <n v="233.61"/>
    <n v="0"/>
    <n v="0"/>
    <n v="500"/>
    <n v="0"/>
    <n v="0"/>
    <n v="746.39"/>
    <n v="0"/>
    <n v="0"/>
    <n v="224.38"/>
    <n v="0"/>
    <n v="0"/>
    <n v="226.30049404242953"/>
    <n v="0"/>
    <n v="0"/>
    <n v="470.24788647087422"/>
    <n v="0"/>
    <n v="0"/>
    <n v="681.53071841358417"/>
    <n v="0"/>
    <n v="0"/>
    <n v="1602.4590989268879"/>
    <n v="0"/>
    <n v="0"/>
  </r>
  <r>
    <n v="17"/>
    <x v="0"/>
    <s v="BCS"/>
    <n v="2024"/>
    <s v="30/09/2024 (Terminado)"/>
    <s v="0221"/>
    <x v="33"/>
    <s v="IDT"/>
    <s v="005"/>
    <s v="Sector Desarrollo económico, industria y turismo"/>
    <x v="2"/>
    <x v="2"/>
    <s v="20"/>
    <x v="17"/>
    <s v="008072"/>
    <x v="257"/>
    <n v="1"/>
    <s v="Impactar 1100000 Persona(s) y/o actores de la cadena de valor del sector a través de acciones de marketing 360."/>
    <s v="Suma"/>
    <s v="En ejecución"/>
    <n v="260000"/>
    <n v="233916"/>
    <n v="89.967692310000004"/>
    <n v="233916"/>
    <n v="89.967692310000004"/>
    <n v="300000"/>
    <n v="0"/>
    <n v="0"/>
    <n v="0"/>
    <n v="0"/>
    <n v="300000"/>
    <n v="0"/>
    <n v="0"/>
    <n v="0"/>
    <n v="0"/>
    <n v="240000"/>
    <n v="0"/>
    <n v="0"/>
    <n v="0"/>
    <n v="0"/>
    <n v="1100000"/>
    <n v="233916"/>
    <n v="21.265090910000001"/>
    <n v="233916"/>
    <n v="21.265090910000001"/>
    <n v="950"/>
    <n v="784.53"/>
    <n v="138.68"/>
    <n v="2700"/>
    <n v="0"/>
    <n v="0"/>
    <n v="3170"/>
    <n v="0"/>
    <n v="0"/>
    <n v="4825"/>
    <n v="0"/>
    <n v="0"/>
    <n v="950"/>
    <n v="784.53"/>
    <n v="138.68"/>
    <n v="2615.5187445510028"/>
    <n v="0"/>
    <n v="0"/>
    <n v="2981.3716002253427"/>
    <n v="0"/>
    <n v="0"/>
    <n v="4405.7204897513948"/>
    <n v="0"/>
    <n v="0"/>
    <n v="10952.610834527741"/>
    <n v="784.53"/>
    <n v="138.68"/>
  </r>
  <r>
    <n v="17"/>
    <x v="0"/>
    <s v="BCS"/>
    <n v="2024"/>
    <s v="30/09/2024 (Terminado)"/>
    <s v="0221"/>
    <x v="33"/>
    <s v="IDT"/>
    <s v="005"/>
    <s v="Sector Desarrollo económico, industria y turismo"/>
    <x v="2"/>
    <x v="2"/>
    <s v="21"/>
    <x v="15"/>
    <s v="008078"/>
    <x v="258"/>
    <n v="1"/>
    <s v="Vincular 100 Prestadores de servicio turístico Vincular a prestadores de servicios turisticos en procesos de formación  y/o sensibilización en apropiación de ciudad y/o billinguismo"/>
    <s v="Suma"/>
    <s v="En ejecución"/>
    <n v="0"/>
    <n v="0"/>
    <n v="0"/>
    <n v="0"/>
    <n v="0"/>
    <n v="35"/>
    <n v="0"/>
    <n v="0"/>
    <n v="0"/>
    <n v="0"/>
    <n v="30"/>
    <n v="0"/>
    <n v="0"/>
    <n v="0"/>
    <n v="0"/>
    <n v="35"/>
    <n v="0"/>
    <n v="0"/>
    <n v="0"/>
    <n v="0"/>
    <n v="100"/>
    <n v="0"/>
    <n v="0"/>
    <n v="0"/>
    <n v="0"/>
    <n v="0"/>
    <n v="0"/>
    <n v="0"/>
    <n v="100"/>
    <n v="0"/>
    <n v="0"/>
    <n v="175"/>
    <n v="0"/>
    <n v="0"/>
    <n v="194.49"/>
    <n v="0"/>
    <n v="0"/>
    <n v="0"/>
    <n v="0"/>
    <n v="0"/>
    <n v="96.871064613000101"/>
    <n v="0"/>
    <n v="0"/>
    <n v="164.58676026480597"/>
    <n v="0"/>
    <n v="0"/>
    <n v="177.5893426013987"/>
    <n v="0"/>
    <n v="0"/>
    <n v="439.04716747920475"/>
    <n v="0"/>
    <n v="0"/>
  </r>
  <r>
    <n v="17"/>
    <x v="0"/>
    <s v="BCS"/>
    <n v="2024"/>
    <s v="30/09/2024 (Terminado)"/>
    <s v="0221"/>
    <x v="33"/>
    <s v="IDT"/>
    <s v="005"/>
    <s v="Sector Desarrollo económico, industria y turismo"/>
    <x v="2"/>
    <x v="2"/>
    <s v="21"/>
    <x v="15"/>
    <s v="008078"/>
    <x v="258"/>
    <n v="2"/>
    <s v="Implementar 1 Estrategia(s) Posicionar a Bogotá como plataforma turística nacional e internacional"/>
    <s v="Constante "/>
    <s v="En ejecución"/>
    <n v="1"/>
    <n v="1"/>
    <n v="100"/>
    <n v="1"/>
    <n v="100"/>
    <n v="1"/>
    <n v="0"/>
    <n v="0"/>
    <n v="0"/>
    <n v="0"/>
    <n v="1"/>
    <n v="0"/>
    <n v="0"/>
    <n v="0"/>
    <n v="0"/>
    <n v="1"/>
    <n v="0"/>
    <n v="0"/>
    <n v="0"/>
    <n v="0"/>
    <n v="0"/>
    <n v="0"/>
    <n v="0"/>
    <n v="0"/>
    <n v="0"/>
    <n v="280.51"/>
    <n v="207.71"/>
    <n v="21.61"/>
    <n v="450"/>
    <n v="0"/>
    <n v="0"/>
    <n v="625"/>
    <n v="0"/>
    <n v="0"/>
    <n v="675"/>
    <n v="0"/>
    <n v="0"/>
    <n v="280.51"/>
    <n v="207.71"/>
    <n v="21.61"/>
    <n v="435.91979075850043"/>
    <n v="0"/>
    <n v="0"/>
    <n v="587.80985808859282"/>
    <n v="0"/>
    <n v="0"/>
    <n v="616.34431721910698"/>
    <n v="0"/>
    <n v="0"/>
    <n v="1920.5839660662"/>
    <n v="207.71"/>
    <n v="21.61"/>
  </r>
  <r>
    <n v="17"/>
    <x v="0"/>
    <s v="BCS"/>
    <n v="2024"/>
    <s v="30/09/2024 (Terminado)"/>
    <s v="0221"/>
    <x v="33"/>
    <s v="IDT"/>
    <s v="005"/>
    <s v="Sector Desarrollo económico, industria y turismo"/>
    <x v="2"/>
    <x v="2"/>
    <s v="19"/>
    <x v="16"/>
    <s v="008083"/>
    <x v="259"/>
    <n v="1"/>
    <s v="Generar 16 Convocatoria(s) Generar convocatorias públicas destinadas a la identificación y selección de proyectos turísticos."/>
    <s v="Suma"/>
    <s v="En ejecución"/>
    <n v="1"/>
    <n v="0"/>
    <n v="0"/>
    <n v="0"/>
    <n v="0"/>
    <n v="0"/>
    <n v="0"/>
    <n v="0"/>
    <n v="0"/>
    <n v="0"/>
    <n v="0"/>
    <n v="0"/>
    <n v="0"/>
    <n v="0"/>
    <n v="0"/>
    <n v="15"/>
    <n v="0"/>
    <n v="0"/>
    <n v="0"/>
    <n v="0"/>
    <n v="16"/>
    <n v="0"/>
    <n v="0"/>
    <n v="0"/>
    <n v="0"/>
    <n v="288.2"/>
    <n v="236.95"/>
    <n v="0"/>
    <n v="0"/>
    <n v="0"/>
    <n v="0"/>
    <n v="0"/>
    <n v="0"/>
    <n v="0"/>
    <n v="0"/>
    <n v="0"/>
    <n v="0"/>
    <n v="288.2"/>
    <n v="236.95"/>
    <n v="0"/>
    <n v="0"/>
    <n v="0"/>
    <n v="0"/>
    <n v="0"/>
    <n v="0"/>
    <n v="0"/>
    <n v="0"/>
    <n v="0"/>
    <n v="0"/>
    <n v="288.2"/>
    <n v="236.95"/>
    <n v="0"/>
  </r>
  <r>
    <n v="17"/>
    <x v="0"/>
    <s v="BCS"/>
    <n v="2024"/>
    <s v="30/09/2024 (Terminado)"/>
    <s v="0221"/>
    <x v="33"/>
    <s v="IDT"/>
    <s v="005"/>
    <s v="Sector Desarrollo económico, industria y turismo"/>
    <x v="2"/>
    <x v="2"/>
    <s v="19"/>
    <x v="16"/>
    <s v="008083"/>
    <x v="259"/>
    <n v="2"/>
    <s v="Generar 60 Proyecto(s) Generar proyectos que permitan mejorar la competitividad y habilidades de los actores del sector turismo de la ciudad."/>
    <s v="Suma"/>
    <s v="En ejecución"/>
    <n v="0"/>
    <n v="0"/>
    <n v="0"/>
    <n v="0"/>
    <n v="0"/>
    <n v="0"/>
    <n v="0"/>
    <n v="0"/>
    <n v="0"/>
    <n v="0"/>
    <n v="0"/>
    <n v="0"/>
    <n v="0"/>
    <n v="0"/>
    <n v="0"/>
    <n v="60"/>
    <n v="0"/>
    <n v="0"/>
    <n v="0"/>
    <n v="0"/>
    <n v="60"/>
    <n v="0"/>
    <n v="0"/>
    <n v="0"/>
    <n v="0"/>
    <n v="0"/>
    <n v="0"/>
    <n v="0"/>
    <n v="0"/>
    <n v="0"/>
    <n v="0"/>
    <n v="0"/>
    <n v="0"/>
    <n v="0"/>
    <n v="0"/>
    <n v="0"/>
    <n v="0"/>
    <n v="0"/>
    <n v="0"/>
    <n v="0"/>
    <n v="0"/>
    <n v="0"/>
    <n v="0"/>
    <n v="0"/>
    <n v="0"/>
    <n v="0"/>
    <n v="0"/>
    <n v="0"/>
    <n v="0"/>
    <n v="0"/>
    <n v="0"/>
    <n v="0"/>
  </r>
  <r>
    <n v="17"/>
    <x v="0"/>
    <s v="BCS"/>
    <n v="2024"/>
    <s v="30/09/2024 (Terminado)"/>
    <s v="0221"/>
    <x v="33"/>
    <s v="IDT"/>
    <s v="005"/>
    <s v="Sector Desarrollo económico, industria y turismo"/>
    <x v="2"/>
    <x v="2"/>
    <s v="19"/>
    <x v="16"/>
    <s v="008083"/>
    <x v="259"/>
    <n v="4"/>
    <s v="Incentivar 124 Proyecto(s) Incentivar proyectos que permitan fortalecer el sector turismo de la ciudad, aumentando su visibilidad."/>
    <s v="Suma"/>
    <s v="En ejecución"/>
    <n v="0"/>
    <n v="0"/>
    <n v="0"/>
    <n v="0"/>
    <n v="0"/>
    <n v="0"/>
    <n v="0"/>
    <n v="0"/>
    <n v="0"/>
    <n v="0"/>
    <n v="0"/>
    <n v="0"/>
    <n v="0"/>
    <n v="0"/>
    <n v="0"/>
    <n v="124"/>
    <n v="0"/>
    <n v="0"/>
    <n v="0"/>
    <n v="0"/>
    <n v="124"/>
    <n v="0"/>
    <n v="0"/>
    <n v="0"/>
    <n v="0"/>
    <n v="0"/>
    <n v="0"/>
    <n v="0"/>
    <n v="0"/>
    <n v="0"/>
    <n v="0"/>
    <n v="0"/>
    <n v="0"/>
    <n v="0"/>
    <n v="0"/>
    <n v="0"/>
    <n v="0"/>
    <n v="0"/>
    <n v="0"/>
    <n v="0"/>
    <n v="0"/>
    <n v="0"/>
    <n v="0"/>
    <n v="0"/>
    <n v="0"/>
    <n v="0"/>
    <n v="0"/>
    <n v="0"/>
    <n v="0"/>
    <n v="0"/>
    <n v="0"/>
    <n v="0"/>
  </r>
  <r>
    <n v="17"/>
    <x v="0"/>
    <s v="BCS"/>
    <n v="2024"/>
    <s v="30/09/2024 (Terminado)"/>
    <s v="0221"/>
    <x v="33"/>
    <s v="IDT"/>
    <s v="005"/>
    <s v="Sector Desarrollo económico, industria y turismo"/>
    <x v="2"/>
    <x v="2"/>
    <s v="19"/>
    <x v="16"/>
    <s v="008083"/>
    <x v="259"/>
    <n v="5"/>
    <s v="Promover 100 Proyecto(s) Promover proyectos relacionados con el sector turismo dirigidos por mujeres, jóvenes y grupos sociales."/>
    <s v="Suma"/>
    <s v="En ejecución"/>
    <n v="10"/>
    <n v="0"/>
    <n v="0"/>
    <n v="0"/>
    <n v="0"/>
    <n v="0"/>
    <n v="0"/>
    <n v="0"/>
    <n v="0"/>
    <n v="0"/>
    <n v="0"/>
    <n v="0"/>
    <n v="0"/>
    <n v="0"/>
    <n v="0"/>
    <n v="90"/>
    <n v="0"/>
    <n v="0"/>
    <n v="0"/>
    <n v="0"/>
    <n v="100"/>
    <n v="0"/>
    <n v="0"/>
    <n v="0"/>
    <n v="0"/>
    <n v="241.8"/>
    <n v="18"/>
    <n v="0.88"/>
    <n v="0"/>
    <n v="0"/>
    <n v="0"/>
    <n v="0"/>
    <n v="0"/>
    <n v="0"/>
    <n v="0"/>
    <n v="0"/>
    <n v="0"/>
    <n v="241.8"/>
    <n v="18"/>
    <n v="0.88"/>
    <n v="0"/>
    <n v="0"/>
    <n v="0"/>
    <n v="0"/>
    <n v="0"/>
    <n v="0"/>
    <n v="0"/>
    <n v="0"/>
    <n v="0"/>
    <n v="241.8"/>
    <n v="18"/>
    <n v="0.88"/>
  </r>
  <r>
    <n v="17"/>
    <x v="0"/>
    <s v="BCS"/>
    <n v="2024"/>
    <s v="30/09/2024 (Terminado)"/>
    <s v="0221"/>
    <x v="33"/>
    <s v="IDT"/>
    <s v="005"/>
    <s v="Sector Desarrollo económico, industria y turismo"/>
    <x v="2"/>
    <x v="2"/>
    <s v="19"/>
    <x v="16"/>
    <s v="008083"/>
    <x v="259"/>
    <n v="6"/>
    <s v="Ejecutar 16 Proyecto(s) Ejecutar proyectos estratégicos para impulsar las diferentes experiencias turísticas de la ciudad y consolidarla como un destino de referencia en el turismo"/>
    <s v="Suma"/>
    <s v="En ejecución"/>
    <n v="0"/>
    <n v="0"/>
    <n v="0"/>
    <n v="0"/>
    <n v="0"/>
    <n v="0"/>
    <n v="0"/>
    <n v="0"/>
    <n v="0"/>
    <n v="0"/>
    <n v="0"/>
    <n v="0"/>
    <n v="0"/>
    <n v="0"/>
    <n v="0"/>
    <n v="16"/>
    <n v="0"/>
    <n v="0"/>
    <n v="0"/>
    <n v="0"/>
    <n v="16"/>
    <n v="0"/>
    <n v="0"/>
    <n v="0"/>
    <n v="0"/>
    <n v="0"/>
    <n v="0"/>
    <n v="0"/>
    <n v="0"/>
    <n v="0"/>
    <n v="0"/>
    <n v="0"/>
    <n v="0"/>
    <n v="0"/>
    <n v="0"/>
    <n v="0"/>
    <n v="0"/>
    <n v="0"/>
    <n v="0"/>
    <n v="0"/>
    <n v="0"/>
    <n v="0"/>
    <n v="0"/>
    <n v="0"/>
    <n v="0"/>
    <n v="0"/>
    <n v="0"/>
    <n v="0"/>
    <n v="0"/>
    <n v="0"/>
    <n v="0"/>
    <n v="0"/>
  </r>
  <r>
    <n v="17"/>
    <x v="0"/>
    <s v="BCS"/>
    <n v="2024"/>
    <s v="30/09/2024 (Terminado)"/>
    <s v="0221"/>
    <x v="33"/>
    <s v="IDT"/>
    <s v="005"/>
    <s v="Sector Desarrollo económico, industria y turismo"/>
    <x v="2"/>
    <x v="2"/>
    <s v="18"/>
    <x v="14"/>
    <s v="008097"/>
    <x v="260"/>
    <n v="1"/>
    <s v="Implementar 10 Producto(s) Implementar productos que aporten al cumplimiento de los requisitos, para que Bogotá continúe siendo un Destino Turístico Inteligente."/>
    <s v="Suma"/>
    <s v="En ejecución"/>
    <n v="1"/>
    <n v="1"/>
    <n v="100"/>
    <n v="1"/>
    <n v="100"/>
    <n v="3"/>
    <n v="0"/>
    <n v="0"/>
    <n v="0"/>
    <n v="0"/>
    <n v="3"/>
    <n v="0"/>
    <n v="0"/>
    <n v="0"/>
    <n v="0"/>
    <n v="3"/>
    <n v="0"/>
    <n v="0"/>
    <n v="0"/>
    <n v="0"/>
    <n v="10"/>
    <n v="1"/>
    <n v="10"/>
    <n v="1"/>
    <n v="10"/>
    <n v="330"/>
    <n v="290.04000000000002"/>
    <n v="43.37"/>
    <n v="1905"/>
    <n v="0"/>
    <n v="0"/>
    <n v="2500"/>
    <n v="0"/>
    <n v="0"/>
    <n v="4095"/>
    <n v="0"/>
    <n v="0"/>
    <n v="330"/>
    <n v="290.04000000000002"/>
    <n v="43.37"/>
    <n v="1845.3937808776518"/>
    <n v="0"/>
    <n v="0"/>
    <n v="2351.2394323543713"/>
    <n v="0"/>
    <n v="0"/>
    <n v="3739.1555244625824"/>
    <n v="0"/>
    <n v="0"/>
    <n v="8265.7887376946055"/>
    <n v="290.04000000000002"/>
    <n v="43.37"/>
  </r>
  <r>
    <n v="17"/>
    <x v="0"/>
    <s v="BCS"/>
    <n v="2024"/>
    <s v="30/09/2024 (Terminado)"/>
    <s v="0221"/>
    <x v="33"/>
    <s v="IDT"/>
    <s v="005"/>
    <s v="Sector Desarrollo económico, industria y turismo"/>
    <x v="0"/>
    <x v="0"/>
    <s v="35"/>
    <x v="3"/>
    <s v="008101"/>
    <x v="261"/>
    <n v="1"/>
    <s v="Realizar 60 Documento(s) Realizar documentos de investigación del sector turismo."/>
    <s v="Suma"/>
    <s v="En ejecución"/>
    <n v="9"/>
    <n v="4"/>
    <n v="44.444444439999998"/>
    <n v="4"/>
    <n v="44.444444439999998"/>
    <n v="17"/>
    <n v="0"/>
    <n v="0"/>
    <n v="0"/>
    <n v="0"/>
    <n v="17"/>
    <n v="0"/>
    <n v="0"/>
    <n v="0"/>
    <n v="0"/>
    <n v="17"/>
    <n v="0"/>
    <n v="0"/>
    <n v="0"/>
    <n v="0"/>
    <n v="60"/>
    <n v="4"/>
    <n v="6.6666666670000003"/>
    <n v="4"/>
    <n v="6.6666666670000003"/>
    <n v="465"/>
    <n v="276.14"/>
    <n v="42.71"/>
    <n v="2100"/>
    <n v="0"/>
    <n v="0"/>
    <n v="3345"/>
    <n v="0"/>
    <n v="0"/>
    <n v="4090"/>
    <n v="0"/>
    <n v="0"/>
    <n v="465"/>
    <n v="276.14"/>
    <n v="42.71"/>
    <n v="2034.2923568730021"/>
    <n v="0"/>
    <n v="0"/>
    <n v="3145.9583604901486"/>
    <n v="0"/>
    <n v="0"/>
    <n v="3734.5900110017005"/>
    <n v="0"/>
    <n v="0"/>
    <n v="9379.8407283648521"/>
    <n v="276.14"/>
    <n v="42.71"/>
  </r>
  <r>
    <n v="17"/>
    <x v="0"/>
    <s v="BCS"/>
    <n v="2024"/>
    <s v="30/09/2024 (Terminado)"/>
    <s v="0221"/>
    <x v="33"/>
    <s v="IDT"/>
    <s v="005"/>
    <s v="Sector Desarrollo económico, industria y turismo"/>
    <x v="0"/>
    <x v="0"/>
    <s v="33"/>
    <x v="0"/>
    <s v="008107"/>
    <x v="262"/>
    <n v="1"/>
    <s v="Conservar 100 Porciento Conservar la capacidad operativa para el funcionamiento de la entidad"/>
    <s v="Constante "/>
    <s v="En ejecución"/>
    <n v="100"/>
    <n v="100"/>
    <n v="100"/>
    <n v="100"/>
    <n v="100"/>
    <n v="100"/>
    <n v="0"/>
    <n v="0"/>
    <n v="0"/>
    <n v="0"/>
    <n v="100"/>
    <n v="0"/>
    <n v="0"/>
    <n v="0"/>
    <n v="0"/>
    <n v="100"/>
    <n v="0"/>
    <n v="0"/>
    <n v="0"/>
    <n v="0"/>
    <n v="0"/>
    <n v="0"/>
    <n v="0"/>
    <n v="0"/>
    <n v="0"/>
    <n v="460.46"/>
    <n v="421.07"/>
    <n v="42.8"/>
    <n v="67.099999999999994"/>
    <n v="0"/>
    <n v="0"/>
    <n v="75"/>
    <n v="0"/>
    <n v="0"/>
    <n v="82.91"/>
    <n v="0"/>
    <n v="0"/>
    <n v="460.46"/>
    <n v="421.07"/>
    <n v="42.8"/>
    <n v="65.000484355323053"/>
    <n v="0"/>
    <n v="0"/>
    <n v="70.537182970631136"/>
    <n v="0"/>
    <n v="0"/>
    <n v="75.705344208349871"/>
    <n v="0"/>
    <n v="0"/>
    <n v="671.70301153430398"/>
    <n v="421.07"/>
    <n v="42.8"/>
  </r>
  <r>
    <n v="17"/>
    <x v="0"/>
    <s v="BCS"/>
    <n v="2024"/>
    <s v="30/09/2024 (Terminado)"/>
    <s v="0221"/>
    <x v="33"/>
    <s v="IDT"/>
    <s v="005"/>
    <s v="Sector Desarrollo económico, industria y turismo"/>
    <x v="0"/>
    <x v="0"/>
    <s v="33"/>
    <x v="0"/>
    <s v="008107"/>
    <x v="262"/>
    <n v="2"/>
    <s v="Conservar 100 Porciento Conservar la infraestructura tecnológica garantizando el hardware y software para la entidad."/>
    <s v="Constante "/>
    <s v="En ejecución"/>
    <n v="100"/>
    <n v="45"/>
    <n v="45"/>
    <n v="45"/>
    <n v="45"/>
    <n v="100"/>
    <n v="0"/>
    <n v="0"/>
    <n v="0"/>
    <n v="0"/>
    <n v="100"/>
    <n v="0"/>
    <n v="0"/>
    <n v="0"/>
    <n v="0"/>
    <n v="100"/>
    <n v="0"/>
    <n v="0"/>
    <n v="0"/>
    <n v="0"/>
    <n v="0"/>
    <n v="0"/>
    <n v="0"/>
    <n v="0"/>
    <n v="0"/>
    <n v="425"/>
    <n v="249.84"/>
    <n v="37.31"/>
    <n v="1728.83"/>
    <n v="0"/>
    <n v="0"/>
    <n v="2360"/>
    <n v="0"/>
    <n v="0"/>
    <n v="2986.17"/>
    <n v="0"/>
    <n v="0"/>
    <n v="425"/>
    <n v="249.84"/>
    <n v="37.31"/>
    <n v="1674.7360263489295"/>
    <n v="0"/>
    <n v="0"/>
    <n v="2219.5700241425266"/>
    <n v="0"/>
    <n v="0"/>
    <n v="2726.6798662965643"/>
    <n v="0"/>
    <n v="0"/>
    <n v="7045.9859167880204"/>
    <n v="249.84"/>
    <n v="37.31"/>
  </r>
  <r>
    <n v="17"/>
    <x v="0"/>
    <s v="BCS"/>
    <n v="2024"/>
    <s v="30/09/2024 (Terminado)"/>
    <s v="0221"/>
    <x v="33"/>
    <s v="IDT"/>
    <s v="005"/>
    <s v="Sector Desarrollo económico, industria y turismo"/>
    <x v="0"/>
    <x v="0"/>
    <s v="33"/>
    <x v="0"/>
    <s v="008107"/>
    <x v="262"/>
    <n v="3"/>
    <s v="Fortalecer 100 Porciento Fortalecer la apropiación del Modelo Integrado de Planeación y Gestión."/>
    <s v="Constante "/>
    <s v="En ejecución"/>
    <n v="100"/>
    <n v="49"/>
    <n v="49"/>
    <n v="49"/>
    <n v="49"/>
    <n v="100"/>
    <n v="0"/>
    <n v="0"/>
    <n v="0"/>
    <n v="0"/>
    <n v="100"/>
    <n v="0"/>
    <n v="0"/>
    <n v="0"/>
    <n v="0"/>
    <n v="100"/>
    <n v="0"/>
    <n v="0"/>
    <n v="0"/>
    <n v="0"/>
    <n v="0"/>
    <n v="0"/>
    <n v="0"/>
    <n v="0"/>
    <n v="0"/>
    <n v="98.41"/>
    <n v="98.41"/>
    <n v="16.899999999999999"/>
    <n v="213.97"/>
    <n v="0"/>
    <n v="0"/>
    <n v="270"/>
    <n v="0"/>
    <n v="0"/>
    <n v="326.02999999999997"/>
    <n v="0"/>
    <n v="0"/>
    <n v="98.41"/>
    <n v="98.41"/>
    <n v="16.899999999999999"/>
    <n v="207.27501695243632"/>
    <n v="0"/>
    <n v="0"/>
    <n v="253.93385869427209"/>
    <n v="0"/>
    <n v="0"/>
    <n v="297.69887073028957"/>
    <n v="0"/>
    <n v="0"/>
    <n v="857.317746376998"/>
    <n v="98.41"/>
    <n v="16.899999999999999"/>
  </r>
  <r>
    <n v="17"/>
    <x v="0"/>
    <s v="BCS"/>
    <n v="2024"/>
    <s v="30/09/2024 (Terminado)"/>
    <s v="0221"/>
    <x v="33"/>
    <s v="IDT"/>
    <s v="005"/>
    <s v="Sector Desarrollo económico, industria y turismo"/>
    <x v="0"/>
    <x v="0"/>
    <s v="33"/>
    <x v="0"/>
    <s v="008107"/>
    <x v="262"/>
    <n v="4"/>
    <s v="Proveer 100 Porciento Proveer el recurso humano idóneo para apoyar la gestión de las áreas transversales de la entidad"/>
    <s v="Constante "/>
    <s v="En ejecución"/>
    <n v="100"/>
    <n v="86"/>
    <n v="86"/>
    <n v="86"/>
    <n v="86"/>
    <n v="100"/>
    <n v="0"/>
    <n v="0"/>
    <n v="0"/>
    <n v="0"/>
    <n v="100"/>
    <n v="0"/>
    <n v="0"/>
    <n v="0"/>
    <n v="0"/>
    <n v="100"/>
    <n v="0"/>
    <n v="0"/>
    <n v="0"/>
    <n v="0"/>
    <n v="0"/>
    <n v="0"/>
    <n v="0"/>
    <n v="0"/>
    <n v="0"/>
    <n v="992.73"/>
    <n v="854.12"/>
    <n v="153.72999999999999"/>
    <n v="2108.9299999999998"/>
    <n v="0"/>
    <n v="0"/>
    <n v="1670"/>
    <n v="0"/>
    <n v="0"/>
    <n v="1075.0899999999999"/>
    <n v="0"/>
    <n v="0"/>
    <n v="992.73"/>
    <n v="854.12"/>
    <n v="153.72999999999999"/>
    <n v="2042.9429429429429"/>
    <n v="0"/>
    <n v="0"/>
    <n v="1570.62794081272"/>
    <n v="0"/>
    <n v="0"/>
    <n v="981.66757333198473"/>
    <n v="0"/>
    <n v="0"/>
    <n v="5587.968457087647"/>
    <n v="854.12"/>
    <n v="153.72999999999999"/>
  </r>
  <r>
    <n v="17"/>
    <x v="0"/>
    <s v="BCS"/>
    <n v="2024"/>
    <s v="30/09/2024 (Terminado)"/>
    <s v="0221"/>
    <x v="33"/>
    <s v="IDT"/>
    <s v="005"/>
    <s v="Sector Desarrollo económico, industria y turismo"/>
    <x v="2"/>
    <x v="2"/>
    <s v="19"/>
    <x v="16"/>
    <s v="008239"/>
    <x v="263"/>
    <n v="1"/>
    <s v="Generar 10 Alianza(s) Generar alianzas y estrategias publico privadas destinadas al apoyo de proyectos turísticos."/>
    <s v="Suma"/>
    <s v="En ejecución"/>
    <n v="0"/>
    <n v="0"/>
    <n v="0"/>
    <n v="0"/>
    <n v="0"/>
    <n v="2"/>
    <n v="0"/>
    <n v="0"/>
    <n v="0"/>
    <n v="0"/>
    <n v="4"/>
    <n v="0"/>
    <n v="0"/>
    <n v="0"/>
    <n v="0"/>
    <n v="4"/>
    <n v="0"/>
    <n v="0"/>
    <n v="0"/>
    <n v="0"/>
    <n v="10"/>
    <n v="0"/>
    <n v="0"/>
    <n v="0"/>
    <n v="0"/>
    <n v="0"/>
    <n v="0"/>
    <n v="0"/>
    <n v="349"/>
    <n v="0"/>
    <n v="0"/>
    <n v="1050"/>
    <n v="0"/>
    <n v="0"/>
    <n v="1150"/>
    <n v="0"/>
    <n v="0"/>
    <n v="0"/>
    <n v="0"/>
    <n v="0"/>
    <n v="338.08001549937035"/>
    <n v="0"/>
    <n v="0"/>
    <n v="987.5205615888359"/>
    <n v="0"/>
    <n v="0"/>
    <n v="1050.0680960029231"/>
    <n v="0"/>
    <n v="0"/>
    <n v="2375.6686730911292"/>
    <n v="0"/>
    <n v="0"/>
  </r>
  <r>
    <n v="17"/>
    <x v="0"/>
    <s v="BCS"/>
    <n v="2024"/>
    <s v="30/09/2024 (Terminado)"/>
    <s v="0221"/>
    <x v="33"/>
    <s v="IDT"/>
    <s v="005"/>
    <s v="Sector Desarrollo económico, industria y turismo"/>
    <x v="2"/>
    <x v="2"/>
    <s v="19"/>
    <x v="16"/>
    <s v="008239"/>
    <x v="263"/>
    <n v="2"/>
    <s v="Fomentar 300 Proyecto(s) Fomentar proyectos que fortalezcan y mejoren la competitividad y habilidades de los actores del sector turismo de la ciudad."/>
    <s v="Suma"/>
    <s v="En ejecución"/>
    <n v="0"/>
    <n v="0"/>
    <n v="0"/>
    <n v="0"/>
    <n v="0"/>
    <n v="20"/>
    <n v="0"/>
    <n v="0"/>
    <n v="0"/>
    <n v="0"/>
    <n v="100"/>
    <n v="0"/>
    <n v="0"/>
    <n v="0"/>
    <n v="0"/>
    <n v="180"/>
    <n v="0"/>
    <n v="0"/>
    <n v="0"/>
    <n v="0"/>
    <n v="300"/>
    <n v="0"/>
    <n v="0"/>
    <n v="0"/>
    <n v="0"/>
    <n v="0"/>
    <n v="0"/>
    <n v="0"/>
    <n v="451"/>
    <n v="0"/>
    <n v="0"/>
    <n v="2420"/>
    <n v="0"/>
    <n v="0"/>
    <n v="2430"/>
    <n v="0"/>
    <n v="0"/>
    <n v="0"/>
    <n v="0"/>
    <n v="0"/>
    <n v="436.88850140463046"/>
    <n v="0"/>
    <n v="0"/>
    <n v="2275.9997705190312"/>
    <n v="0"/>
    <n v="0"/>
    <n v="2218.8395419887852"/>
    <n v="0"/>
    <n v="0"/>
    <n v="4931.7278139124464"/>
    <n v="0"/>
    <n v="0"/>
  </r>
  <r>
    <n v="17"/>
    <x v="0"/>
    <s v="BCS"/>
    <n v="2024"/>
    <s v="30/09/2024 (Terminado)"/>
    <s v="0222"/>
    <x v="34"/>
    <s v="IDARTES"/>
    <s v="009"/>
    <s v="Sector Cultura, recreación y deporte"/>
    <x v="2"/>
    <x v="2"/>
    <s v="16"/>
    <x v="10"/>
    <s v="007962"/>
    <x v="264"/>
    <n v="1"/>
    <s v="Mantener 20 Espacio(s) físicos adecuados para el disfrute de las artes en la primera infancia, en atención a su diversidad, contextualizados y con presencia en distintos territorios de la ciudad."/>
    <s v="Constante "/>
    <s v="En ejecución"/>
    <n v="7"/>
    <n v="7"/>
    <n v="100"/>
    <n v="7"/>
    <n v="100"/>
    <n v="7"/>
    <n v="0"/>
    <n v="0"/>
    <n v="0"/>
    <n v="0"/>
    <n v="7"/>
    <n v="0"/>
    <n v="0"/>
    <n v="0"/>
    <n v="0"/>
    <n v="7"/>
    <n v="0"/>
    <n v="0"/>
    <n v="0"/>
    <n v="0"/>
    <n v="0"/>
    <n v="0"/>
    <n v="0"/>
    <n v="0"/>
    <n v="0"/>
    <n v="36.25"/>
    <n v="15.77"/>
    <n v="0.56999999999999995"/>
    <n v="65.37"/>
    <n v="0"/>
    <n v="0"/>
    <n v="100.09"/>
    <n v="0"/>
    <n v="0"/>
    <n v="106.03"/>
    <n v="0"/>
    <n v="0"/>
    <n v="36.25"/>
    <n v="15.77"/>
    <n v="0.56999999999999995"/>
    <n v="63.32461493751817"/>
    <n v="0"/>
    <n v="0"/>
    <n v="94.134221913739609"/>
    <n v="0"/>
    <n v="0"/>
    <n v="96.816278451469515"/>
    <n v="0"/>
    <n v="0"/>
    <n v="290.52511530272727"/>
    <n v="15.77"/>
    <n v="0.56999999999999995"/>
  </r>
  <r>
    <n v="17"/>
    <x v="0"/>
    <s v="BCS"/>
    <n v="2024"/>
    <s v="30/09/2024 (Terminado)"/>
    <s v="0222"/>
    <x v="34"/>
    <s v="IDARTES"/>
    <s v="009"/>
    <s v="Sector Cultura, recreación y deporte"/>
    <x v="2"/>
    <x v="2"/>
    <s v="16"/>
    <x v="10"/>
    <s v="007962"/>
    <x v="264"/>
    <n v="2"/>
    <s v="Atender  81975 Persona(s) en primera infancia, en el marco de procesos pertinentes y de calidad, a través de una oferta artística y cultural diversa."/>
    <s v="Suma"/>
    <s v="En ejecución"/>
    <n v="191180"/>
    <n v="5049"/>
    <n v="2.6409666280000001"/>
    <n v="5049"/>
    <n v="2.6409666280000001"/>
    <n v="22753"/>
    <n v="0"/>
    <n v="0"/>
    <n v="0"/>
    <n v="0"/>
    <n v="24416"/>
    <n v="0"/>
    <n v="0"/>
    <n v="0"/>
    <n v="0"/>
    <n v="25247"/>
    <n v="0"/>
    <n v="0"/>
    <n v="0"/>
    <n v="0"/>
    <n v="263596"/>
    <n v="5049"/>
    <n v="1.9154311900000001"/>
    <n v="5049"/>
    <n v="1.9154311900000001"/>
    <n v="1298.57"/>
    <n v="1096.1600000000001"/>
    <n v="94.86"/>
    <n v="7934.04"/>
    <n v="0"/>
    <n v="0"/>
    <n v="7642.26"/>
    <n v="0"/>
    <n v="0"/>
    <n v="7841.28"/>
    <n v="0"/>
    <n v="0"/>
    <n v="1298.57"/>
    <n v="1096.1600000000001"/>
    <n v="94.86"/>
    <n v="7685.7890148212728"/>
    <n v="0"/>
    <n v="0"/>
    <n v="7187.5132257218074"/>
    <n v="0"/>
    <n v="0"/>
    <n v="7159.8938781093921"/>
    <n v="0"/>
    <n v="0"/>
    <n v="23331.766118652475"/>
    <n v="1096.1600000000001"/>
    <n v="94.86"/>
  </r>
  <r>
    <n v="17"/>
    <x v="0"/>
    <s v="BCS"/>
    <n v="2024"/>
    <s v="30/09/2024 (Terminado)"/>
    <s v="0222"/>
    <x v="34"/>
    <s v="IDARTES"/>
    <s v="009"/>
    <s v="Sector Cultura, recreación y deporte"/>
    <x v="2"/>
    <x v="2"/>
    <s v="16"/>
    <x v="10"/>
    <s v="007962"/>
    <x v="264"/>
    <n v="3"/>
    <s v="Realizar  3 Documento(s) derivados de investigaciones y mediciones que den cuenta de la incidencia de las artes en el desarrollo integral de la primera infancia, sus derechos culturales y los procesos de educación inicial."/>
    <s v="Suma"/>
    <s v="En ejecución"/>
    <n v="0.2"/>
    <n v="0.11"/>
    <n v="55"/>
    <n v="0.11"/>
    <n v="55"/>
    <n v="0.8"/>
    <n v="0"/>
    <n v="0"/>
    <n v="0"/>
    <n v="0"/>
    <n v="1"/>
    <n v="0"/>
    <n v="0"/>
    <n v="0"/>
    <n v="0"/>
    <n v="1"/>
    <n v="0"/>
    <n v="0"/>
    <n v="0"/>
    <n v="0"/>
    <n v="3"/>
    <n v="0.11"/>
    <n v="3.6666666669999999"/>
    <n v="0.11"/>
    <n v="3.6666666669999999"/>
    <n v="68.64"/>
    <n v="42.5"/>
    <n v="10.62"/>
    <n v="345.53"/>
    <n v="0"/>
    <n v="0"/>
    <n v="405.26"/>
    <n v="0"/>
    <n v="0"/>
    <n v="433.63"/>
    <n v="0"/>
    <n v="0"/>
    <n v="68.64"/>
    <n v="42.5"/>
    <n v="10.62"/>
    <n v="334.7185895572992"/>
    <n v="0"/>
    <n v="0"/>
    <n v="381.14531694237297"/>
    <n v="0"/>
    <n v="0"/>
    <n v="395.94872040847611"/>
    <n v="0"/>
    <n v="0"/>
    <n v="1180.4526269081484"/>
    <n v="42.5"/>
    <n v="10.62"/>
  </r>
  <r>
    <n v="17"/>
    <x v="0"/>
    <s v="BCS"/>
    <n v="2024"/>
    <s v="30/09/2024 (Terminado)"/>
    <s v="0222"/>
    <x v="34"/>
    <s v="IDARTES"/>
    <s v="009"/>
    <s v="Sector Cultura, recreación y deporte"/>
    <x v="2"/>
    <x v="2"/>
    <s v="16"/>
    <x v="10"/>
    <s v="007962"/>
    <x v="264"/>
    <n v="4"/>
    <s v="Atender  4600 Persona(s) relacionadas con la atención integral a la primera infancia como: agentes educativos, artísticos, culturales y cuidadores y en procesos de fortalecimiento sobre los lenguajes del arte y su incidencia en el desarrollo integral y los procesos de educación"/>
    <s v="Suma"/>
    <s v="En ejecución"/>
    <n v="1000"/>
    <n v="927"/>
    <n v="92.7"/>
    <n v="927"/>
    <n v="92.7"/>
    <n v="1200"/>
    <n v="0"/>
    <n v="0"/>
    <n v="0"/>
    <n v="0"/>
    <n v="1200"/>
    <n v="0"/>
    <n v="0"/>
    <n v="0"/>
    <n v="0"/>
    <n v="1200"/>
    <n v="0"/>
    <n v="0"/>
    <n v="0"/>
    <n v="0"/>
    <n v="4600"/>
    <n v="927"/>
    <n v="20.152173909999998"/>
    <n v="927"/>
    <n v="20.152173909999998"/>
    <n v="15.49"/>
    <n v="0"/>
    <n v="0"/>
    <n v="233.65"/>
    <n v="0"/>
    <n v="0"/>
    <n v="254.93"/>
    <n v="0"/>
    <n v="0"/>
    <n v="272.77999999999997"/>
    <n v="0"/>
    <n v="0"/>
    <n v="15.49"/>
    <n v="0"/>
    <n v="0"/>
    <n v="226.33924246827473"/>
    <n v="0"/>
    <n v="0"/>
    <n v="239.76058739603994"/>
    <n v="0"/>
    <n v="0"/>
    <n v="249.07615237189333"/>
    <n v="0"/>
    <n v="0"/>
    <n v="730.66598223620804"/>
    <n v="0"/>
    <n v="0"/>
  </r>
  <r>
    <n v="17"/>
    <x v="0"/>
    <s v="BCS"/>
    <n v="2024"/>
    <s v="30/09/2024 (Terminado)"/>
    <s v="0222"/>
    <x v="34"/>
    <s v="IDARTES"/>
    <s v="009"/>
    <s v="Sector Cultura, recreación y deporte"/>
    <x v="1"/>
    <x v="1"/>
    <s v="14"/>
    <x v="25"/>
    <s v="007979"/>
    <x v="265"/>
    <n v="1"/>
    <s v="Otorgar 1858 Estímulo(s) para fortalecer los procesos y proyectos desarrollados por las y los agentes del sector y ciudadanía en general a través de convocatorias públicas."/>
    <s v="Suma"/>
    <s v="En ejecución"/>
    <n v="8589"/>
    <n v="378"/>
    <n v="4.4009779949999999"/>
    <n v="378"/>
    <n v="4.4009779949999999"/>
    <n v="484"/>
    <n v="0"/>
    <n v="0"/>
    <n v="0"/>
    <n v="0"/>
    <n v="484"/>
    <n v="0"/>
    <n v="0"/>
    <n v="0"/>
    <n v="0"/>
    <n v="481"/>
    <n v="0"/>
    <n v="0"/>
    <n v="0"/>
    <n v="0"/>
    <n v="10038"/>
    <n v="378"/>
    <n v="3.7656903769999999"/>
    <n v="378"/>
    <n v="3.7656903769999999"/>
    <n v="8815.83"/>
    <n v="4096.75"/>
    <n v="2349.06"/>
    <n v="16802.41"/>
    <n v="0"/>
    <n v="0"/>
    <n v="5884.84"/>
    <n v="0"/>
    <n v="0"/>
    <n v="6277.15"/>
    <n v="0"/>
    <n v="0"/>
    <n v="8815.83"/>
    <n v="4096.75"/>
    <n v="2349.06"/>
    <n v="16276.673447641189"/>
    <n v="0"/>
    <n v="0"/>
    <n v="5534.6671444385192"/>
    <n v="0"/>
    <n v="0"/>
    <n v="5731.6825641954329"/>
    <n v="0"/>
    <n v="0"/>
    <n v="36358.853156275145"/>
    <n v="4096.75"/>
    <n v="2349.06"/>
  </r>
  <r>
    <n v="17"/>
    <x v="0"/>
    <s v="BCS"/>
    <n v="2024"/>
    <s v="30/09/2024 (Terminado)"/>
    <s v="0222"/>
    <x v="34"/>
    <s v="IDARTES"/>
    <s v="009"/>
    <s v="Sector Cultura, recreación y deporte"/>
    <x v="1"/>
    <x v="1"/>
    <s v="14"/>
    <x v="25"/>
    <s v="007979"/>
    <x v="265"/>
    <n v="2"/>
    <s v="Suscribir y materializar 79 Alianza(s)  estratégicas, apoyos metropolitanos y apoyos concertados, que promuevan y fortalezcan la gestión e implementación de proyectos de iniciativa privada y de interés público."/>
    <s v="Suma"/>
    <s v="En ejecución"/>
    <n v="1"/>
    <n v="0"/>
    <n v="0"/>
    <n v="0"/>
    <n v="0"/>
    <n v="25"/>
    <n v="0"/>
    <n v="0"/>
    <n v="0"/>
    <n v="0"/>
    <n v="26"/>
    <n v="0"/>
    <n v="0"/>
    <n v="0"/>
    <n v="0"/>
    <n v="27"/>
    <n v="0"/>
    <n v="0"/>
    <n v="0"/>
    <n v="0"/>
    <n v="79"/>
    <n v="0"/>
    <n v="0"/>
    <n v="0"/>
    <n v="0"/>
    <n v="145.69999999999999"/>
    <n v="0"/>
    <n v="0"/>
    <n v="3000"/>
    <n v="0"/>
    <n v="0"/>
    <n v="2616.41"/>
    <n v="0"/>
    <n v="0"/>
    <n v="2790.84"/>
    <n v="0"/>
    <n v="0"/>
    <n v="145.69999999999999"/>
    <n v="0"/>
    <n v="0"/>
    <n v="2906.1319383900031"/>
    <n v="0"/>
    <n v="0"/>
    <n v="2460.7225452825201"/>
    <n v="0"/>
    <n v="0"/>
    <n v="2548.3235174337374"/>
    <n v="0"/>
    <n v="0"/>
    <n v="8060.8780011062609"/>
    <n v="0"/>
    <n v="0"/>
  </r>
  <r>
    <n v="17"/>
    <x v="0"/>
    <s v="BCS"/>
    <n v="2024"/>
    <s v="30/09/2024 (Terminado)"/>
    <s v="0222"/>
    <x v="34"/>
    <s v="IDARTES"/>
    <s v="009"/>
    <s v="Sector Cultura, recreación y deporte"/>
    <x v="1"/>
    <x v="1"/>
    <s v="14"/>
    <x v="25"/>
    <s v="007979"/>
    <x v="265"/>
    <n v="3"/>
    <s v="Otorgar 1374 Reconocimiento(s) que ofrece la posibilidad a personas con diversas profesiones, técnicas u oficios, de evaluar y aportar desde su conocimiento, experticia y trayectoria al fortalecimiento de proyectos artísticos."/>
    <s v="Suma"/>
    <s v="En ejecución"/>
    <n v="3984"/>
    <n v="189"/>
    <n v="4.743975904"/>
    <n v="189"/>
    <n v="4.743975904"/>
    <n v="375"/>
    <n v="0"/>
    <n v="0"/>
    <n v="0"/>
    <n v="0"/>
    <n v="375"/>
    <n v="0"/>
    <n v="0"/>
    <n v="0"/>
    <n v="0"/>
    <n v="375"/>
    <n v="0"/>
    <n v="0"/>
    <n v="0"/>
    <n v="0"/>
    <n v="5109"/>
    <n v="189"/>
    <n v="3.6993540810000001"/>
    <n v="189"/>
    <n v="3.6993540810000001"/>
    <n v="599.85"/>
    <n v="437.58"/>
    <n v="311.51"/>
    <n v="1028.8699999999999"/>
    <n v="0"/>
    <n v="0"/>
    <n v="1102.3599999999999"/>
    <n v="0"/>
    <n v="0"/>
    <n v="1175.8499999999999"/>
    <n v="0"/>
    <n v="0"/>
    <n v="599.85"/>
    <n v="437.58"/>
    <n v="311.51"/>
    <n v="996.67732248377399"/>
    <n v="0"/>
    <n v="0"/>
    <n v="1036.7649202600658"/>
    <n v="0"/>
    <n v="0"/>
    <n v="1073.6718005956843"/>
    <n v="0"/>
    <n v="0"/>
    <n v="3706.9640433395243"/>
    <n v="437.58"/>
    <n v="311.51"/>
  </r>
  <r>
    <n v="17"/>
    <x v="0"/>
    <s v="BCS"/>
    <n v="2024"/>
    <s v="30/09/2024 (Terminado)"/>
    <s v="0222"/>
    <x v="34"/>
    <s v="IDARTES"/>
    <s v="009"/>
    <s v="Sector Cultura, recreación y deporte"/>
    <x v="1"/>
    <x v="1"/>
    <s v="14"/>
    <x v="25"/>
    <s v="007979"/>
    <x v="265"/>
    <n v="4"/>
    <s v="Otorgar 2579 Incentivo(s)  a través de las invitaciones culturales que impulsen la participación ciudadana en el fomento a través de un proceso flexible que se adapte a las diferentes poblaciones y sectores sociales."/>
    <s v="Suma"/>
    <s v="En ejecución"/>
    <n v="341"/>
    <n v="30"/>
    <n v="8.7976539589999998"/>
    <n v="30"/>
    <n v="8.7976539589999998"/>
    <n v="631"/>
    <n v="0"/>
    <n v="0"/>
    <n v="0"/>
    <n v="0"/>
    <n v="779"/>
    <n v="0"/>
    <n v="0"/>
    <n v="0"/>
    <n v="0"/>
    <n v="828"/>
    <n v="0"/>
    <n v="0"/>
    <n v="0"/>
    <n v="0"/>
    <n v="2579"/>
    <n v="30"/>
    <n v="1.1632415659999999"/>
    <n v="30"/>
    <n v="1.1632415659999999"/>
    <n v="165.33"/>
    <n v="0"/>
    <n v="0"/>
    <n v="1614.83"/>
    <n v="0"/>
    <n v="0"/>
    <n v="666.02"/>
    <n v="0"/>
    <n v="0"/>
    <n v="710.42"/>
    <n v="0"/>
    <n v="0"/>
    <n v="165.33"/>
    <n v="0"/>
    <n v="0"/>
    <n v="1564.3030126901094"/>
    <n v="0"/>
    <n v="0"/>
    <n v="626.38899469466332"/>
    <n v="0"/>
    <n v="0"/>
    <n v="648.68641457599699"/>
    <n v="0"/>
    <n v="0"/>
    <n v="3004.7084219607696"/>
    <n v="0"/>
    <n v="0"/>
  </r>
  <r>
    <n v="17"/>
    <x v="0"/>
    <s v="BCS"/>
    <n v="2024"/>
    <s v="30/09/2024 (Terminado)"/>
    <s v="0222"/>
    <x v="34"/>
    <s v="IDARTES"/>
    <s v="009"/>
    <s v="Sector Cultura, recreación y deporte"/>
    <x v="1"/>
    <x v="1"/>
    <s v="14"/>
    <x v="25"/>
    <s v="007979"/>
    <x v="265"/>
    <n v="5"/>
    <s v="Apoyar 110 Proyecto(s)  artísticos de las salas de teatro y circo de Bogotá durante el cuatrienio, en el marco de la implementación del Programa Distrital de Salas Concertadas desarrollando integralmente todas sus líneas."/>
    <s v="Suma"/>
    <s v="En ejecución"/>
    <n v="0"/>
    <n v="0"/>
    <n v="0"/>
    <n v="0"/>
    <n v="0"/>
    <n v="36"/>
    <n v="0"/>
    <n v="0"/>
    <n v="0"/>
    <n v="0"/>
    <n v="37"/>
    <n v="0"/>
    <n v="0"/>
    <n v="0"/>
    <n v="0"/>
    <n v="37"/>
    <n v="0"/>
    <n v="0"/>
    <n v="0"/>
    <n v="0"/>
    <n v="110"/>
    <n v="0"/>
    <n v="0"/>
    <n v="0"/>
    <n v="0"/>
    <n v="0"/>
    <n v="0"/>
    <n v="0"/>
    <n v="2080"/>
    <n v="0"/>
    <n v="0"/>
    <n v="1999.28"/>
    <n v="0"/>
    <n v="0"/>
    <n v="2132.5700000000002"/>
    <n v="0"/>
    <n v="0"/>
    <n v="0"/>
    <n v="0"/>
    <n v="0"/>
    <n v="2014.9181439504021"/>
    <n v="0"/>
    <n v="0"/>
    <n v="1880.3143889269788"/>
    <n v="0"/>
    <n v="0"/>
    <n v="1947.2554082547424"/>
    <n v="0"/>
    <n v="0"/>
    <n v="5842.4879411321235"/>
    <n v="0"/>
    <n v="0"/>
  </r>
  <r>
    <n v="17"/>
    <x v="0"/>
    <s v="BCS"/>
    <n v="2024"/>
    <s v="30/09/2024 (Terminado)"/>
    <s v="0222"/>
    <x v="34"/>
    <s v="IDARTES"/>
    <s v="009"/>
    <s v="Sector Cultura, recreación y deporte"/>
    <x v="1"/>
    <x v="1"/>
    <s v="14"/>
    <x v="25"/>
    <s v="007979"/>
    <x v="265"/>
    <n v="6"/>
    <s v="Desarrollar 1 Estrategia(s)  de acompañamiento que fortalezca las capacidades de los participantes en los programas de fomento a las prácticas artísticas."/>
    <s v="Constante "/>
    <s v="En ejecución"/>
    <n v="1"/>
    <n v="0.64"/>
    <n v="64"/>
    <n v="0.64"/>
    <n v="64"/>
    <n v="1"/>
    <n v="0"/>
    <n v="0"/>
    <n v="0"/>
    <n v="0"/>
    <n v="1"/>
    <n v="0"/>
    <n v="0"/>
    <n v="0"/>
    <n v="0"/>
    <n v="1"/>
    <n v="0"/>
    <n v="0"/>
    <n v="0"/>
    <n v="0"/>
    <n v="0"/>
    <n v="0"/>
    <n v="0"/>
    <n v="0"/>
    <n v="0"/>
    <n v="336.62"/>
    <n v="212.25"/>
    <n v="30.35"/>
    <n v="2301.6999999999998"/>
    <n v="0"/>
    <n v="0"/>
    <n v="2731.09"/>
    <n v="0"/>
    <n v="0"/>
    <n v="2913.17"/>
    <n v="0"/>
    <n v="0"/>
    <n v="336.62"/>
    <n v="212.25"/>
    <n v="30.35"/>
    <n v="2229.6812941974231"/>
    <n v="0"/>
    <n v="0"/>
    <n v="2568.57860052348"/>
    <n v="0"/>
    <n v="0"/>
    <n v="2660.0233697676831"/>
    <n v="0"/>
    <n v="0"/>
    <n v="7794.9032644885865"/>
    <n v="212.25"/>
    <n v="30.35"/>
  </r>
  <r>
    <n v="17"/>
    <x v="0"/>
    <s v="BCS"/>
    <n v="2024"/>
    <s v="30/09/2024 (Terminado)"/>
    <s v="0222"/>
    <x v="34"/>
    <s v="IDARTES"/>
    <s v="009"/>
    <s v="Sector Cultura, recreación y deporte"/>
    <x v="1"/>
    <x v="1"/>
    <s v="14"/>
    <x v="25"/>
    <s v="007997"/>
    <x v="266"/>
    <n v="1"/>
    <s v="_x0009_Generar 4 Contenido(s) para la visibilización y circulación de experiencias, prácticas y procesos artísticos en entornos digitales."/>
    <s v="Constante "/>
    <s v="En ejecución"/>
    <n v="4"/>
    <n v="0.35"/>
    <n v="8.75"/>
    <n v="0.35"/>
    <n v="8.75"/>
    <n v="4"/>
    <n v="0"/>
    <n v="0"/>
    <n v="0"/>
    <n v="0"/>
    <n v="4"/>
    <n v="0"/>
    <n v="0"/>
    <n v="0"/>
    <n v="0"/>
    <n v="4"/>
    <n v="0"/>
    <n v="0"/>
    <n v="0"/>
    <n v="0"/>
    <n v="0"/>
    <n v="0"/>
    <n v="0"/>
    <n v="0"/>
    <n v="0"/>
    <n v="100"/>
    <n v="99.15"/>
    <n v="11.9"/>
    <n v="123.49"/>
    <n v="0"/>
    <n v="0"/>
    <n v="200"/>
    <n v="0"/>
    <n v="0"/>
    <n v="200"/>
    <n v="0"/>
    <n v="0"/>
    <n v="100"/>
    <n v="99.15"/>
    <n v="11.9"/>
    <n v="119.62607769059382"/>
    <n v="0"/>
    <n v="0"/>
    <n v="188.09915458834971"/>
    <n v="0"/>
    <n v="0"/>
    <n v="182.62053843529097"/>
    <n v="0"/>
    <n v="0"/>
    <n v="590.3457707142345"/>
    <n v="99.15"/>
    <n v="11.9"/>
  </r>
  <r>
    <n v="17"/>
    <x v="0"/>
    <s v="BCS"/>
    <n v="2024"/>
    <s v="30/09/2024 (Terminado)"/>
    <s v="0222"/>
    <x v="34"/>
    <s v="IDARTES"/>
    <s v="009"/>
    <s v="Sector Cultura, recreación y deporte"/>
    <x v="1"/>
    <x v="1"/>
    <s v="14"/>
    <x v="25"/>
    <s v="007997"/>
    <x v="266"/>
    <n v="2"/>
    <s v="Generar  12 Contenido(s) relacionados con la formación artística y el acceso a los lenguajes del arte, que favorezcan a niñas, niños, adolescentes, jóvenes y cuidadores de primera infancia."/>
    <s v="Suma"/>
    <s v="En ejecución"/>
    <n v="1"/>
    <n v="0.35"/>
    <n v="35"/>
    <n v="0.35"/>
    <n v="35"/>
    <n v="4"/>
    <n v="0"/>
    <n v="0"/>
    <n v="0"/>
    <n v="0"/>
    <n v="4"/>
    <n v="0"/>
    <n v="0"/>
    <n v="0"/>
    <n v="0"/>
    <n v="3"/>
    <n v="0"/>
    <n v="0"/>
    <n v="0"/>
    <n v="0"/>
    <n v="12"/>
    <n v="0.35"/>
    <n v="2.9166666669999999"/>
    <n v="0.35"/>
    <n v="2.9166666669999999"/>
    <n v="150"/>
    <n v="114.2"/>
    <n v="22.84"/>
    <n v="288.20999999999998"/>
    <n v="0"/>
    <n v="0"/>
    <n v="300"/>
    <n v="0"/>
    <n v="0"/>
    <n v="300"/>
    <n v="0"/>
    <n v="0"/>
    <n v="150"/>
    <n v="114.2"/>
    <n v="22.84"/>
    <n v="279.19209532112757"/>
    <n v="0"/>
    <n v="0"/>
    <n v="282.14873188252454"/>
    <n v="0"/>
    <n v="0"/>
    <n v="273.93080765293644"/>
    <n v="0"/>
    <n v="0"/>
    <n v="985.27163485658855"/>
    <n v="114.2"/>
    <n v="22.84"/>
  </r>
  <r>
    <n v="17"/>
    <x v="0"/>
    <s v="BCS"/>
    <n v="2024"/>
    <s v="30/09/2024 (Terminado)"/>
    <s v="0222"/>
    <x v="34"/>
    <s v="IDARTES"/>
    <s v="009"/>
    <s v="Sector Cultura, recreación y deporte"/>
    <x v="1"/>
    <x v="1"/>
    <s v="14"/>
    <x v="25"/>
    <s v="007997"/>
    <x v="266"/>
    <n v="3"/>
    <s v="Generar  11 Contenido(s) en espacios virtuales de mediación y experimentación ciudadana con las artes y sus contextos a través de sistemas interactivos y tecnologías inmersivas que favorezcan la apropiación y sensibilización ante las artes y sus contextos."/>
    <s v="Suma"/>
    <s v="En ejecución"/>
    <n v="1"/>
    <n v="0.35"/>
    <n v="35"/>
    <n v="0.35"/>
    <n v="35"/>
    <n v="5"/>
    <n v="0"/>
    <n v="0"/>
    <n v="0"/>
    <n v="0"/>
    <n v="4"/>
    <n v="0"/>
    <n v="0"/>
    <n v="0"/>
    <n v="0"/>
    <n v="1"/>
    <n v="0"/>
    <n v="0"/>
    <n v="0"/>
    <n v="0"/>
    <n v="11"/>
    <n v="0.35"/>
    <n v="3.1818181820000002"/>
    <n v="0.35"/>
    <n v="3.1818181820000002"/>
    <n v="150"/>
    <n v="117.4"/>
    <n v="15.6"/>
    <n v="216.3"/>
    <n v="0"/>
    <n v="0"/>
    <n v="250"/>
    <n v="0"/>
    <n v="0"/>
    <n v="250"/>
    <n v="0"/>
    <n v="0"/>
    <n v="150"/>
    <n v="117.4"/>
    <n v="15.6"/>
    <n v="209.53211275791921"/>
    <n v="0"/>
    <n v="0"/>
    <n v="235.12394323543711"/>
    <n v="0"/>
    <n v="0"/>
    <n v="228.27567304411372"/>
    <n v="0"/>
    <n v="0"/>
    <n v="822.93172903746995"/>
    <n v="117.4"/>
    <n v="15.6"/>
  </r>
  <r>
    <n v="17"/>
    <x v="0"/>
    <s v="BCS"/>
    <n v="2024"/>
    <s v="30/09/2024 (Terminado)"/>
    <s v="0222"/>
    <x v="34"/>
    <s v="IDARTES"/>
    <s v="009"/>
    <s v="Sector Cultura, recreación y deporte"/>
    <x v="1"/>
    <x v="1"/>
    <s v="14"/>
    <x v="25"/>
    <s v="008002"/>
    <x v="267"/>
    <n v="1"/>
    <s v="Implementar 1 Modelo(s) de gestión de la Red de Escenarios"/>
    <s v="Constante "/>
    <s v="En ejecución"/>
    <n v="1"/>
    <n v="0.25"/>
    <n v="25"/>
    <n v="0.25"/>
    <n v="25"/>
    <n v="1"/>
    <n v="0"/>
    <n v="0"/>
    <n v="0"/>
    <n v="0"/>
    <n v="1"/>
    <n v="0"/>
    <n v="0"/>
    <n v="0"/>
    <n v="0"/>
    <n v="1"/>
    <n v="0"/>
    <n v="0"/>
    <n v="0"/>
    <n v="0"/>
    <n v="0"/>
    <n v="0"/>
    <n v="0"/>
    <n v="0"/>
    <n v="0"/>
    <n v="2688.13"/>
    <n v="656.93"/>
    <n v="80.05"/>
    <n v="9750"/>
    <n v="0"/>
    <n v="0"/>
    <n v="10800"/>
    <n v="0"/>
    <n v="0"/>
    <n v="10400"/>
    <n v="0"/>
    <n v="0"/>
    <n v="2688.13"/>
    <n v="656.93"/>
    <n v="80.05"/>
    <n v="9444.9287997675092"/>
    <n v="0"/>
    <n v="0"/>
    <n v="10157.354347770884"/>
    <n v="0"/>
    <n v="0"/>
    <n v="9496.2679986351304"/>
    <n v="0"/>
    <n v="0"/>
    <n v="31786.681146173527"/>
    <n v="656.93"/>
    <n v="80.05"/>
  </r>
  <r>
    <n v="17"/>
    <x v="0"/>
    <s v="BCS"/>
    <n v="2024"/>
    <s v="30/09/2024 (Terminado)"/>
    <s v="0222"/>
    <x v="34"/>
    <s v="IDARTES"/>
    <s v="009"/>
    <s v="Sector Cultura, recreación y deporte"/>
    <x v="1"/>
    <x v="1"/>
    <s v="14"/>
    <x v="25"/>
    <s v="008002"/>
    <x v="267"/>
    <n v="2"/>
    <s v="Realizar 4475 Actividad(es) de promoción, fortalecimiento y desarrollo de prácticas artísticas y culturales de la Red de Escenarios."/>
    <s v="Suma"/>
    <s v="En ejecución"/>
    <n v="8250"/>
    <n v="271"/>
    <n v="3.2848484849999999"/>
    <n v="271"/>
    <n v="3.2848484849999999"/>
    <n v="1185"/>
    <n v="0"/>
    <n v="0"/>
    <n v="0"/>
    <n v="0"/>
    <n v="1282"/>
    <n v="0"/>
    <n v="0"/>
    <n v="0"/>
    <n v="0"/>
    <n v="1207"/>
    <n v="0"/>
    <n v="0"/>
    <n v="0"/>
    <n v="0"/>
    <n v="11924"/>
    <n v="271"/>
    <n v="2.2727272730000001"/>
    <n v="271"/>
    <n v="2.2727272730000001"/>
    <n v="16735.490000000002"/>
    <n v="3871.6"/>
    <n v="1470.02"/>
    <n v="12511.62"/>
    <n v="0"/>
    <n v="0"/>
    <n v="13806.14"/>
    <n v="0"/>
    <n v="0"/>
    <n v="13301.6"/>
    <n v="0"/>
    <n v="0"/>
    <n v="16735.490000000002"/>
    <n v="3871.6"/>
    <n v="1470.02"/>
    <n v="12120.139494333043"/>
    <n v="0"/>
    <n v="0"/>
    <n v="12984.616310641992"/>
    <n v="0"/>
    <n v="0"/>
    <n v="12145.726770254332"/>
    <n v="0"/>
    <n v="0"/>
    <n v="53985.972575229367"/>
    <n v="3871.6"/>
    <n v="1470.02"/>
  </r>
  <r>
    <n v="17"/>
    <x v="0"/>
    <s v="BCS"/>
    <n v="2024"/>
    <s v="30/09/2024 (Terminado)"/>
    <s v="0222"/>
    <x v="34"/>
    <s v="IDARTES"/>
    <s v="009"/>
    <s v="Sector Cultura, recreación y deporte"/>
    <x v="1"/>
    <x v="1"/>
    <s v="14"/>
    <x v="25"/>
    <s v="008002"/>
    <x v="267"/>
    <n v="3"/>
    <s v="Implementar  1 Plan(es) de fortalecimiento de dotación y mantenimiento de equipos especializados de la Red de Escenarios."/>
    <s v="Constante "/>
    <s v="En ejecución"/>
    <n v="1"/>
    <n v="0.5"/>
    <n v="50"/>
    <n v="0.5"/>
    <n v="50"/>
    <n v="1"/>
    <n v="0"/>
    <n v="0"/>
    <n v="0"/>
    <n v="0"/>
    <n v="1"/>
    <n v="0"/>
    <n v="0"/>
    <n v="0"/>
    <n v="0"/>
    <n v="1"/>
    <n v="0"/>
    <n v="0"/>
    <n v="0"/>
    <n v="0"/>
    <n v="0"/>
    <n v="0"/>
    <n v="0"/>
    <n v="0"/>
    <n v="0"/>
    <n v="3922.47"/>
    <n v="2.95"/>
    <n v="0"/>
    <n v="580"/>
    <n v="0"/>
    <n v="0"/>
    <n v="580"/>
    <n v="0"/>
    <n v="0"/>
    <n v="520"/>
    <n v="0"/>
    <n v="0"/>
    <n v="3922.47"/>
    <n v="2.95"/>
    <n v="0"/>
    <n v="561.8521747554006"/>
    <n v="0"/>
    <n v="0"/>
    <n v="545.48754830621408"/>
    <n v="0"/>
    <n v="0"/>
    <n v="474.81339993175652"/>
    <n v="0"/>
    <n v="0"/>
    <n v="5504.623122993371"/>
    <n v="2.95"/>
    <n v="0"/>
  </r>
  <r>
    <n v="17"/>
    <x v="0"/>
    <s v="BCS"/>
    <n v="2024"/>
    <s v="30/09/2024 (Terminado)"/>
    <s v="0222"/>
    <x v="34"/>
    <s v="IDARTES"/>
    <s v="009"/>
    <s v="Sector Cultura, recreación y deporte"/>
    <x v="0"/>
    <x v="0"/>
    <s v="33"/>
    <x v="0"/>
    <s v="008006"/>
    <x v="268"/>
    <n v="1"/>
    <s v="Desarrollar el 100 Porciento de las acciones de mejora en la gestión y planeación institucional"/>
    <s v="Constante "/>
    <s v="En ejecución"/>
    <n v="100"/>
    <n v="44.2"/>
    <n v="44.2"/>
    <n v="44.2"/>
    <n v="44.2"/>
    <n v="100"/>
    <n v="0"/>
    <n v="0"/>
    <n v="0"/>
    <n v="0"/>
    <n v="100"/>
    <n v="0"/>
    <n v="0"/>
    <n v="0"/>
    <n v="0"/>
    <n v="100"/>
    <n v="0"/>
    <n v="0"/>
    <n v="0"/>
    <n v="0"/>
    <n v="0"/>
    <n v="0"/>
    <n v="0"/>
    <n v="0"/>
    <n v="0"/>
    <n v="1321.47"/>
    <n v="567.03"/>
    <n v="63.01"/>
    <n v="11572.21"/>
    <n v="0"/>
    <n v="0"/>
    <n v="12729.43"/>
    <n v="0"/>
    <n v="0"/>
    <n v="13002.38"/>
    <n v="0"/>
    <n v="0"/>
    <n v="1321.47"/>
    <n v="567.03"/>
    <n v="63.01"/>
    <n v="11210.123026252058"/>
    <n v="0"/>
    <n v="0"/>
    <n v="11971.975106957882"/>
    <n v="0"/>
    <n v="0"/>
    <n v="11872.508182701293"/>
    <n v="0"/>
    <n v="0"/>
    <n v="36376.076315911232"/>
    <n v="567.03"/>
    <n v="63.01"/>
  </r>
  <r>
    <n v="17"/>
    <x v="0"/>
    <s v="BCS"/>
    <n v="2024"/>
    <s v="30/09/2024 (Terminado)"/>
    <s v="0222"/>
    <x v="34"/>
    <s v="IDARTES"/>
    <s v="009"/>
    <s v="Sector Cultura, recreación y deporte"/>
    <x v="0"/>
    <x v="0"/>
    <s v="33"/>
    <x v="0"/>
    <s v="008006"/>
    <x v="268"/>
    <n v="2"/>
    <s v="Realizar el 100 Porciento de seguimiento y verificación a las actividades establecidas en los componentes estratégicos a cargo de talento humano"/>
    <s v="Constante "/>
    <s v="En ejecución"/>
    <n v="100"/>
    <n v="70.930000000000007"/>
    <n v="70.930000000000007"/>
    <n v="70.930000000000007"/>
    <n v="70.930000000000007"/>
    <n v="100"/>
    <n v="0"/>
    <n v="0"/>
    <n v="0"/>
    <n v="0"/>
    <n v="100"/>
    <n v="0"/>
    <n v="0"/>
    <n v="0"/>
    <n v="0"/>
    <n v="100"/>
    <n v="0"/>
    <n v="0"/>
    <n v="0"/>
    <n v="0"/>
    <n v="0"/>
    <n v="0"/>
    <n v="0"/>
    <n v="0"/>
    <n v="0"/>
    <n v="325.76"/>
    <n v="158.72999999999999"/>
    <n v="11.8"/>
    <n v="313.08999999999997"/>
    <n v="0"/>
    <n v="0"/>
    <n v="344.4"/>
    <n v="0"/>
    <n v="0"/>
    <n v="378.84"/>
    <n v="0"/>
    <n v="0"/>
    <n v="325.76"/>
    <n v="158.72999999999999"/>
    <n v="11.8"/>
    <n v="303.29361619684198"/>
    <n v="0"/>
    <n v="0"/>
    <n v="323.90674420113817"/>
    <n v="0"/>
    <n v="0"/>
    <n v="345.91982390412812"/>
    <n v="0"/>
    <n v="0"/>
    <n v="1298.8801843021083"/>
    <n v="158.72999999999999"/>
    <n v="11.8"/>
  </r>
  <r>
    <n v="17"/>
    <x v="0"/>
    <s v="BCS"/>
    <n v="2024"/>
    <s v="30/09/2024 (Terminado)"/>
    <s v="0222"/>
    <x v="34"/>
    <s v="IDARTES"/>
    <s v="009"/>
    <s v="Sector Cultura, recreación y deporte"/>
    <x v="0"/>
    <x v="0"/>
    <s v="33"/>
    <x v="0"/>
    <s v="008006"/>
    <x v="268"/>
    <n v="3"/>
    <s v="Mantener el 100 Porciento de la provisión de servicios y aseguramiento de las sedes y escenarios a cargo del Idartes"/>
    <s v="Constante "/>
    <s v="En ejecución"/>
    <n v="100"/>
    <n v="100"/>
    <n v="100"/>
    <n v="100"/>
    <n v="100"/>
    <n v="100"/>
    <n v="0"/>
    <n v="0"/>
    <n v="0"/>
    <n v="0"/>
    <n v="100"/>
    <n v="0"/>
    <n v="0"/>
    <n v="0"/>
    <n v="0"/>
    <n v="100"/>
    <n v="0"/>
    <n v="0"/>
    <n v="0"/>
    <n v="0"/>
    <n v="0"/>
    <n v="0"/>
    <n v="0"/>
    <n v="0"/>
    <n v="0"/>
    <n v="5835.38"/>
    <n v="4830.4399999999996"/>
    <n v="230.65"/>
    <n v="12324.6"/>
    <n v="0"/>
    <n v="0"/>
    <n v="13318.93"/>
    <n v="0"/>
    <n v="0"/>
    <n v="13708.13"/>
    <n v="0"/>
    <n v="0"/>
    <n v="5835.38"/>
    <n v="4830.4399999999996"/>
    <n v="230.65"/>
    <n v="11938.971229293811"/>
    <n v="0"/>
    <n v="0"/>
    <n v="12526.397365107043"/>
    <n v="0"/>
    <n v="0"/>
    <n v="12516.930407704825"/>
    <n v="0"/>
    <n v="0"/>
    <n v="42817.67900210568"/>
    <n v="4830.4399999999996"/>
    <n v="230.65"/>
  </r>
  <r>
    <n v="17"/>
    <x v="0"/>
    <s v="BCS"/>
    <n v="2024"/>
    <s v="30/09/2024 (Terminado)"/>
    <s v="0222"/>
    <x v="34"/>
    <s v="IDARTES"/>
    <s v="009"/>
    <s v="Sector Cultura, recreación y deporte"/>
    <x v="0"/>
    <x v="0"/>
    <s v="33"/>
    <x v="0"/>
    <s v="008006"/>
    <x v="268"/>
    <n v="4"/>
    <s v="Implementar el 100 Porciento de los componentes de la gestión de tecnologías de la información."/>
    <s v="Constante "/>
    <s v="En ejecución"/>
    <n v="100"/>
    <n v="49.77"/>
    <n v="49.77"/>
    <n v="49.77"/>
    <n v="49.77"/>
    <n v="100"/>
    <n v="0"/>
    <n v="0"/>
    <n v="0"/>
    <n v="0"/>
    <n v="100"/>
    <n v="0"/>
    <n v="0"/>
    <n v="0"/>
    <n v="0"/>
    <n v="100"/>
    <n v="0"/>
    <n v="0"/>
    <n v="0"/>
    <n v="0"/>
    <n v="0"/>
    <n v="0"/>
    <n v="0"/>
    <n v="0"/>
    <n v="0"/>
    <n v="1347.16"/>
    <n v="255.62"/>
    <n v="13.3"/>
    <n v="1372.07"/>
    <n v="0"/>
    <n v="0"/>
    <n v="1509.27"/>
    <n v="0"/>
    <n v="0"/>
    <n v="1660.2"/>
    <n v="0"/>
    <n v="0"/>
    <n v="1347.16"/>
    <n v="255.62"/>
    <n v="13.3"/>
    <n v="1329.1388162355904"/>
    <n v="0"/>
    <n v="0"/>
    <n v="1419.4620552277927"/>
    <n v="0"/>
    <n v="0"/>
    <n v="1515.9330895513503"/>
    <n v="0"/>
    <n v="0"/>
    <n v="5611.6939610147338"/>
    <n v="255.62"/>
    <n v="13.3"/>
  </r>
  <r>
    <n v="17"/>
    <x v="0"/>
    <s v="BCS"/>
    <n v="2024"/>
    <s v="30/09/2024 (Terminado)"/>
    <s v="0222"/>
    <x v="34"/>
    <s v="IDARTES"/>
    <s v="009"/>
    <s v="Sector Cultura, recreación y deporte"/>
    <x v="0"/>
    <x v="0"/>
    <s v="33"/>
    <x v="0"/>
    <s v="008006"/>
    <x v="268"/>
    <n v="5"/>
    <s v="Alcanzar el 100 Porciento de la implementación de la estrategia de comunicaciones de la Entidad."/>
    <s v="Constante "/>
    <s v="En ejecución"/>
    <n v="100"/>
    <n v="83.5"/>
    <n v="83.5"/>
    <n v="83.5"/>
    <n v="83.5"/>
    <n v="100"/>
    <n v="0"/>
    <n v="0"/>
    <n v="0"/>
    <n v="0"/>
    <n v="100"/>
    <n v="0"/>
    <n v="0"/>
    <n v="0"/>
    <n v="0"/>
    <n v="100"/>
    <n v="0"/>
    <n v="0"/>
    <n v="0"/>
    <n v="0"/>
    <n v="0"/>
    <n v="0"/>
    <n v="0"/>
    <n v="0"/>
    <n v="0"/>
    <n v="352.77"/>
    <n v="151.59"/>
    <n v="3.98"/>
    <n v="2302.77"/>
    <n v="0"/>
    <n v="0"/>
    <n v="2533.04"/>
    <n v="0"/>
    <n v="0"/>
    <n v="2786.35"/>
    <n v="0"/>
    <n v="0"/>
    <n v="352.77"/>
    <n v="151.59"/>
    <n v="3.98"/>
    <n v="2230.7178145887824"/>
    <n v="0"/>
    <n v="0"/>
    <n v="2382.3134126923665"/>
    <n v="0"/>
    <n v="0"/>
    <n v="2544.2236863458647"/>
    <n v="0"/>
    <n v="0"/>
    <n v="7510.0249136270131"/>
    <n v="151.59"/>
    <n v="3.98"/>
  </r>
  <r>
    <n v="17"/>
    <x v="0"/>
    <s v="BCS"/>
    <n v="2024"/>
    <s v="30/09/2024 (Terminado)"/>
    <s v="0222"/>
    <x v="34"/>
    <s v="IDARTES"/>
    <s v="009"/>
    <s v="Sector Cultura, recreación y deporte"/>
    <x v="2"/>
    <x v="2"/>
    <s v="22"/>
    <x v="4"/>
    <s v="008024"/>
    <x v="269"/>
    <n v="1"/>
    <s v="Implementar  1 Estrategia(s) de Internacionalización y de gestión del conocimiento que fortalezca la circulación, la cooperación , la gestión del conocimiento y el posicionamiento internacional."/>
    <s v="Constante "/>
    <s v="En ejecución"/>
    <n v="1"/>
    <n v="1"/>
    <n v="100"/>
    <n v="1"/>
    <n v="100"/>
    <n v="1"/>
    <n v="0"/>
    <n v="0"/>
    <n v="0"/>
    <n v="0"/>
    <n v="1"/>
    <n v="0"/>
    <n v="0"/>
    <n v="0"/>
    <n v="0"/>
    <n v="1"/>
    <n v="0"/>
    <n v="0"/>
    <n v="0"/>
    <n v="0"/>
    <n v="0"/>
    <n v="0"/>
    <n v="0"/>
    <n v="0"/>
    <n v="0"/>
    <n v="471.02"/>
    <n v="124.5"/>
    <n v="28.59"/>
    <n v="846.5"/>
    <n v="0"/>
    <n v="0"/>
    <n v="1479.6"/>
    <n v="0"/>
    <n v="0"/>
    <n v="2176.3000000000002"/>
    <n v="0"/>
    <n v="0"/>
    <n v="471.02"/>
    <n v="124.5"/>
    <n v="28.59"/>
    <n v="820.01356194904588"/>
    <n v="0"/>
    <n v="0"/>
    <n v="1391.5575456446111"/>
    <n v="0"/>
    <n v="0"/>
    <n v="1987.1853889836189"/>
    <n v="0"/>
    <n v="0"/>
    <n v="4669.7764965772758"/>
    <n v="124.5"/>
    <n v="28.59"/>
  </r>
  <r>
    <n v="17"/>
    <x v="0"/>
    <s v="BCS"/>
    <n v="2024"/>
    <s v="30/09/2024 (Terminado)"/>
    <s v="0222"/>
    <x v="34"/>
    <s v="IDARTES"/>
    <s v="009"/>
    <s v="Sector Cultura, recreación y deporte"/>
    <x v="2"/>
    <x v="2"/>
    <s v="22"/>
    <x v="4"/>
    <s v="008024"/>
    <x v="269"/>
    <n v="2"/>
    <s v="Crear 8 Alianza(s) para la cooperación y la sostenibilidad de las artes generando nuevos relacionamientos con redes y espacios especializados de valor que potencien las acciones en la ciudad."/>
    <s v="Suma"/>
    <s v="En ejecución"/>
    <n v="1"/>
    <n v="0.6"/>
    <n v="60"/>
    <n v="0.6"/>
    <n v="60"/>
    <n v="3"/>
    <n v="0"/>
    <n v="0"/>
    <n v="0"/>
    <n v="0"/>
    <n v="2"/>
    <n v="0"/>
    <n v="0"/>
    <n v="0"/>
    <n v="0"/>
    <n v="2"/>
    <n v="0"/>
    <n v="0"/>
    <n v="0"/>
    <n v="0"/>
    <n v="8"/>
    <n v="0.6"/>
    <n v="7.5"/>
    <n v="0.6"/>
    <n v="7.5"/>
    <n v="52.69"/>
    <n v="0"/>
    <n v="0"/>
    <n v="100"/>
    <n v="0"/>
    <n v="0"/>
    <n v="170.85"/>
    <n v="0"/>
    <n v="0"/>
    <n v="97.61"/>
    <n v="0"/>
    <n v="0"/>
    <n v="52.69"/>
    <n v="0"/>
    <n v="0"/>
    <n v="96.871064613000101"/>
    <n v="0"/>
    <n v="0"/>
    <n v="160.68370280709772"/>
    <n v="0"/>
    <n v="0"/>
    <n v="89.127953783343756"/>
    <n v="0"/>
    <n v="0"/>
    <n v="399.37272120344153"/>
    <n v="0"/>
    <n v="0"/>
  </r>
  <r>
    <n v="17"/>
    <x v="0"/>
    <s v="BCS"/>
    <n v="2024"/>
    <s v="30/09/2024 (Terminado)"/>
    <s v="0222"/>
    <x v="34"/>
    <s v="IDARTES"/>
    <s v="009"/>
    <s v="Sector Cultura, recreación y deporte"/>
    <x v="2"/>
    <x v="2"/>
    <s v="22"/>
    <x v="4"/>
    <s v="008024"/>
    <x v="269"/>
    <n v="3"/>
    <s v="Generar 4 Evento(s) estratégicos de carácter nacional e internacional en Bogotá para que proyecten la ciudad desde la cultura como una capital global, atractiva y sostenible."/>
    <s v="Suma"/>
    <s v="En ejecución"/>
    <n v="1"/>
    <n v="0.3"/>
    <n v="30"/>
    <n v="0.3"/>
    <n v="30"/>
    <n v="1"/>
    <n v="0"/>
    <n v="0"/>
    <n v="0"/>
    <n v="0"/>
    <n v="1"/>
    <n v="0"/>
    <n v="0"/>
    <n v="0"/>
    <n v="0"/>
    <n v="1"/>
    <n v="0"/>
    <n v="0"/>
    <n v="0"/>
    <n v="0"/>
    <n v="4"/>
    <n v="0.3"/>
    <n v="7.5"/>
    <n v="0.3"/>
    <n v="7.5"/>
    <n v="1019.5"/>
    <n v="250"/>
    <n v="0"/>
    <n v="850"/>
    <n v="0"/>
    <n v="0"/>
    <n v="1522.98"/>
    <n v="0"/>
    <n v="0"/>
    <n v="4504.24"/>
    <n v="0"/>
    <n v="0"/>
    <n v="1019.5"/>
    <n v="250"/>
    <n v="0"/>
    <n v="823.40404921050083"/>
    <n v="0"/>
    <n v="0"/>
    <n v="1432.3562522748241"/>
    <n v="0"/>
    <n v="0"/>
    <n v="4112.8336702088745"/>
    <n v="0"/>
    <n v="0"/>
    <n v="7388.0939716941994"/>
    <n v="250"/>
    <n v="0"/>
  </r>
  <r>
    <n v="17"/>
    <x v="0"/>
    <s v="BCS"/>
    <n v="2024"/>
    <s v="30/09/2024 (Terminado)"/>
    <s v="0222"/>
    <x v="34"/>
    <s v="IDARTES"/>
    <s v="009"/>
    <s v="Sector Cultura, recreación y deporte"/>
    <x v="2"/>
    <x v="2"/>
    <s v="22"/>
    <x v="4"/>
    <s v="008024"/>
    <x v="269"/>
    <n v="4"/>
    <s v="Promover 16 Alianza(s) con gobiernos, agencias de cooperación, agencias multilaterales, organizaciones privadas internacionales y eventos estratégicos para la circulación y el intercambio cultural de los procesos de creación, formación e investigación."/>
    <s v="Suma"/>
    <s v="En ejecución"/>
    <n v="3"/>
    <n v="1"/>
    <n v="33.333333330000002"/>
    <n v="1"/>
    <n v="33.333333330000002"/>
    <n v="6"/>
    <n v="0"/>
    <n v="0"/>
    <n v="0"/>
    <n v="0"/>
    <n v="6"/>
    <n v="0"/>
    <n v="0"/>
    <n v="0"/>
    <n v="0"/>
    <n v="1"/>
    <n v="0"/>
    <n v="0"/>
    <n v="0"/>
    <n v="0"/>
    <n v="16"/>
    <n v="1"/>
    <n v="6.25"/>
    <n v="1"/>
    <n v="6.25"/>
    <n v="52.69"/>
    <n v="15"/>
    <n v="0"/>
    <n v="350"/>
    <n v="0"/>
    <n v="0"/>
    <n v="776.58"/>
    <n v="0"/>
    <n v="0"/>
    <n v="221.85"/>
    <n v="0"/>
    <n v="0"/>
    <n v="52.69"/>
    <n v="15"/>
    <n v="0"/>
    <n v="339.04872614550032"/>
    <n v="0"/>
    <n v="0"/>
    <n v="730.37020735110309"/>
    <n v="0"/>
    <n v="0"/>
    <n v="202.57183225934651"/>
    <n v="0"/>
    <n v="0"/>
    <n v="1324.68076575595"/>
    <n v="15"/>
    <n v="0"/>
  </r>
  <r>
    <n v="17"/>
    <x v="0"/>
    <s v="BCS"/>
    <n v="2024"/>
    <s v="30/09/2024 (Terminado)"/>
    <s v="0222"/>
    <x v="34"/>
    <s v="IDARTES"/>
    <s v="009"/>
    <s v="Sector Cultura, recreación y deporte"/>
    <x v="2"/>
    <x v="2"/>
    <s v="16"/>
    <x v="10"/>
    <s v="008028"/>
    <x v="270"/>
    <n v="1"/>
    <s v="Fortalecer 59681 Niñas, niños y adolescentes en su desarrollo integral a través de procesos de formación artística en articulación con la Secretaría de Educación Distrital."/>
    <s v="Suma"/>
    <s v="En ejecución"/>
    <n v="264404"/>
    <n v="10848"/>
    <n v="4.102812363"/>
    <n v="10848"/>
    <n v="4.102812363"/>
    <n v="14574"/>
    <n v="0"/>
    <n v="0"/>
    <n v="0"/>
    <n v="0"/>
    <n v="14806"/>
    <n v="0"/>
    <n v="0"/>
    <n v="0"/>
    <n v="0"/>
    <n v="16109"/>
    <n v="0"/>
    <n v="0"/>
    <n v="0"/>
    <n v="0"/>
    <n v="309893"/>
    <n v="10848"/>
    <n v="3.5005630980000002"/>
    <n v="10848"/>
    <n v="3.5005630980000002"/>
    <n v="3706"/>
    <n v="3513.47"/>
    <n v="547.84"/>
    <n v="13488.25"/>
    <n v="0"/>
    <n v="0"/>
    <n v="10712.08"/>
    <n v="0"/>
    <n v="0"/>
    <n v="11631.52"/>
    <n v="0"/>
    <n v="0"/>
    <n v="3706"/>
    <n v="3513.47"/>
    <n v="547.84"/>
    <n v="13066.211372662985"/>
    <n v="0"/>
    <n v="0"/>
    <n v="10074.665959413845"/>
    <n v="0"/>
    <n v="0"/>
    <n v="10620.772226104278"/>
    <n v="0"/>
    <n v="0"/>
    <n v="37467.64955818111"/>
    <n v="3513.47"/>
    <n v="547.84"/>
  </r>
  <r>
    <n v="17"/>
    <x v="0"/>
    <s v="BCS"/>
    <n v="2024"/>
    <s v="30/09/2024 (Terminado)"/>
    <s v="0222"/>
    <x v="34"/>
    <s v="IDARTES"/>
    <s v="009"/>
    <s v="Sector Cultura, recreación y deporte"/>
    <x v="2"/>
    <x v="2"/>
    <s v="16"/>
    <x v="10"/>
    <s v="008028"/>
    <x v="270"/>
    <n v="2"/>
    <s v="Atender 36996 Persona(s) en procesos de formación artística que respondan a las necesidades expresivas, sensibles y creativas de las comunidades."/>
    <s v="Suma"/>
    <s v="En ejecución"/>
    <n v="112119"/>
    <n v="4458"/>
    <n v="3.976132502"/>
    <n v="4458"/>
    <n v="3.976132502"/>
    <n v="10418"/>
    <n v="0"/>
    <n v="0"/>
    <n v="0"/>
    <n v="0"/>
    <n v="10679"/>
    <n v="0"/>
    <n v="0"/>
    <n v="0"/>
    <n v="0"/>
    <n v="10560"/>
    <n v="0"/>
    <n v="0"/>
    <n v="0"/>
    <n v="0"/>
    <n v="143776"/>
    <n v="4458"/>
    <n v="3.1006565770000001"/>
    <n v="4458"/>
    <n v="3.1006565770000001"/>
    <n v="1805.04"/>
    <n v="1786.85"/>
    <n v="455.05"/>
    <n v="6488.64"/>
    <n v="0"/>
    <n v="0"/>
    <n v="9917.11"/>
    <n v="0"/>
    <n v="0"/>
    <n v="10263.049999999999"/>
    <n v="0"/>
    <n v="0"/>
    <n v="1805.04"/>
    <n v="1786.85"/>
    <n v="455.05"/>
    <n v="6285.61464690497"/>
    <n v="0"/>
    <n v="0"/>
    <n v="9327.0000347983441"/>
    <n v="0"/>
    <n v="0"/>
    <n v="9371.2185849415637"/>
    <n v="0"/>
    <n v="0"/>
    <n v="26788.873266644878"/>
    <n v="1786.85"/>
    <n v="455.05"/>
  </r>
  <r>
    <n v="17"/>
    <x v="0"/>
    <s v="BCS"/>
    <n v="2024"/>
    <s v="30/09/2024 (Terminado)"/>
    <s v="0222"/>
    <x v="34"/>
    <s v="IDARTES"/>
    <s v="009"/>
    <s v="Sector Cultura, recreación y deporte"/>
    <x v="2"/>
    <x v="2"/>
    <s v="16"/>
    <x v="10"/>
    <s v="008028"/>
    <x v="270"/>
    <n v="3"/>
    <s v="Beneficiar  28856 Persona(s) en procesos de formación artística que propendan por el bienestar humano, la salud y la vida digna de la población en riesgo de vulneración de derechos."/>
    <s v="Suma"/>
    <s v="En ejecución"/>
    <n v="112119"/>
    <n v="4003"/>
    <n v="3.5703136849999999"/>
    <n v="4003"/>
    <n v="3.5703136849999999"/>
    <n v="7859"/>
    <n v="0"/>
    <n v="0"/>
    <n v="0"/>
    <n v="0"/>
    <n v="7933"/>
    <n v="0"/>
    <n v="0"/>
    <n v="0"/>
    <n v="0"/>
    <n v="7725"/>
    <n v="0"/>
    <n v="0"/>
    <n v="0"/>
    <n v="0"/>
    <n v="135636"/>
    <n v="4003"/>
    <n v="2.9512813709999999"/>
    <n v="4003"/>
    <n v="2.9512813709999999"/>
    <n v="1665.33"/>
    <n v="1459.69"/>
    <n v="357.89"/>
    <n v="3761.47"/>
    <n v="0"/>
    <n v="0"/>
    <n v="5526.76"/>
    <n v="0"/>
    <n v="0"/>
    <n v="5719.52"/>
    <n v="0"/>
    <n v="0"/>
    <n v="1665.33"/>
    <n v="1459.69"/>
    <n v="357.89"/>
    <n v="3643.7760340986147"/>
    <n v="0"/>
    <n v="0"/>
    <n v="5197.8944180635381"/>
    <n v="0"/>
    <n v="0"/>
    <n v="5222.5091099570773"/>
    <n v="0"/>
    <n v="0"/>
    <n v="15729.50956211923"/>
    <n v="1459.69"/>
    <n v="357.89"/>
  </r>
  <r>
    <n v="17"/>
    <x v="0"/>
    <s v="BCS"/>
    <n v="2024"/>
    <s v="30/09/2024 (Terminado)"/>
    <s v="0222"/>
    <x v="34"/>
    <s v="IDARTES"/>
    <s v="009"/>
    <s v="Sector Cultura, recreación y deporte"/>
    <x v="2"/>
    <x v="2"/>
    <s v="16"/>
    <x v="10"/>
    <s v="008028"/>
    <x v="270"/>
    <n v="4"/>
    <s v="Adecuar  20 Infraestructura(s) para garantizar la atención y cobertura descentralizada de los procesos de formación artística."/>
    <s v="Constante "/>
    <s v="En ejecución"/>
    <n v="8"/>
    <n v="8"/>
    <n v="100"/>
    <n v="8"/>
    <n v="100"/>
    <n v="8"/>
    <n v="0"/>
    <n v="0"/>
    <n v="0"/>
    <n v="0"/>
    <n v="8"/>
    <n v="0"/>
    <n v="0"/>
    <n v="0"/>
    <n v="0"/>
    <n v="8"/>
    <n v="0"/>
    <n v="0"/>
    <n v="0"/>
    <n v="0"/>
    <n v="0"/>
    <n v="0"/>
    <n v="0"/>
    <n v="0"/>
    <n v="0"/>
    <n v="4700.47"/>
    <n v="4391.0600000000004"/>
    <n v="117.45"/>
    <n v="5714.91"/>
    <n v="0"/>
    <n v="0"/>
    <n v="6642.85"/>
    <n v="0"/>
    <n v="0"/>
    <n v="6874.57"/>
    <n v="0"/>
    <n v="0"/>
    <n v="4700.47"/>
    <n v="4391.0600000000004"/>
    <n v="117.45"/>
    <n v="5536.094158674804"/>
    <n v="0"/>
    <n v="0"/>
    <n v="6247.5723452860948"/>
    <n v="0"/>
    <n v="0"/>
    <n v="6277.1883745554906"/>
    <n v="0"/>
    <n v="0"/>
    <n v="22761.324878516392"/>
    <n v="4391.0600000000004"/>
    <n v="117.45"/>
  </r>
  <r>
    <n v="17"/>
    <x v="0"/>
    <s v="BCS"/>
    <n v="2024"/>
    <s v="30/09/2024 (Terminado)"/>
    <s v="0222"/>
    <x v="34"/>
    <s v="IDARTES"/>
    <s v="009"/>
    <s v="Sector Cultura, recreación y deporte"/>
    <x v="2"/>
    <x v="2"/>
    <s v="16"/>
    <x v="10"/>
    <s v="008028"/>
    <x v="270"/>
    <n v="5"/>
    <s v="Generar 3 Estrategia(s) para la investigación, el análisis de la información y el fortalecimiento psicosocial que aporten a la gestión del conocimiento en el marco de la implementación de los procesos de formación artística del Programa Crea."/>
    <s v="Suma"/>
    <s v="En ejecución"/>
    <n v="0.75"/>
    <n v="0.41"/>
    <n v="54.666666669999998"/>
    <n v="0.41"/>
    <n v="54.666666669999998"/>
    <n v="0.75"/>
    <n v="0"/>
    <n v="0"/>
    <n v="0"/>
    <n v="0"/>
    <n v="0.75"/>
    <n v="0"/>
    <n v="0"/>
    <n v="0"/>
    <n v="0"/>
    <n v="0.75"/>
    <n v="0"/>
    <n v="0"/>
    <n v="0"/>
    <n v="0"/>
    <n v="3"/>
    <n v="0.41"/>
    <n v="13.66666667"/>
    <n v="0.41"/>
    <n v="13.66666667"/>
    <n v="360.87"/>
    <n v="314.87"/>
    <n v="62.88"/>
    <n v="847.64"/>
    <n v="0"/>
    <n v="0"/>
    <n v="1198.52"/>
    <n v="0"/>
    <n v="0"/>
    <n v="1301.3900000000001"/>
    <n v="0"/>
    <n v="0"/>
    <n v="360.87"/>
    <n v="314.87"/>
    <n v="62.88"/>
    <n v="821.11789208563403"/>
    <n v="0"/>
    <n v="0"/>
    <n v="1127.2029937861444"/>
    <n v="0"/>
    <n v="0"/>
    <n v="1188.3027125715166"/>
    <n v="0"/>
    <n v="0"/>
    <n v="3497.493598443295"/>
    <n v="314.87"/>
    <n v="62.88"/>
  </r>
  <r>
    <n v="17"/>
    <x v="0"/>
    <s v="BCS"/>
    <n v="2024"/>
    <s v="30/09/2024 (Terminado)"/>
    <s v="0222"/>
    <x v="34"/>
    <s v="IDARTES"/>
    <s v="009"/>
    <s v="Sector Cultura, recreación y deporte"/>
    <x v="2"/>
    <x v="2"/>
    <s v="16"/>
    <x v="10"/>
    <s v="008028"/>
    <x v="270"/>
    <n v="6"/>
    <s v="Realizar 34 Evento(s) para el posicionamiento de los procesos de formación artística del Programa Crea."/>
    <s v="Suma"/>
    <s v="En ejecución"/>
    <n v="4"/>
    <n v="2.0699999999999998"/>
    <n v="51.75"/>
    <n v="2.0699999999999998"/>
    <n v="51.75"/>
    <n v="10"/>
    <n v="0"/>
    <n v="0"/>
    <n v="0"/>
    <n v="0"/>
    <n v="10"/>
    <n v="0"/>
    <n v="0"/>
    <n v="0"/>
    <n v="0"/>
    <n v="10"/>
    <n v="0"/>
    <n v="0"/>
    <n v="0"/>
    <n v="0"/>
    <n v="34"/>
    <n v="2.0699999999999998"/>
    <n v="6.0882352940000004"/>
    <n v="2.0699999999999998"/>
    <n v="6.0882352940000004"/>
    <n v="206.75"/>
    <n v="172.04"/>
    <n v="28.65"/>
    <n v="432.52"/>
    <n v="0"/>
    <n v="0"/>
    <n v="486.27"/>
    <n v="0"/>
    <n v="0"/>
    <n v="503.24"/>
    <n v="0"/>
    <n v="0"/>
    <n v="206.75"/>
    <n v="172.04"/>
    <n v="28.65"/>
    <n v="418.98672866414802"/>
    <n v="0"/>
    <n v="0"/>
    <n v="457.33487950838401"/>
    <n v="0"/>
    <n v="0"/>
    <n v="459.50979881087915"/>
    <n v="0"/>
    <n v="0"/>
    <n v="1542.5814069834112"/>
    <n v="172.04"/>
    <n v="28.65"/>
  </r>
  <r>
    <n v="17"/>
    <x v="0"/>
    <s v="BCS"/>
    <n v="2024"/>
    <s v="30/09/2024 (Terminado)"/>
    <s v="0222"/>
    <x v="34"/>
    <s v="IDARTES"/>
    <s v="009"/>
    <s v="Sector Cultura, recreación y deporte"/>
    <x v="2"/>
    <x v="2"/>
    <s v="16"/>
    <x v="10"/>
    <s v="008028"/>
    <x v="270"/>
    <n v="7"/>
    <s v="Dotar 100 Porciento de infraestructuras con equipos, material especializado y conectividad para el desarrollo de procesos de formación artística."/>
    <s v="Constante "/>
    <s v="En ejecución"/>
    <n v="40"/>
    <n v="16.260000000000002"/>
    <n v="40.65"/>
    <n v="16.260000000000002"/>
    <n v="40.65"/>
    <n v="40"/>
    <n v="0"/>
    <n v="0"/>
    <n v="0"/>
    <n v="0"/>
    <n v="40"/>
    <n v="0"/>
    <n v="0"/>
    <n v="0"/>
    <n v="0"/>
    <n v="40"/>
    <n v="0"/>
    <n v="0"/>
    <n v="0"/>
    <n v="0"/>
    <n v="0"/>
    <n v="0"/>
    <n v="0"/>
    <n v="0"/>
    <n v="0"/>
    <n v="2104.4299999999998"/>
    <n v="298.83999999999997"/>
    <n v="1.87"/>
    <n v="1124.8"/>
    <n v="0"/>
    <n v="0"/>
    <n v="2663.36"/>
    <n v="0"/>
    <n v="0"/>
    <n v="2891.97"/>
    <n v="0"/>
    <n v="0"/>
    <n v="2104.4299999999998"/>
    <n v="298.83999999999997"/>
    <n v="1.87"/>
    <n v="1089.6057347670251"/>
    <n v="0"/>
    <n v="0"/>
    <n v="2504.8788218221353"/>
    <n v="0"/>
    <n v="0"/>
    <n v="2640.6655926935418"/>
    <n v="0"/>
    <n v="0"/>
    <n v="8339.5801492827013"/>
    <n v="298.83999999999997"/>
    <n v="1.87"/>
  </r>
  <r>
    <n v="17"/>
    <x v="0"/>
    <s v="BCS"/>
    <n v="2024"/>
    <s v="30/09/2024 (Terminado)"/>
    <s v="0222"/>
    <x v="34"/>
    <s v="IDARTES"/>
    <s v="009"/>
    <s v="Sector Cultura, recreación y deporte"/>
    <x v="1"/>
    <x v="1"/>
    <s v="14"/>
    <x v="25"/>
    <s v="008050"/>
    <x v="271"/>
    <n v="1"/>
    <s v="Implementar 33 Laboratorio(s) artísticos de cocreación en Bogotá."/>
    <s v="Suma"/>
    <s v="En ejecución"/>
    <n v="1"/>
    <n v="0.3"/>
    <n v="30"/>
    <n v="0.3"/>
    <n v="30"/>
    <n v="11"/>
    <n v="0"/>
    <n v="0"/>
    <n v="0"/>
    <n v="0"/>
    <n v="11"/>
    <n v="0"/>
    <n v="0"/>
    <n v="0"/>
    <n v="0"/>
    <n v="10"/>
    <n v="0"/>
    <n v="0"/>
    <n v="0"/>
    <n v="0"/>
    <n v="33"/>
    <n v="0.3"/>
    <n v="0.90909090910000001"/>
    <n v="0.3"/>
    <n v="0.90909090910000001"/>
    <n v="337.19"/>
    <n v="213.96"/>
    <n v="106.71"/>
    <n v="4214.09"/>
    <n v="0"/>
    <n v="0"/>
    <n v="8250"/>
    <n v="0"/>
    <n v="0"/>
    <n v="8208.33"/>
    <n v="0"/>
    <n v="0"/>
    <n v="337.19"/>
    <n v="213.96"/>
    <n v="106.71"/>
    <n v="4082.2338467499758"/>
    <n v="0"/>
    <n v="0"/>
    <n v="7759.0901267694253"/>
    <n v="0"/>
    <n v="0"/>
    <n v="7495.0482212727593"/>
    <n v="0"/>
    <n v="0"/>
    <n v="19673.562194792161"/>
    <n v="213.96"/>
    <n v="106.71"/>
  </r>
  <r>
    <n v="17"/>
    <x v="0"/>
    <s v="BCS"/>
    <n v="2024"/>
    <s v="30/09/2024 (Terminado)"/>
    <s v="0222"/>
    <x v="34"/>
    <s v="IDARTES"/>
    <s v="009"/>
    <s v="Sector Cultura, recreación y deporte"/>
    <x v="1"/>
    <x v="1"/>
    <s v="14"/>
    <x v="25"/>
    <s v="008050"/>
    <x v="271"/>
    <n v="2"/>
    <s v="Implementar 7 Laboratorio(s) artísticos de innovación social en los equipamientos y espacios priorizados por el Idartes."/>
    <s v="Suma"/>
    <s v="En ejecución"/>
    <n v="1"/>
    <n v="0.32"/>
    <n v="32"/>
    <n v="0.32"/>
    <n v="32"/>
    <n v="2"/>
    <n v="0"/>
    <n v="0"/>
    <n v="0"/>
    <n v="0"/>
    <n v="2"/>
    <n v="0"/>
    <n v="0"/>
    <n v="0"/>
    <n v="0"/>
    <n v="2"/>
    <n v="0"/>
    <n v="0"/>
    <n v="0"/>
    <n v="0"/>
    <n v="7"/>
    <n v="0.32"/>
    <n v="4.5714285710000002"/>
    <n v="0.32"/>
    <n v="4.5714285710000002"/>
    <n v="560.65"/>
    <n v="219.31"/>
    <n v="3.5"/>
    <n v="785.91"/>
    <n v="0"/>
    <n v="0"/>
    <n v="1500"/>
    <n v="0"/>
    <n v="0"/>
    <n v="1641.67"/>
    <n v="0"/>
    <n v="0"/>
    <n v="560.65"/>
    <n v="219.31"/>
    <n v="3.5"/>
    <n v="761.31938390002904"/>
    <n v="0"/>
    <n v="0"/>
    <n v="1410.7436594126227"/>
    <n v="0"/>
    <n v="0"/>
    <n v="1499.0132966653207"/>
    <n v="0"/>
    <n v="0"/>
    <n v="4231.7263399779722"/>
    <n v="219.31"/>
    <n v="3.5"/>
  </r>
  <r>
    <n v="17"/>
    <x v="0"/>
    <s v="BCS"/>
    <n v="2024"/>
    <s v="30/09/2024 (Terminado)"/>
    <s v="0222"/>
    <x v="34"/>
    <s v="IDARTES"/>
    <s v="009"/>
    <s v="Sector Cultura, recreación y deporte"/>
    <x v="1"/>
    <x v="1"/>
    <s v="14"/>
    <x v="25"/>
    <s v="008050"/>
    <x v="271"/>
    <n v="3"/>
    <s v="Desarrollar  1 Estrategia(s) orientada a promover la salud y bienestar en entornos cotidianos desde las prácticas artísticas."/>
    <s v="Constante "/>
    <s v="En ejecución"/>
    <n v="1"/>
    <n v="0.15"/>
    <n v="15"/>
    <n v="0.15"/>
    <n v="15"/>
    <n v="1"/>
    <n v="0"/>
    <n v="0"/>
    <n v="0"/>
    <n v="0"/>
    <n v="1"/>
    <n v="0"/>
    <n v="0"/>
    <n v="0"/>
    <n v="0"/>
    <n v="1"/>
    <n v="0"/>
    <n v="0"/>
    <n v="0"/>
    <n v="0"/>
    <n v="0"/>
    <n v="0"/>
    <n v="0"/>
    <n v="0"/>
    <n v="0"/>
    <n v="280"/>
    <n v="182.17"/>
    <n v="0"/>
    <n v="700"/>
    <n v="0"/>
    <n v="0"/>
    <n v="1050"/>
    <n v="0"/>
    <n v="0"/>
    <n v="1100"/>
    <n v="0"/>
    <n v="0"/>
    <n v="280"/>
    <n v="182.17"/>
    <n v="0"/>
    <n v="678.09745229100065"/>
    <n v="0"/>
    <n v="0"/>
    <n v="987.5205615888359"/>
    <n v="0"/>
    <n v="0"/>
    <n v="1004.4129613941003"/>
    <n v="0"/>
    <n v="0"/>
    <n v="2950.0309752739367"/>
    <n v="182.17"/>
    <n v="0"/>
  </r>
  <r>
    <n v="17"/>
    <x v="0"/>
    <s v="BCS"/>
    <n v="2024"/>
    <s v="30/09/2024 (Terminado)"/>
    <s v="0222"/>
    <x v="34"/>
    <s v="IDARTES"/>
    <s v="009"/>
    <s v="Sector Cultura, recreación y deporte"/>
    <x v="1"/>
    <x v="1"/>
    <s v="14"/>
    <x v="25"/>
    <s v="008050"/>
    <x v="271"/>
    <n v="4"/>
    <s v="Crear 1 Archivo(s) musical y sonoro de Bogotá"/>
    <s v="Suma"/>
    <s v="En ejecución"/>
    <n v="0.1"/>
    <n v="0.02"/>
    <n v="20"/>
    <n v="0.02"/>
    <n v="20"/>
    <n v="0.3"/>
    <n v="0"/>
    <n v="0"/>
    <n v="0"/>
    <n v="0"/>
    <n v="0.3"/>
    <n v="0"/>
    <n v="0"/>
    <n v="0"/>
    <n v="0"/>
    <n v="0.3"/>
    <n v="0"/>
    <n v="0"/>
    <n v="0"/>
    <n v="0"/>
    <n v="1"/>
    <n v="0.02"/>
    <n v="2"/>
    <n v="0.02"/>
    <n v="2"/>
    <n v="60"/>
    <n v="38"/>
    <n v="0"/>
    <n v="400"/>
    <n v="0"/>
    <n v="0"/>
    <n v="1311"/>
    <n v="0"/>
    <n v="0"/>
    <n v="1384"/>
    <n v="0"/>
    <n v="0"/>
    <n v="60"/>
    <n v="38"/>
    <n v="0"/>
    <n v="387.4842584520004"/>
    <n v="0"/>
    <n v="0"/>
    <n v="1232.9899583266322"/>
    <n v="0"/>
    <n v="0"/>
    <n v="1263.7341259722134"/>
    <n v="0"/>
    <n v="0"/>
    <n v="2944.208342750846"/>
    <n v="38"/>
    <n v="0"/>
  </r>
  <r>
    <n v="17"/>
    <x v="0"/>
    <s v="BCS"/>
    <n v="2024"/>
    <s v="30/09/2024 (Terminado)"/>
    <s v="0222"/>
    <x v="34"/>
    <s v="IDARTES"/>
    <s v="009"/>
    <s v="Sector Cultura, recreación y deporte"/>
    <x v="1"/>
    <x v="1"/>
    <s v="14"/>
    <x v="25"/>
    <s v="008050"/>
    <x v="271"/>
    <n v="5"/>
    <s v="Generar 72 Acción(es) de formación, creación, circulación e investigación que articulen arte, ciencia y tecnología, dirigidos a la ciudadanía en general."/>
    <s v="Suma"/>
    <s v="En ejecución"/>
    <n v="12"/>
    <n v="1"/>
    <n v="8.3333333330000006"/>
    <n v="1"/>
    <n v="8.3333333330000006"/>
    <n v="19"/>
    <n v="0"/>
    <n v="0"/>
    <n v="0"/>
    <n v="0"/>
    <n v="22"/>
    <n v="0"/>
    <n v="0"/>
    <n v="0"/>
    <n v="0"/>
    <n v="19"/>
    <n v="0"/>
    <n v="0"/>
    <n v="0"/>
    <n v="0"/>
    <n v="72"/>
    <n v="1"/>
    <n v="1.388888889"/>
    <n v="1"/>
    <n v="1.388888889"/>
    <n v="366.08"/>
    <n v="82"/>
    <n v="0"/>
    <n v="835"/>
    <n v="0"/>
    <n v="0"/>
    <n v="1260"/>
    <n v="0"/>
    <n v="0"/>
    <n v="1120"/>
    <n v="0"/>
    <n v="0"/>
    <n v="366.08"/>
    <n v="82"/>
    <n v="0"/>
    <n v="808.87338951855077"/>
    <n v="0"/>
    <n v="0"/>
    <n v="1185.0246739066031"/>
    <n v="0"/>
    <n v="0"/>
    <n v="1022.6750152376294"/>
    <n v="0"/>
    <n v="0"/>
    <n v="3382.6530786627832"/>
    <n v="82"/>
    <n v="0"/>
  </r>
  <r>
    <n v="17"/>
    <x v="0"/>
    <s v="BCS"/>
    <n v="2024"/>
    <s v="30/09/2024 (Terminado)"/>
    <s v="0222"/>
    <x v="34"/>
    <s v="IDARTES"/>
    <s v="009"/>
    <s v="Sector Cultura, recreación y deporte"/>
    <x v="4"/>
    <x v="4"/>
    <s v="24"/>
    <x v="19"/>
    <s v="008058"/>
    <x v="272"/>
    <n v="1"/>
    <s v="Mantener y sostener el  100 Porciento de los equipamientos culturales a cargo del Idartes."/>
    <s v="Constante "/>
    <s v="En ejecución"/>
    <n v="100"/>
    <n v="80"/>
    <n v="80"/>
    <n v="80"/>
    <n v="80"/>
    <n v="100"/>
    <n v="0"/>
    <n v="0"/>
    <n v="0"/>
    <n v="0"/>
    <n v="100"/>
    <n v="0"/>
    <n v="0"/>
    <n v="0"/>
    <n v="0"/>
    <n v="100"/>
    <n v="0"/>
    <n v="0"/>
    <n v="0"/>
    <n v="0"/>
    <n v="0"/>
    <n v="0"/>
    <n v="0"/>
    <n v="0"/>
    <n v="0"/>
    <n v="2733.44"/>
    <n v="2459.9699999999998"/>
    <n v="141.46"/>
    <n v="9910"/>
    <n v="0"/>
    <n v="0"/>
    <n v="9280"/>
    <n v="0"/>
    <n v="0"/>
    <n v="7600"/>
    <n v="0"/>
    <n v="0"/>
    <n v="2733.44"/>
    <n v="2459.9699999999998"/>
    <n v="141.46"/>
    <n v="9599.9225031483093"/>
    <n v="0"/>
    <n v="0"/>
    <n v="8727.8007728994253"/>
    <n v="0"/>
    <n v="0"/>
    <n v="6939.5804605410567"/>
    <n v="0"/>
    <n v="0"/>
    <n v="28000.743736588793"/>
    <n v="2459.9699999999998"/>
    <n v="141.46"/>
  </r>
  <r>
    <n v="17"/>
    <x v="0"/>
    <s v="BCS"/>
    <n v="2024"/>
    <s v="30/09/2024 (Terminado)"/>
    <s v="0222"/>
    <x v="34"/>
    <s v="IDARTES"/>
    <s v="009"/>
    <s v="Sector Cultura, recreación y deporte"/>
    <x v="4"/>
    <x v="4"/>
    <s v="24"/>
    <x v="19"/>
    <s v="008058"/>
    <x v="272"/>
    <n v="2"/>
    <s v="Adecuar, modernizar y dotar el 100 Porciento de los equipamientos culturales a cargo del Idartes."/>
    <s v="Constante "/>
    <s v="En ejecución"/>
    <n v="100"/>
    <n v="10"/>
    <n v="10"/>
    <n v="10"/>
    <n v="10"/>
    <n v="100"/>
    <n v="0"/>
    <n v="0"/>
    <n v="0"/>
    <n v="0"/>
    <n v="100"/>
    <n v="0"/>
    <n v="0"/>
    <n v="0"/>
    <n v="0"/>
    <n v="100"/>
    <n v="0"/>
    <n v="0"/>
    <n v="0"/>
    <n v="0"/>
    <n v="0"/>
    <n v="0"/>
    <n v="0"/>
    <n v="0"/>
    <n v="0"/>
    <n v="7966.2"/>
    <n v="0"/>
    <n v="0"/>
    <n v="3590"/>
    <n v="0"/>
    <n v="0"/>
    <n v="13920"/>
    <n v="0"/>
    <n v="0"/>
    <n v="11400"/>
    <n v="0"/>
    <n v="0"/>
    <n v="7966.2"/>
    <n v="0"/>
    <n v="0"/>
    <n v="3477.6712196067033"/>
    <n v="0"/>
    <n v="0"/>
    <n v="13091.701159349139"/>
    <n v="0"/>
    <n v="0"/>
    <n v="10409.370690811586"/>
    <n v="0"/>
    <n v="0"/>
    <n v="34944.943069767425"/>
    <n v="0"/>
    <n v="0"/>
  </r>
  <r>
    <n v="17"/>
    <x v="0"/>
    <s v="BCS"/>
    <n v="2024"/>
    <s v="30/09/2024 (Terminado)"/>
    <s v="0222"/>
    <x v="34"/>
    <s v="IDARTES"/>
    <s v="009"/>
    <s v="Sector Cultura, recreación y deporte"/>
    <x v="2"/>
    <x v="2"/>
    <s v="20"/>
    <x v="17"/>
    <s v="008068"/>
    <x v="273"/>
    <n v="1"/>
    <s v="Formar 450 Artista(s) agentes, productores y técnicos en dos programas de cualificación de oficios para la escena: escenotecnias y la práctica circense"/>
    <s v="Suma"/>
    <s v="En ejecución"/>
    <n v="55"/>
    <n v="25"/>
    <n v="45.454545449999998"/>
    <n v="25"/>
    <n v="45.454545449999998"/>
    <n v="80"/>
    <n v="0"/>
    <n v="0"/>
    <n v="0"/>
    <n v="0"/>
    <n v="140"/>
    <n v="0"/>
    <n v="0"/>
    <n v="0"/>
    <n v="0"/>
    <n v="175"/>
    <n v="0"/>
    <n v="0"/>
    <n v="0"/>
    <n v="0"/>
    <n v="450"/>
    <n v="25"/>
    <n v="5.5555555559999998"/>
    <n v="25"/>
    <n v="5.5555555559999998"/>
    <n v="78.89"/>
    <n v="78.89"/>
    <n v="9.6999999999999993"/>
    <n v="200"/>
    <n v="0"/>
    <n v="0"/>
    <n v="720"/>
    <n v="0"/>
    <n v="0"/>
    <n v="840"/>
    <n v="0"/>
    <n v="0"/>
    <n v="78.89"/>
    <n v="78.89"/>
    <n v="9.6999999999999993"/>
    <n v="193.7421292260002"/>
    <n v="0"/>
    <n v="0"/>
    <n v="677.15695651805891"/>
    <n v="0"/>
    <n v="0"/>
    <n v="767.00626142822205"/>
    <n v="0"/>
    <n v="0"/>
    <n v="1716.7953471722813"/>
    <n v="78.89"/>
    <n v="9.6999999999999993"/>
  </r>
  <r>
    <n v="17"/>
    <x v="0"/>
    <s v="BCS"/>
    <n v="2024"/>
    <s v="30/09/2024 (Terminado)"/>
    <s v="0222"/>
    <x v="34"/>
    <s v="IDARTES"/>
    <s v="009"/>
    <s v="Sector Cultura, recreación y deporte"/>
    <x v="2"/>
    <x v="2"/>
    <s v="20"/>
    <x v="17"/>
    <s v="008068"/>
    <x v="273"/>
    <n v="2"/>
    <s v="Vincular 600 Artista(s) y gestores culturales para generar conexiones de valor en mercados y equipamientos artísticos de la oferta artística de Bogotá con el fin de aportar a su sostenibilidad e internacionalización."/>
    <s v="Suma"/>
    <s v="En ejecución"/>
    <n v="70"/>
    <n v="68"/>
    <n v="97.142857140000004"/>
    <n v="68"/>
    <n v="97.142857140000004"/>
    <n v="130"/>
    <n v="0"/>
    <n v="0"/>
    <n v="0"/>
    <n v="0"/>
    <n v="190"/>
    <n v="0"/>
    <n v="0"/>
    <n v="0"/>
    <n v="0"/>
    <n v="210"/>
    <n v="0"/>
    <n v="0"/>
    <n v="0"/>
    <n v="0"/>
    <n v="600"/>
    <n v="68"/>
    <n v="11.33333333"/>
    <n v="68"/>
    <n v="11.33333333"/>
    <n v="709.86"/>
    <n v="591.99"/>
    <n v="278.74"/>
    <n v="499.5"/>
    <n v="0"/>
    <n v="0"/>
    <n v="740"/>
    <n v="0"/>
    <n v="0"/>
    <n v="820"/>
    <n v="0"/>
    <n v="0"/>
    <n v="709.86"/>
    <n v="591.99"/>
    <n v="278.74"/>
    <n v="483.87096774193549"/>
    <n v="0"/>
    <n v="0"/>
    <n v="695.96687197689391"/>
    <n v="0"/>
    <n v="0"/>
    <n v="748.74420758469296"/>
    <n v="0"/>
    <n v="0"/>
    <n v="2638.4420473035225"/>
    <n v="591.99"/>
    <n v="278.74"/>
  </r>
  <r>
    <n v="17"/>
    <x v="0"/>
    <s v="BCS"/>
    <n v="2024"/>
    <s v="30/09/2024 (Terminado)"/>
    <s v="0222"/>
    <x v="34"/>
    <s v="IDARTES"/>
    <s v="009"/>
    <s v="Sector Cultura, recreación y deporte"/>
    <x v="2"/>
    <x v="2"/>
    <s v="20"/>
    <x v="17"/>
    <s v="008068"/>
    <x v="273"/>
    <n v="3"/>
    <s v="Implementar 1 Estrategia(s) para la creación de una plataforma creativa en los Festivales al Parque como un espacio de encuentro y conexiones entre los agentes de la cadena de valor del ecosistema artístico de Bogotá"/>
    <s v="Suma"/>
    <s v="En ejecución"/>
    <n v="0.15"/>
    <n v="0.06"/>
    <n v="40"/>
    <n v="0.06"/>
    <n v="40"/>
    <n v="0.25"/>
    <n v="0"/>
    <n v="0"/>
    <n v="0"/>
    <n v="0"/>
    <n v="0.3"/>
    <n v="0"/>
    <n v="0"/>
    <n v="0"/>
    <n v="0"/>
    <n v="0.3"/>
    <n v="0"/>
    <n v="0"/>
    <n v="0"/>
    <n v="0"/>
    <n v="1"/>
    <n v="0.06"/>
    <n v="6"/>
    <n v="0.06"/>
    <n v="6"/>
    <n v="104.58"/>
    <n v="0"/>
    <n v="0"/>
    <n v="154"/>
    <n v="0"/>
    <n v="0"/>
    <n v="550"/>
    <n v="0"/>
    <n v="0"/>
    <n v="470"/>
    <n v="0"/>
    <n v="0"/>
    <n v="104.58"/>
    <n v="0"/>
    <n v="0"/>
    <n v="149.18143950402015"/>
    <n v="0"/>
    <n v="0"/>
    <n v="517.27267511796163"/>
    <n v="0"/>
    <n v="0"/>
    <n v="429.1582653229338"/>
    <n v="0"/>
    <n v="0"/>
    <n v="1200.1923799449155"/>
    <n v="0"/>
    <n v="0"/>
  </r>
  <r>
    <n v="17"/>
    <x v="0"/>
    <s v="BCS"/>
    <n v="2024"/>
    <s v="30/09/2024 (Terminado)"/>
    <s v="0222"/>
    <x v="34"/>
    <s v="IDARTES"/>
    <s v="009"/>
    <s v="Sector Cultura, recreación y deporte"/>
    <x v="2"/>
    <x v="2"/>
    <s v="20"/>
    <x v="17"/>
    <s v="008068"/>
    <x v="273"/>
    <n v="4"/>
    <s v="_x0009_Apoyar 750 Artista(s) agentes y gestores culturales con estímulos para la creación de una oferta artística diversa y permanente en Bogotá las 24 horas."/>
    <s v="Suma"/>
    <s v="En ejecución"/>
    <n v="80"/>
    <n v="24"/>
    <n v="30"/>
    <n v="24"/>
    <n v="30"/>
    <n v="220"/>
    <n v="0"/>
    <n v="0"/>
    <n v="0"/>
    <n v="0"/>
    <n v="230"/>
    <n v="0"/>
    <n v="0"/>
    <n v="0"/>
    <n v="0"/>
    <n v="220"/>
    <n v="0"/>
    <n v="0"/>
    <n v="0"/>
    <n v="0"/>
    <n v="750"/>
    <n v="24"/>
    <n v="3.2"/>
    <n v="24"/>
    <n v="3.2"/>
    <n v="523.6"/>
    <n v="299.60000000000002"/>
    <n v="215.92"/>
    <n v="500"/>
    <n v="0"/>
    <n v="0"/>
    <n v="940"/>
    <n v="0"/>
    <n v="0"/>
    <n v="920"/>
    <n v="0"/>
    <n v="0"/>
    <n v="523.6"/>
    <n v="299.60000000000002"/>
    <n v="215.92"/>
    <n v="484.3553230650005"/>
    <n v="0"/>
    <n v="0"/>
    <n v="884.06602656524353"/>
    <n v="0"/>
    <n v="0"/>
    <n v="840.05447680233851"/>
    <n v="0"/>
    <n v="0"/>
    <n v="2732.0758264325823"/>
    <n v="299.60000000000002"/>
    <n v="215.92"/>
  </r>
  <r>
    <n v="17"/>
    <x v="0"/>
    <s v="BCS"/>
    <n v="2024"/>
    <s v="30/09/2024 (Terminado)"/>
    <s v="0222"/>
    <x v="34"/>
    <s v="IDARTES"/>
    <s v="009"/>
    <s v="Sector Cultura, recreación y deporte"/>
    <x v="3"/>
    <x v="3"/>
    <s v="05"/>
    <x v="20"/>
    <s v="008077"/>
    <x v="274"/>
    <n v="1"/>
    <s v="_x0009_Generar 200 Oportunidad(es) para la transformación visual y cultural del espacio público"/>
    <s v="Suma"/>
    <s v="En ejecución"/>
    <n v="44"/>
    <n v="44"/>
    <n v="100"/>
    <n v="44"/>
    <n v="100"/>
    <n v="56"/>
    <n v="0"/>
    <n v="0"/>
    <n v="0"/>
    <n v="0"/>
    <n v="44"/>
    <n v="0"/>
    <n v="0"/>
    <n v="0"/>
    <n v="0"/>
    <n v="56"/>
    <n v="0"/>
    <n v="0"/>
    <n v="0"/>
    <n v="0"/>
    <n v="200"/>
    <n v="44"/>
    <n v="22"/>
    <n v="44"/>
    <n v="22"/>
    <n v="100"/>
    <n v="30"/>
    <n v="30"/>
    <n v="30"/>
    <n v="0"/>
    <n v="0"/>
    <n v="50"/>
    <n v="0"/>
    <n v="0"/>
    <n v="50"/>
    <n v="0"/>
    <n v="0"/>
    <n v="100"/>
    <n v="30"/>
    <n v="30"/>
    <n v="29.061319383900027"/>
    <n v="0"/>
    <n v="0"/>
    <n v="47.024788647087426"/>
    <n v="0"/>
    <n v="0"/>
    <n v="45.655134608822742"/>
    <n v="0"/>
    <n v="0"/>
    <n v="221.7412426398102"/>
    <n v="30"/>
    <n v="30"/>
  </r>
  <r>
    <n v="17"/>
    <x v="0"/>
    <s v="BCS"/>
    <n v="2024"/>
    <s v="30/09/2024 (Terminado)"/>
    <s v="0222"/>
    <x v="34"/>
    <s v="IDARTES"/>
    <s v="009"/>
    <s v="Sector Cultura, recreación y deporte"/>
    <x v="3"/>
    <x v="3"/>
    <s v="05"/>
    <x v="20"/>
    <s v="008077"/>
    <x v="274"/>
    <n v="2"/>
    <s v="Otorgar 3600 Permiso(s) Unificados para Filmaciones Audiovisuales PUFA"/>
    <s v="Suma"/>
    <s v="En ejecución"/>
    <n v="600"/>
    <n v="403"/>
    <n v="67.166666669999998"/>
    <n v="403"/>
    <n v="67.166666669999998"/>
    <n v="1000"/>
    <n v="0"/>
    <n v="0"/>
    <n v="0"/>
    <n v="0"/>
    <n v="1000"/>
    <n v="0"/>
    <n v="0"/>
    <n v="0"/>
    <n v="0"/>
    <n v="1000"/>
    <n v="0"/>
    <n v="0"/>
    <n v="0"/>
    <n v="0"/>
    <n v="3600"/>
    <n v="403"/>
    <n v="11.19444444"/>
    <n v="403"/>
    <n v="11.19444444"/>
    <n v="354"/>
    <n v="145.05000000000001"/>
    <n v="145.05000000000001"/>
    <n v="439.83"/>
    <n v="0"/>
    <n v="0"/>
    <n v="714.67"/>
    <n v="0"/>
    <n v="0"/>
    <n v="778.99"/>
    <n v="0"/>
    <n v="0"/>
    <n v="354"/>
    <n v="145.05000000000001"/>
    <n v="145.05000000000001"/>
    <n v="426.06800348735834"/>
    <n v="0"/>
    <n v="0"/>
    <n v="672.14411404827933"/>
    <n v="0"/>
    <n v="0"/>
    <n v="711.29786617853654"/>
    <n v="0"/>
    <n v="0"/>
    <n v="2163.5099837141743"/>
    <n v="145.05000000000001"/>
    <n v="145.05000000000001"/>
  </r>
  <r>
    <n v="17"/>
    <x v="0"/>
    <s v="BCS"/>
    <n v="2024"/>
    <s v="30/09/2024 (Terminado)"/>
    <s v="0222"/>
    <x v="34"/>
    <s v="IDARTES"/>
    <s v="009"/>
    <s v="Sector Cultura, recreación y deporte"/>
    <x v="3"/>
    <x v="3"/>
    <s v="05"/>
    <x v="20"/>
    <s v="008077"/>
    <x v="274"/>
    <n v="3"/>
    <s v="Realizar 476 Acción(es) asociadas a las prácticas artísticas en el espacio público de la ciudad de manera descentralizada"/>
    <s v="Suma"/>
    <s v="En ejecución"/>
    <n v="1100"/>
    <n v="63"/>
    <n v="5.7272727269999999"/>
    <n v="63"/>
    <n v="5.7272727269999999"/>
    <n v="105"/>
    <n v="0"/>
    <n v="0"/>
    <n v="0"/>
    <n v="0"/>
    <n v="107"/>
    <n v="0"/>
    <n v="0"/>
    <n v="0"/>
    <n v="0"/>
    <n v="109"/>
    <n v="0"/>
    <n v="0"/>
    <n v="0"/>
    <n v="0"/>
    <n v="1421"/>
    <n v="63"/>
    <n v="4.433497537"/>
    <n v="63"/>
    <n v="4.433497537"/>
    <n v="12286.42"/>
    <n v="6393.39"/>
    <n v="1650"/>
    <n v="16709.68"/>
    <n v="0"/>
    <n v="0"/>
    <n v="14567.53"/>
    <n v="0"/>
    <n v="0"/>
    <n v="15071.34"/>
    <n v="0"/>
    <n v="0"/>
    <n v="12286.42"/>
    <n v="6393.39"/>
    <n v="1650"/>
    <n v="16186.844909425556"/>
    <n v="0"/>
    <n v="0"/>
    <n v="13700.700387202111"/>
    <n v="0"/>
    <n v="0"/>
    <n v="13761.68112870669"/>
    <n v="0"/>
    <n v="0"/>
    <n v="55935.646425334351"/>
    <n v="6393.39"/>
    <n v="1650"/>
  </r>
  <r>
    <n v="17"/>
    <x v="0"/>
    <s v="BCS"/>
    <n v="2024"/>
    <s v="30/09/2024 (Terminado)"/>
    <s v="0222"/>
    <x v="34"/>
    <s v="IDARTES"/>
    <s v="009"/>
    <s v="Sector Cultura, recreación y deporte"/>
    <x v="3"/>
    <x v="3"/>
    <s v="05"/>
    <x v="20"/>
    <s v="008077"/>
    <x v="274"/>
    <n v="4"/>
    <s v="Implementar 324 Acción(es) de apropiación ciudadana de los equipamientos de las artes plásticas y visuales, la danza y las artes audiovisuales, para promover el acceso a la oferta de prácticas artísticas y otros formatos de mediación con los lenguajes artísticos"/>
    <s v="Suma"/>
    <s v="En ejecución"/>
    <n v="240"/>
    <n v="19"/>
    <n v="7.9166666670000003"/>
    <n v="19"/>
    <n v="7.9166666670000003"/>
    <n v="81"/>
    <n v="0"/>
    <n v="0"/>
    <n v="0"/>
    <n v="0"/>
    <n v="77"/>
    <n v="0"/>
    <n v="0"/>
    <n v="0"/>
    <n v="0"/>
    <n v="83"/>
    <n v="0"/>
    <n v="0"/>
    <n v="0"/>
    <n v="0"/>
    <n v="481"/>
    <n v="19"/>
    <n v="3.9501039499999999"/>
    <n v="19"/>
    <n v="3.9501039499999999"/>
    <n v="1228.55"/>
    <n v="893.51"/>
    <n v="742.35"/>
    <n v="3679.42"/>
    <n v="0"/>
    <n v="0"/>
    <n v="3935.32"/>
    <n v="0"/>
    <n v="0"/>
    <n v="4149.8500000000004"/>
    <n v="0"/>
    <n v="0"/>
    <n v="1228.55"/>
    <n v="893.51"/>
    <n v="742.35"/>
    <n v="3564.2933255836483"/>
    <n v="0"/>
    <n v="0"/>
    <n v="3701.1518251731218"/>
    <n v="0"/>
    <n v="0"/>
    <n v="3789.2392071284617"/>
    <n v="0"/>
    <n v="0"/>
    <n v="12283.234357885231"/>
    <n v="893.51"/>
    <n v="742.35"/>
  </r>
  <r>
    <n v="17"/>
    <x v="0"/>
    <s v="BCS"/>
    <n v="2024"/>
    <s v="30/09/2024 (Terminado)"/>
    <s v="0222"/>
    <x v="34"/>
    <s v="IDARTES"/>
    <s v="009"/>
    <s v="Sector Cultura, recreación y deporte"/>
    <x v="3"/>
    <x v="3"/>
    <s v="05"/>
    <x v="20"/>
    <s v="008077"/>
    <x v="274"/>
    <n v="5"/>
    <s v="Generar 413 Acción(es) que desde las artes promuevan dinámicas sociales, artísticas y culturales de interrelación de habitantes y visitantes, para la convivencia pacífica y la transformación social en la ciudad"/>
    <s v="Suma"/>
    <s v="En ejecución"/>
    <n v="328"/>
    <n v="14"/>
    <n v="4.2682926830000003"/>
    <n v="14"/>
    <n v="4.2682926830000003"/>
    <n v="91"/>
    <n v="0"/>
    <n v="0"/>
    <n v="0"/>
    <n v="0"/>
    <n v="90"/>
    <n v="0"/>
    <n v="0"/>
    <n v="0"/>
    <n v="0"/>
    <n v="90"/>
    <n v="0"/>
    <n v="0"/>
    <n v="0"/>
    <n v="0"/>
    <n v="599"/>
    <n v="14"/>
    <n v="2.3372287150000002"/>
    <n v="14"/>
    <n v="2.3372287150000002"/>
    <n v="12494.09"/>
    <n v="6377.54"/>
    <n v="2508.08"/>
    <n v="6065.97"/>
    <n v="0"/>
    <n v="0"/>
    <n v="7874.8"/>
    <n v="0"/>
    <n v="0"/>
    <n v="7724.04"/>
    <n v="0"/>
    <n v="0"/>
    <n v="12494.09"/>
    <n v="6377.54"/>
    <n v="2508.08"/>
    <n v="5876.1697181052023"/>
    <n v="0"/>
    <n v="0"/>
    <n v="7406.216112761681"/>
    <n v="0"/>
    <n v="0"/>
    <n v="7052.841718478624"/>
    <n v="0"/>
    <n v="0"/>
    <n v="32829.317549345513"/>
    <n v="6377.54"/>
    <n v="2508.08"/>
  </r>
  <r>
    <n v="17"/>
    <x v="0"/>
    <s v="BCS"/>
    <n v="2024"/>
    <s v="30/09/2024 (Terminado)"/>
    <s v="0222"/>
    <x v="34"/>
    <s v="IDARTES"/>
    <s v="009"/>
    <s v="Sector Cultura, recreación y deporte"/>
    <x v="3"/>
    <x v="3"/>
    <s v="05"/>
    <x v="20"/>
    <s v="008077"/>
    <x v="274"/>
    <n v="6"/>
    <s v="Otorgar 487 Autorización(es) para el desarrollo de prácticas artísticas en el espacio público de la ciudad"/>
    <s v="Suma"/>
    <s v="En ejecución"/>
    <n v="134"/>
    <n v="34"/>
    <n v="25.373134329999999"/>
    <n v="34"/>
    <n v="25.373134329999999"/>
    <n v="140"/>
    <n v="0"/>
    <n v="0"/>
    <n v="0"/>
    <n v="0"/>
    <n v="140"/>
    <n v="0"/>
    <n v="0"/>
    <n v="0"/>
    <n v="0"/>
    <n v="140"/>
    <n v="0"/>
    <n v="0"/>
    <n v="0"/>
    <n v="0"/>
    <n v="554"/>
    <n v="34"/>
    <n v="6.1371841160000002"/>
    <n v="34"/>
    <n v="6.1371841160000002"/>
    <n v="875"/>
    <n v="162.08000000000001"/>
    <n v="33.700000000000003"/>
    <n v="909.56"/>
    <n v="0"/>
    <n v="0"/>
    <n v="1350"/>
    <n v="0"/>
    <n v="0"/>
    <n v="1350"/>
    <n v="0"/>
    <n v="0"/>
    <n v="875"/>
    <n v="162.08000000000001"/>
    <n v="33.700000000000003"/>
    <n v="881.10045529400361"/>
    <n v="0"/>
    <n v="0"/>
    <n v="1269.6692934713606"/>
    <n v="0"/>
    <n v="0"/>
    <n v="1232.688634438214"/>
    <n v="0"/>
    <n v="0"/>
    <n v="4258.4583832035778"/>
    <n v="162.08000000000001"/>
    <n v="33.700000000000003"/>
  </r>
  <r>
    <n v="17"/>
    <x v="0"/>
    <s v="BCS"/>
    <n v="2024"/>
    <s v="30/09/2024 (Terminado)"/>
    <s v="0226"/>
    <x v="35"/>
    <s v="UAECD"/>
    <s v="003"/>
    <s v="Sector Hacienda"/>
    <x v="0"/>
    <x v="0"/>
    <s v="32"/>
    <x v="5"/>
    <s v="007966"/>
    <x v="275"/>
    <n v="1"/>
    <s v="Ejecutar el 100 Porciento del cronograma de actividades de Censo"/>
    <s v="Constante "/>
    <s v="En ejecución"/>
    <n v="100"/>
    <n v="30"/>
    <n v="30"/>
    <n v="30"/>
    <n v="30"/>
    <n v="100"/>
    <n v="0"/>
    <n v="0"/>
    <n v="0"/>
    <n v="0"/>
    <n v="100"/>
    <n v="0"/>
    <n v="0"/>
    <n v="0"/>
    <n v="0"/>
    <n v="100"/>
    <n v="0"/>
    <n v="0"/>
    <n v="0"/>
    <n v="0"/>
    <n v="0"/>
    <n v="0"/>
    <n v="0"/>
    <n v="0"/>
    <n v="0"/>
    <n v="2238.29"/>
    <n v="164.87"/>
    <n v="0.68"/>
    <n v="9347.58"/>
    <n v="0"/>
    <n v="0"/>
    <n v="6722"/>
    <n v="0"/>
    <n v="0"/>
    <n v="6616"/>
    <n v="0"/>
    <n v="0"/>
    <n v="2238.29"/>
    <n v="164.87"/>
    <n v="0.68"/>
    <n v="9055.1002615518737"/>
    <n v="0"/>
    <n v="0"/>
    <n v="6322.012585714433"/>
    <n v="0"/>
    <n v="0"/>
    <n v="6041.0874114394255"/>
    <n v="0"/>
    <n v="0"/>
    <n v="23656.490258705733"/>
    <n v="164.87"/>
    <n v="0.68"/>
  </r>
  <r>
    <n v="17"/>
    <x v="0"/>
    <s v="BCS"/>
    <n v="2024"/>
    <s v="30/09/2024 (Terminado)"/>
    <s v="0226"/>
    <x v="35"/>
    <s v="UAECD"/>
    <s v="003"/>
    <s v="Sector Hacienda"/>
    <x v="0"/>
    <x v="0"/>
    <s v="32"/>
    <x v="5"/>
    <s v="007966"/>
    <x v="275"/>
    <n v="2"/>
    <s v="Prestar por demanda el 100 Porciento de los servicios de gestión y/u operación catastral multipropósito a nivel nacional"/>
    <s v="Constante "/>
    <s v="En ejecución"/>
    <n v="100"/>
    <n v="50"/>
    <n v="50"/>
    <n v="50"/>
    <n v="50"/>
    <n v="100"/>
    <n v="0"/>
    <n v="0"/>
    <n v="0"/>
    <n v="0"/>
    <n v="100"/>
    <n v="0"/>
    <n v="0"/>
    <n v="0"/>
    <n v="0"/>
    <n v="100"/>
    <n v="0"/>
    <n v="0"/>
    <n v="0"/>
    <n v="0"/>
    <n v="0"/>
    <n v="0"/>
    <n v="0"/>
    <n v="0"/>
    <n v="0"/>
    <n v="20076.259999999998"/>
    <n v="504.09"/>
    <n v="101.08"/>
    <n v="5920.88"/>
    <n v="0"/>
    <n v="0"/>
    <n v="0"/>
    <n v="0"/>
    <n v="0"/>
    <n v="0"/>
    <n v="0"/>
    <n v="0"/>
    <n v="20076.259999999998"/>
    <n v="504.09"/>
    <n v="101.08"/>
    <n v="5735.6194904581998"/>
    <n v="0"/>
    <n v="0"/>
    <n v="0"/>
    <n v="0"/>
    <n v="0"/>
    <n v="0"/>
    <n v="0"/>
    <n v="0"/>
    <n v="25811.879490458199"/>
    <n v="504.09"/>
    <n v="101.08"/>
  </r>
  <r>
    <n v="17"/>
    <x v="0"/>
    <s v="BCS"/>
    <n v="2024"/>
    <s v="30/09/2024 (Terminado)"/>
    <s v="0226"/>
    <x v="35"/>
    <s v="UAECD"/>
    <s v="003"/>
    <s v="Sector Hacienda"/>
    <x v="0"/>
    <x v="0"/>
    <s v="32"/>
    <x v="5"/>
    <s v="007966"/>
    <x v="275"/>
    <n v="3"/>
    <s v="Atender el 100 Porciento de los trámites programados de conservación"/>
    <s v="Constante "/>
    <s v="En ejecución"/>
    <n v="100"/>
    <n v="98.92"/>
    <n v="98.92"/>
    <n v="98.92"/>
    <n v="98.92"/>
    <n v="100"/>
    <n v="0"/>
    <n v="0"/>
    <n v="0"/>
    <n v="0"/>
    <n v="100"/>
    <n v="0"/>
    <n v="0"/>
    <n v="0"/>
    <n v="0"/>
    <n v="100"/>
    <n v="0"/>
    <n v="0"/>
    <n v="0"/>
    <n v="0"/>
    <n v="0"/>
    <n v="0"/>
    <n v="0"/>
    <n v="0"/>
    <n v="0"/>
    <n v="289.44"/>
    <n v="55.17"/>
    <n v="1.63"/>
    <n v="3356.1"/>
    <n v="0"/>
    <n v="0"/>
    <n v="2594"/>
    <n v="0"/>
    <n v="0"/>
    <n v="2576"/>
    <n v="0"/>
    <n v="0"/>
    <n v="289.44"/>
    <n v="55.17"/>
    <n v="1.63"/>
    <n v="3251.0897994768961"/>
    <n v="0"/>
    <n v="0"/>
    <n v="2439.6460350108955"/>
    <n v="0"/>
    <n v="0"/>
    <n v="2352.1525350465477"/>
    <n v="0"/>
    <n v="0"/>
    <n v="8332.3283695343398"/>
    <n v="55.17"/>
    <n v="1.63"/>
  </r>
  <r>
    <n v="17"/>
    <x v="0"/>
    <s v="BCS"/>
    <n v="2024"/>
    <s v="30/09/2024 (Terminado)"/>
    <s v="0226"/>
    <x v="35"/>
    <s v="UAECD"/>
    <s v="003"/>
    <s v="Sector Hacienda"/>
    <x v="0"/>
    <x v="0"/>
    <s v="32"/>
    <x v="5"/>
    <s v="008092"/>
    <x v="276"/>
    <n v="1"/>
    <s v="Ejecutar el 100 Porciento de las acciones para la producción y uso de los recursos implementados en la Infraestructura de Datos Espaciales de Bogotá"/>
    <s v="Constante "/>
    <s v="En ejecución"/>
    <n v="100"/>
    <n v="60.48"/>
    <n v="60.48"/>
    <n v="60.48"/>
    <n v="60.48"/>
    <n v="100"/>
    <n v="0"/>
    <n v="0"/>
    <n v="0"/>
    <n v="0"/>
    <n v="100"/>
    <n v="0"/>
    <n v="0"/>
    <n v="0"/>
    <n v="0"/>
    <n v="100"/>
    <n v="0"/>
    <n v="0"/>
    <n v="0"/>
    <n v="0"/>
    <n v="0"/>
    <n v="0"/>
    <n v="0"/>
    <n v="0"/>
    <n v="0"/>
    <n v="590.49"/>
    <n v="317.92"/>
    <n v="76.92"/>
    <n v="1444.62"/>
    <n v="0"/>
    <n v="0"/>
    <n v="1398"/>
    <n v="0"/>
    <n v="0"/>
    <n v="2018"/>
    <n v="0"/>
    <n v="0"/>
    <n v="590.49"/>
    <n v="317.92"/>
    <n v="76.92"/>
    <n v="1399.418773612322"/>
    <n v="0"/>
    <n v="0"/>
    <n v="1314.8130905725643"/>
    <n v="0"/>
    <n v="0"/>
    <n v="1842.6412328120859"/>
    <n v="0"/>
    <n v="0"/>
    <n v="5147.3630969969727"/>
    <n v="317.92"/>
    <n v="76.92"/>
  </r>
  <r>
    <n v="17"/>
    <x v="0"/>
    <s v="BCS"/>
    <n v="2024"/>
    <s v="30/09/2024 (Terminado)"/>
    <s v="0226"/>
    <x v="35"/>
    <s v="UAECD"/>
    <s v="003"/>
    <s v="Sector Hacienda"/>
    <x v="0"/>
    <x v="0"/>
    <s v="32"/>
    <x v="5"/>
    <s v="008092"/>
    <x v="276"/>
    <n v="2"/>
    <s v="Ejecutar el 100 Porciento de las acciones para potenciar la toma de decisiones y generación de valor público a partir de la explotación de datos"/>
    <s v="Constante "/>
    <s v="En ejecución"/>
    <n v="100"/>
    <n v="25"/>
    <n v="25"/>
    <n v="25"/>
    <n v="25"/>
    <n v="100"/>
    <n v="0"/>
    <n v="0"/>
    <n v="0"/>
    <n v="0"/>
    <n v="100"/>
    <n v="0"/>
    <n v="0"/>
    <n v="0"/>
    <n v="0"/>
    <n v="100"/>
    <n v="0"/>
    <n v="0"/>
    <n v="0"/>
    <n v="0"/>
    <n v="0"/>
    <n v="0"/>
    <n v="0"/>
    <n v="0"/>
    <n v="0"/>
    <n v="200.4"/>
    <n v="90.5"/>
    <n v="0.96"/>
    <n v="886.73"/>
    <n v="0"/>
    <n v="0"/>
    <n v="938"/>
    <n v="0"/>
    <n v="0"/>
    <n v="995"/>
    <n v="0"/>
    <n v="0"/>
    <n v="200.4"/>
    <n v="90.5"/>
    <n v="0.96"/>
    <n v="858.98479124285575"/>
    <n v="0"/>
    <n v="0"/>
    <n v="882.18503501936004"/>
    <n v="0"/>
    <n v="0"/>
    <n v="908.53717871557262"/>
    <n v="0"/>
    <n v="0"/>
    <n v="2850.1070049777886"/>
    <n v="90.5"/>
    <n v="0.96"/>
  </r>
  <r>
    <n v="17"/>
    <x v="0"/>
    <s v="BCS"/>
    <n v="2024"/>
    <s v="30/09/2024 (Terminado)"/>
    <s v="0226"/>
    <x v="35"/>
    <s v="UAECD"/>
    <s v="003"/>
    <s v="Sector Hacienda"/>
    <x v="0"/>
    <x v="0"/>
    <s v="32"/>
    <x v="5"/>
    <s v="008092"/>
    <x v="276"/>
    <n v="3"/>
    <s v="Ejecutar el 100 Porciento de las actividades para optimizar la gestión catastral a partir de técnicas innovadoras de captura y procesamiento geográfico"/>
    <s v="Constante "/>
    <s v="En ejecución"/>
    <n v="100"/>
    <n v="41.67"/>
    <n v="41.67"/>
    <n v="41.67"/>
    <n v="41.67"/>
    <n v="100"/>
    <n v="0"/>
    <n v="0"/>
    <n v="0"/>
    <n v="0"/>
    <n v="100"/>
    <n v="0"/>
    <n v="0"/>
    <n v="0"/>
    <n v="0"/>
    <n v="100"/>
    <n v="0"/>
    <n v="0"/>
    <n v="0"/>
    <n v="0"/>
    <n v="0"/>
    <n v="0"/>
    <n v="0"/>
    <n v="0"/>
    <n v="0"/>
    <n v="341.96"/>
    <n v="311.08999999999997"/>
    <n v="0"/>
    <n v="2668.66"/>
    <n v="0"/>
    <n v="0"/>
    <n v="2322"/>
    <n v="0"/>
    <n v="0"/>
    <n v="1583"/>
    <n v="0"/>
    <n v="0"/>
    <n v="341.96"/>
    <n v="311.08999999999997"/>
    <n v="0"/>
    <n v="2585.1593529012885"/>
    <n v="0"/>
    <n v="0"/>
    <n v="2183.83118477074"/>
    <n v="0"/>
    <n v="0"/>
    <n v="1445.4415617153281"/>
    <n v="0"/>
    <n v="0"/>
    <n v="6556.3920993873562"/>
    <n v="311.08999999999997"/>
    <n v="0"/>
  </r>
  <r>
    <n v="17"/>
    <x v="0"/>
    <s v="BCS"/>
    <n v="2024"/>
    <s v="30/09/2024 (Terminado)"/>
    <s v="0226"/>
    <x v="35"/>
    <s v="UAECD"/>
    <s v="003"/>
    <s v="Sector Hacienda"/>
    <x v="0"/>
    <x v="0"/>
    <s v="33"/>
    <x v="0"/>
    <s v="008099"/>
    <x v="277"/>
    <n v="1"/>
    <s v="Ejecutar el 100 Porciento del conjunto de proyectos tecnológicos asociados al PETI que cuenten con recursos y se encuentren aprobados; con el fin de cumplir con los servicios de infraestructura estipulados"/>
    <s v="Constante "/>
    <s v="En ejecución"/>
    <n v="100"/>
    <n v="75"/>
    <n v="75"/>
    <n v="75"/>
    <n v="75"/>
    <n v="100"/>
    <n v="0"/>
    <n v="0"/>
    <n v="0"/>
    <n v="0"/>
    <n v="100"/>
    <n v="0"/>
    <n v="0"/>
    <n v="0"/>
    <n v="0"/>
    <n v="100"/>
    <n v="0"/>
    <n v="0"/>
    <n v="0"/>
    <n v="0"/>
    <n v="0"/>
    <n v="0"/>
    <n v="0"/>
    <n v="0"/>
    <n v="0"/>
    <n v="3660.26"/>
    <n v="2041.5"/>
    <n v="982.52"/>
    <n v="8285.02"/>
    <n v="0"/>
    <n v="0"/>
    <n v="7609"/>
    <n v="0"/>
    <n v="0"/>
    <n v="7508"/>
    <n v="0"/>
    <n v="0"/>
    <n v="3660.26"/>
    <n v="2041.5"/>
    <n v="982.52"/>
    <n v="8025.7870773999812"/>
    <n v="0"/>
    <n v="0"/>
    <n v="7156.2323363137639"/>
    <n v="0"/>
    <n v="0"/>
    <n v="6855.5750128608233"/>
    <n v="0"/>
    <n v="0"/>
    <n v="25697.85442657457"/>
    <n v="2041.5"/>
    <n v="982.52"/>
  </r>
  <r>
    <n v="17"/>
    <x v="0"/>
    <s v="BCS"/>
    <n v="2024"/>
    <s v="30/09/2024 (Terminado)"/>
    <s v="0226"/>
    <x v="35"/>
    <s v="UAECD"/>
    <s v="003"/>
    <s v="Sector Hacienda"/>
    <x v="0"/>
    <x v="0"/>
    <s v="33"/>
    <x v="0"/>
    <s v="008099"/>
    <x v="277"/>
    <n v="2"/>
    <s v="Cumplir el 100 Porciento del Plan de mercadeo institucional y la estrategia comercial de la UAECD"/>
    <s v="Constante "/>
    <s v="En ejecución"/>
    <n v="100"/>
    <n v="40.659999999999997"/>
    <n v="40.659999999999997"/>
    <n v="40.659999999999997"/>
    <n v="40.659999999999997"/>
    <n v="100"/>
    <n v="0"/>
    <n v="0"/>
    <n v="0"/>
    <n v="0"/>
    <n v="100"/>
    <n v="0"/>
    <n v="0"/>
    <n v="0"/>
    <n v="0"/>
    <n v="100"/>
    <n v="0"/>
    <n v="0"/>
    <n v="0"/>
    <n v="0"/>
    <n v="0"/>
    <n v="0"/>
    <n v="0"/>
    <n v="0"/>
    <n v="0"/>
    <n v="47.5"/>
    <n v="40.840000000000003"/>
    <n v="6.26"/>
    <n v="1247"/>
    <n v="0"/>
    <n v="0"/>
    <n v="1260"/>
    <n v="0"/>
    <n v="0"/>
    <n v="1250"/>
    <n v="0"/>
    <n v="0"/>
    <n v="47.5"/>
    <n v="40.840000000000003"/>
    <n v="6.26"/>
    <n v="1207.9821757241111"/>
    <n v="0"/>
    <n v="0"/>
    <n v="1185.0246739066031"/>
    <n v="0"/>
    <n v="0"/>
    <n v="1141.3783652205686"/>
    <n v="0"/>
    <n v="0"/>
    <n v="3581.8852148512824"/>
    <n v="40.840000000000003"/>
    <n v="6.26"/>
  </r>
  <r>
    <n v="17"/>
    <x v="0"/>
    <s v="BCS"/>
    <n v="2024"/>
    <s v="30/09/2024 (Terminado)"/>
    <s v="0226"/>
    <x v="35"/>
    <s v="UAECD"/>
    <s v="003"/>
    <s v="Sector Hacienda"/>
    <x v="0"/>
    <x v="0"/>
    <s v="33"/>
    <x v="0"/>
    <s v="008099"/>
    <x v="277"/>
    <n v="3"/>
    <s v="Ejecutar el 100 Porciento  del Plan Estratégico de Talento Humano"/>
    <s v="Constante "/>
    <s v="En ejecución"/>
    <n v="100"/>
    <n v="76.17"/>
    <n v="76.17"/>
    <n v="76.17"/>
    <n v="76.17"/>
    <n v="100"/>
    <n v="0"/>
    <n v="0"/>
    <n v="0"/>
    <n v="0"/>
    <n v="100"/>
    <n v="0"/>
    <n v="0"/>
    <n v="0"/>
    <n v="0"/>
    <n v="100"/>
    <n v="0"/>
    <n v="0"/>
    <n v="0"/>
    <n v="0"/>
    <n v="0"/>
    <n v="0"/>
    <n v="0"/>
    <n v="0"/>
    <n v="0"/>
    <n v="45.44"/>
    <n v="18.559999999999999"/>
    <n v="0"/>
    <n v="598"/>
    <n v="0"/>
    <n v="0"/>
    <n v="398"/>
    <n v="0"/>
    <n v="0"/>
    <n v="295"/>
    <n v="0"/>
    <n v="0"/>
    <n v="45.44"/>
    <n v="18.559999999999999"/>
    <n v="0"/>
    <n v="579.28896638574054"/>
    <n v="0"/>
    <n v="0"/>
    <n v="374.31731763081592"/>
    <n v="0"/>
    <n v="0"/>
    <n v="269.36529419205419"/>
    <n v="0"/>
    <n v="0"/>
    <n v="1268.4115782086105"/>
    <n v="18.559999999999999"/>
    <n v="0"/>
  </r>
  <r>
    <n v="17"/>
    <x v="0"/>
    <s v="BCS"/>
    <n v="2024"/>
    <s v="30/09/2024 (Terminado)"/>
    <s v="0226"/>
    <x v="35"/>
    <s v="UAECD"/>
    <s v="003"/>
    <s v="Sector Hacienda"/>
    <x v="0"/>
    <x v="0"/>
    <s v="33"/>
    <x v="0"/>
    <s v="008099"/>
    <x v="277"/>
    <n v="4"/>
    <s v="Cumplir el 100 Porciento de los planes operativos"/>
    <s v="Constante "/>
    <s v="En ejecución"/>
    <n v="100"/>
    <n v="60.29"/>
    <n v="60.29"/>
    <n v="60.29"/>
    <n v="60.29"/>
    <n v="100"/>
    <n v="0"/>
    <n v="0"/>
    <n v="0"/>
    <n v="0"/>
    <n v="100"/>
    <n v="0"/>
    <n v="0"/>
    <n v="0"/>
    <n v="0"/>
    <n v="100"/>
    <n v="0"/>
    <n v="0"/>
    <n v="0"/>
    <n v="0"/>
    <n v="0"/>
    <n v="0"/>
    <n v="0"/>
    <n v="0"/>
    <n v="0"/>
    <n v="326.88"/>
    <n v="217.42"/>
    <n v="2.64"/>
    <n v="2085.9499999999998"/>
    <n v="0"/>
    <n v="0"/>
    <n v="1976"/>
    <n v="0"/>
    <n v="0"/>
    <n v="2050"/>
    <n v="0"/>
    <n v="0"/>
    <n v="326.88"/>
    <n v="217.42"/>
    <n v="2.64"/>
    <n v="2020.6819722948753"/>
    <n v="0"/>
    <n v="0"/>
    <n v="1858.419647332895"/>
    <n v="0"/>
    <n v="0"/>
    <n v="1871.8605189617324"/>
    <n v="0"/>
    <n v="0"/>
    <n v="6077.8421385895035"/>
    <n v="217.42"/>
    <n v="2.64"/>
  </r>
  <r>
    <n v="17"/>
    <x v="0"/>
    <s v="BCS"/>
    <n v="2024"/>
    <s v="30/09/2024 (Terminado)"/>
    <s v="0226"/>
    <x v="35"/>
    <s v="UAECD"/>
    <s v="003"/>
    <s v="Sector Hacienda"/>
    <x v="0"/>
    <x v="0"/>
    <s v="33"/>
    <x v="0"/>
    <s v="008099"/>
    <x v="277"/>
    <n v="5"/>
    <s v="Cumplir el 100 Porciento del plan de sostenibilidad de MIPG"/>
    <s v="Constante "/>
    <s v="En ejecución"/>
    <n v="100"/>
    <n v="69.08"/>
    <n v="69.08"/>
    <n v="69.08"/>
    <n v="69.08"/>
    <n v="100"/>
    <n v="0"/>
    <n v="0"/>
    <n v="0"/>
    <n v="0"/>
    <n v="100"/>
    <n v="0"/>
    <n v="0"/>
    <n v="0"/>
    <n v="0"/>
    <n v="100"/>
    <n v="0"/>
    <n v="0"/>
    <n v="0"/>
    <n v="0"/>
    <n v="0"/>
    <n v="0"/>
    <n v="0"/>
    <n v="0"/>
    <n v="0"/>
    <n v="24.4"/>
    <n v="0"/>
    <n v="0"/>
    <n v="1037"/>
    <n v="0"/>
    <n v="0"/>
    <n v="1029"/>
    <n v="0"/>
    <n v="0"/>
    <n v="1006"/>
    <n v="0"/>
    <n v="0"/>
    <n v="24.4"/>
    <n v="0"/>
    <n v="0"/>
    <n v="1004.552940036811"/>
    <n v="0"/>
    <n v="0"/>
    <n v="967.77015035705915"/>
    <n v="0"/>
    <n v="0"/>
    <n v="918.5813083295136"/>
    <n v="0"/>
    <n v="0"/>
    <n v="2915.3043987233841"/>
    <n v="0"/>
    <n v="0"/>
  </r>
  <r>
    <n v="17"/>
    <x v="0"/>
    <s v="BCS"/>
    <n v="2024"/>
    <s v="30/09/2024 (Terminado)"/>
    <s v="0226"/>
    <x v="35"/>
    <s v="UAECD"/>
    <s v="003"/>
    <s v="Sector Hacienda"/>
    <x v="0"/>
    <x v="0"/>
    <s v="32"/>
    <x v="5"/>
    <s v="008103"/>
    <x v="278"/>
    <n v="1"/>
    <s v="Incrementar en 4 Porciento la satisfacción al ciudadano a partir de la línea base"/>
    <s v="Creciente "/>
    <s v="En ejecución"/>
    <n v="0.01"/>
    <n v="0"/>
    <n v="0"/>
    <n v="0"/>
    <n v="0"/>
    <n v="1"/>
    <n v="0"/>
    <n v="0"/>
    <n v="0"/>
    <n v="0"/>
    <n v="2"/>
    <n v="0"/>
    <n v="0"/>
    <n v="0"/>
    <n v="0"/>
    <n v="4"/>
    <n v="0"/>
    <n v="0"/>
    <n v="0"/>
    <n v="0"/>
    <n v="0"/>
    <n v="0"/>
    <n v="0"/>
    <n v="0"/>
    <n v="0"/>
    <n v="84.37"/>
    <n v="0"/>
    <n v="0"/>
    <n v="327.83"/>
    <n v="0"/>
    <n v="0"/>
    <n v="280"/>
    <n v="0"/>
    <n v="0"/>
    <n v="276"/>
    <n v="0"/>
    <n v="0"/>
    <n v="84.37"/>
    <n v="0"/>
    <n v="0"/>
    <n v="317.57241112079822"/>
    <n v="0"/>
    <n v="0"/>
    <n v="263.33881642368959"/>
    <n v="0"/>
    <n v="0"/>
    <n v="252.01634304070154"/>
    <n v="0"/>
    <n v="0"/>
    <n v="917.29757058518931"/>
    <n v="0"/>
    <n v="0"/>
  </r>
  <r>
    <n v="17"/>
    <x v="0"/>
    <s v="BCS"/>
    <n v="2024"/>
    <s v="30/09/2024 (Terminado)"/>
    <s v="0226"/>
    <x v="35"/>
    <s v="UAECD"/>
    <s v="003"/>
    <s v="Sector Hacienda"/>
    <x v="0"/>
    <x v="0"/>
    <s v="32"/>
    <x v="5"/>
    <s v="008103"/>
    <x v="278"/>
    <n v="2"/>
    <s v="Cumplir al 100 Porciento la estrategia de servicio al ciudadano"/>
    <s v="Constante "/>
    <s v="En ejecución"/>
    <n v="100"/>
    <n v="69.44"/>
    <n v="69.44"/>
    <n v="69.44"/>
    <n v="69.44"/>
    <n v="100"/>
    <n v="0"/>
    <n v="0"/>
    <n v="0"/>
    <n v="0"/>
    <n v="100"/>
    <n v="0"/>
    <n v="0"/>
    <n v="0"/>
    <n v="0"/>
    <n v="100"/>
    <n v="0"/>
    <n v="0"/>
    <n v="0"/>
    <n v="0"/>
    <n v="0"/>
    <n v="0"/>
    <n v="0"/>
    <n v="0"/>
    <n v="0"/>
    <n v="95.63"/>
    <n v="69.19"/>
    <n v="8.9499999999999993"/>
    <n v="844.13"/>
    <n v="0"/>
    <n v="0"/>
    <n v="652"/>
    <n v="0"/>
    <n v="0"/>
    <n v="618"/>
    <n v="0"/>
    <n v="0"/>
    <n v="95.63"/>
    <n v="69.19"/>
    <n v="8.9499999999999993"/>
    <n v="817.71771771771773"/>
    <n v="0"/>
    <n v="0"/>
    <n v="613.20324395802004"/>
    <n v="0"/>
    <n v="0"/>
    <n v="564.29746376504909"/>
    <n v="0"/>
    <n v="0"/>
    <n v="2090.8484254407867"/>
    <n v="69.19"/>
    <n v="8.9499999999999993"/>
  </r>
  <r>
    <n v="17"/>
    <x v="0"/>
    <s v="BCS"/>
    <n v="2024"/>
    <s v="30/09/2024 (Terminado)"/>
    <s v="0226"/>
    <x v="35"/>
    <s v="UAECD"/>
    <s v="003"/>
    <s v="Sector Hacienda"/>
    <x v="0"/>
    <x v="0"/>
    <s v="32"/>
    <x v="5"/>
    <s v="008103"/>
    <x v="278"/>
    <n v="3"/>
    <s v="Desarrollar 1 Estrategia(s) de racionalización de trámites catastrales incluyendo el nivel tecnológico"/>
    <s v="Constante "/>
    <s v="En ejecución"/>
    <n v="1"/>
    <n v="0.25"/>
    <n v="25"/>
    <n v="0.25"/>
    <n v="25"/>
    <n v="1"/>
    <n v="0"/>
    <n v="0"/>
    <n v="0"/>
    <n v="0"/>
    <n v="1"/>
    <n v="0"/>
    <n v="0"/>
    <n v="0"/>
    <n v="0"/>
    <n v="1"/>
    <n v="0"/>
    <n v="0"/>
    <n v="0"/>
    <n v="0"/>
    <n v="0"/>
    <n v="0"/>
    <n v="0"/>
    <n v="0"/>
    <n v="0"/>
    <n v="120"/>
    <n v="103.91"/>
    <n v="0"/>
    <n v="4809.04"/>
    <n v="0"/>
    <n v="0"/>
    <n v="4658"/>
    <n v="0"/>
    <n v="0"/>
    <n v="4621"/>
    <n v="0"/>
    <n v="0"/>
    <n v="120"/>
    <n v="103.91"/>
    <n v="0"/>
    <n v="4658.5682456650202"/>
    <n v="0"/>
    <n v="0"/>
    <n v="4380.8293103626647"/>
    <n v="0"/>
    <n v="0"/>
    <n v="4219.4475405473977"/>
    <n v="0"/>
    <n v="0"/>
    <n v="13378.845096575082"/>
    <n v="103.91"/>
    <n v="0"/>
  </r>
  <r>
    <n v="17"/>
    <x v="0"/>
    <s v="BCS"/>
    <n v="2024"/>
    <s v="30/09/2024 (Terminado)"/>
    <s v="0227"/>
    <x v="36"/>
    <s v="UAERMV"/>
    <s v="011"/>
    <s v="Sector Movilidad"/>
    <x v="3"/>
    <x v="3"/>
    <s v="05"/>
    <x v="20"/>
    <s v="008055"/>
    <x v="279"/>
    <n v="1"/>
    <s v="Conservar 73700 Metro(s) cuadrado(s) de la red de infraestructura peatonal."/>
    <s v="Suma"/>
    <s v="En ejecución"/>
    <n v="123300"/>
    <n v="9828.9599999999991"/>
    <n v="7.971581509"/>
    <n v="9828.9599999999991"/>
    <n v="7.971581509"/>
    <n v="25000"/>
    <n v="0"/>
    <n v="0"/>
    <n v="0"/>
    <n v="0"/>
    <n v="15000"/>
    <n v="0"/>
    <n v="0"/>
    <n v="0"/>
    <n v="0"/>
    <n v="20000"/>
    <n v="0"/>
    <n v="0"/>
    <n v="0"/>
    <n v="0"/>
    <n v="183300"/>
    <n v="9828.9599999999991"/>
    <n v="5.3622258589999996"/>
    <n v="9828.9599999999991"/>
    <n v="5.3622258589999996"/>
    <n v="1257.92"/>
    <n v="1053.75"/>
    <n v="9.19"/>
    <n v="6300"/>
    <n v="0"/>
    <n v="0"/>
    <n v="5509"/>
    <n v="0"/>
    <n v="0"/>
    <n v="5784"/>
    <n v="0"/>
    <n v="0"/>
    <n v="1257.92"/>
    <n v="1053.75"/>
    <n v="9.19"/>
    <n v="6102.8770706190062"/>
    <n v="0"/>
    <n v="0"/>
    <n v="5181.1912131360923"/>
    <n v="0"/>
    <n v="0"/>
    <n v="5281.3859715486151"/>
    <n v="0"/>
    <n v="0"/>
    <n v="17823.374255303712"/>
    <n v="1053.75"/>
    <n v="9.19"/>
  </r>
  <r>
    <n v="17"/>
    <x v="0"/>
    <s v="BCS"/>
    <n v="2024"/>
    <s v="30/09/2024 (Terminado)"/>
    <s v="0227"/>
    <x v="36"/>
    <s v="UAERMV"/>
    <s v="011"/>
    <s v="Sector Movilidad"/>
    <x v="4"/>
    <x v="4"/>
    <s v="26"/>
    <x v="13"/>
    <s v="008081"/>
    <x v="280"/>
    <n v="1"/>
    <s v="Conservar 1341 Kilómetro(s) de la malla vial local, intermedia del distrito capital"/>
    <s v="Suma"/>
    <s v="En ejecución"/>
    <n v="3553.95"/>
    <n v="90.53"/>
    <n v="2.5473065180000001"/>
    <n v="90.53"/>
    <n v="2.5473065180000001"/>
    <n v="350"/>
    <n v="0"/>
    <n v="0"/>
    <n v="0"/>
    <n v="0"/>
    <n v="383"/>
    <n v="0"/>
    <n v="0"/>
    <n v="0"/>
    <n v="0"/>
    <n v="420.95"/>
    <n v="0"/>
    <n v="0"/>
    <n v="0"/>
    <n v="0"/>
    <n v="4707.8999999999996"/>
    <n v="90.53"/>
    <n v="1.92293804"/>
    <n v="90.53"/>
    <n v="1.92293804"/>
    <n v="31980.5"/>
    <n v="13623.93"/>
    <n v="671.9"/>
    <n v="121122.5"/>
    <n v="0"/>
    <n v="0"/>
    <n v="117145"/>
    <n v="0"/>
    <n v="0"/>
    <n v="122989"/>
    <n v="0"/>
    <n v="0"/>
    <n v="31980.5"/>
    <n v="13623.93"/>
    <n v="671.9"/>
    <n v="117332.65523588104"/>
    <n v="0"/>
    <n v="0"/>
    <n v="110174.37732126113"/>
    <n v="0"/>
    <n v="0"/>
    <n v="112301.58700809001"/>
    <n v="0"/>
    <n v="0"/>
    <n v="371789.11956523219"/>
    <n v="13623.93"/>
    <n v="671.9"/>
  </r>
  <r>
    <n v="17"/>
    <x v="0"/>
    <s v="BCS"/>
    <n v="2024"/>
    <s v="30/09/2024 (Terminado)"/>
    <s v="0227"/>
    <x v="36"/>
    <s v="UAERMV"/>
    <s v="011"/>
    <s v="Sector Movilidad"/>
    <x v="4"/>
    <x v="4"/>
    <s v="26"/>
    <x v="13"/>
    <s v="008081"/>
    <x v="280"/>
    <n v="2"/>
    <s v="Conservar 4 Kilómetro(s) de la malla vial arterial del distrito capital y realizar apoyos interinstitucionales"/>
    <s v="Suma"/>
    <s v="En ejecución"/>
    <n v="1"/>
    <n v="0.49"/>
    <n v="49"/>
    <n v="0.49"/>
    <n v="49"/>
    <n v="1"/>
    <n v="0"/>
    <n v="0"/>
    <n v="0"/>
    <n v="0"/>
    <n v="1"/>
    <n v="0"/>
    <n v="0"/>
    <n v="0"/>
    <n v="0"/>
    <n v="1"/>
    <n v="0"/>
    <n v="0"/>
    <n v="0"/>
    <n v="0"/>
    <n v="4"/>
    <n v="0.49"/>
    <n v="12.25"/>
    <n v="0.49"/>
    <n v="12.25"/>
    <n v="1251.67"/>
    <n v="622.75"/>
    <n v="30.71"/>
    <n v="454.03"/>
    <n v="0"/>
    <n v="0"/>
    <n v="5775"/>
    <n v="0"/>
    <n v="0"/>
    <n v="6090"/>
    <n v="0"/>
    <n v="0"/>
    <n v="1251.67"/>
    <n v="622.75"/>
    <n v="30.71"/>
    <n v="439.82369466240431"/>
    <n v="0"/>
    <n v="0"/>
    <n v="5431.363088738598"/>
    <n v="0"/>
    <n v="0"/>
    <n v="5560.7953953546103"/>
    <n v="0"/>
    <n v="0"/>
    <n v="12683.652178755612"/>
    <n v="622.75"/>
    <n v="30.71"/>
  </r>
  <r>
    <n v="17"/>
    <x v="0"/>
    <s v="BCS"/>
    <n v="2024"/>
    <s v="30/09/2024 (Terminado)"/>
    <s v="0227"/>
    <x v="36"/>
    <s v="UAERMV"/>
    <s v="011"/>
    <s v="Sector Movilidad"/>
    <x v="4"/>
    <x v="4"/>
    <s v="26"/>
    <x v="13"/>
    <s v="008081"/>
    <x v="280"/>
    <n v="3"/>
    <s v="Intervenir 20 Kilómetro(s) de la malla vial rural"/>
    <s v="Suma"/>
    <s v="En ejecución"/>
    <n v="8"/>
    <n v="6.78"/>
    <n v="84.75"/>
    <n v="6.78"/>
    <n v="84.75"/>
    <n v="5"/>
    <n v="0"/>
    <n v="0"/>
    <n v="0"/>
    <n v="0"/>
    <n v="5"/>
    <n v="0"/>
    <n v="0"/>
    <n v="0"/>
    <n v="0"/>
    <n v="2"/>
    <n v="0"/>
    <n v="0"/>
    <n v="0"/>
    <n v="0"/>
    <n v="20"/>
    <n v="6.78"/>
    <n v="33.9"/>
    <n v="6.78"/>
    <n v="33.9"/>
    <n v="2084.0300000000002"/>
    <n v="1626.97"/>
    <n v="31.52"/>
    <n v="6122.99"/>
    <n v="0"/>
    <n v="0"/>
    <n v="11556"/>
    <n v="0"/>
    <n v="0"/>
    <n v="12186"/>
    <n v="0"/>
    <n v="0"/>
    <n v="2084.0300000000002"/>
    <n v="1626.97"/>
    <n v="31.52"/>
    <n v="5931.4055991475343"/>
    <n v="0"/>
    <n v="0"/>
    <n v="10868.369152114845"/>
    <n v="0"/>
    <n v="0"/>
    <n v="11127.069406862278"/>
    <n v="0"/>
    <n v="0"/>
    <n v="30010.874158124658"/>
    <n v="1626.97"/>
    <n v="31.52"/>
  </r>
  <r>
    <n v="17"/>
    <x v="0"/>
    <s v="BCS"/>
    <n v="2024"/>
    <s v="30/09/2024 (Terminado)"/>
    <s v="0227"/>
    <x v="36"/>
    <s v="UAERMV"/>
    <s v="011"/>
    <s v="Sector Movilidad"/>
    <x v="4"/>
    <x v="4"/>
    <s v="26"/>
    <x v="13"/>
    <s v="008081"/>
    <x v="280"/>
    <n v="5"/>
    <s v="Intervenir 20 Punto(s) críticos de la malla vial rural"/>
    <s v="Suma"/>
    <s v="En ejecución"/>
    <n v="4"/>
    <n v="2"/>
    <n v="50"/>
    <n v="2"/>
    <n v="50"/>
    <n v="6"/>
    <n v="0"/>
    <n v="0"/>
    <n v="0"/>
    <n v="0"/>
    <n v="6"/>
    <n v="0"/>
    <n v="0"/>
    <n v="0"/>
    <n v="0"/>
    <n v="4"/>
    <n v="0"/>
    <n v="0"/>
    <n v="0"/>
    <n v="0"/>
    <n v="20"/>
    <n v="2"/>
    <n v="10"/>
    <n v="2"/>
    <n v="10"/>
    <n v="748.31"/>
    <n v="144.72"/>
    <n v="12.43"/>
    <n v="720"/>
    <n v="0"/>
    <n v="0"/>
    <n v="1800"/>
    <n v="0"/>
    <n v="0"/>
    <n v="1800"/>
    <n v="0"/>
    <n v="0"/>
    <n v="748.31"/>
    <n v="144.72"/>
    <n v="12.43"/>
    <n v="697.47166521360066"/>
    <n v="0"/>
    <n v="0"/>
    <n v="1692.8923912951473"/>
    <n v="0"/>
    <n v="0"/>
    <n v="1643.5848459176186"/>
    <n v="0"/>
    <n v="0"/>
    <n v="4782.2589024263671"/>
    <n v="144.72"/>
    <n v="12.43"/>
  </r>
  <r>
    <n v="17"/>
    <x v="0"/>
    <s v="BCS"/>
    <n v="2024"/>
    <s v="30/09/2024 (Terminado)"/>
    <s v="0227"/>
    <x v="36"/>
    <s v="UAERMV"/>
    <s v="011"/>
    <s v="Sector Movilidad"/>
    <x v="4"/>
    <x v="4"/>
    <s v="26"/>
    <x v="13"/>
    <s v="008081"/>
    <x v="280"/>
    <n v="6"/>
    <s v="Conservar 47 Kilómetro(s) de cicloinfraestructura del distrito capital"/>
    <s v="Suma"/>
    <s v="En ejecución"/>
    <n v="6"/>
    <n v="5.29"/>
    <n v="88.166666669999998"/>
    <n v="5.29"/>
    <n v="88.166666669999998"/>
    <n v="14"/>
    <n v="0"/>
    <n v="0"/>
    <n v="0"/>
    <n v="0"/>
    <n v="14"/>
    <n v="0"/>
    <n v="0"/>
    <n v="0"/>
    <n v="0"/>
    <n v="13"/>
    <n v="0"/>
    <n v="0"/>
    <n v="0"/>
    <n v="0"/>
    <n v="47"/>
    <n v="5.29"/>
    <n v="11.25531915"/>
    <n v="5.29"/>
    <n v="11.25531915"/>
    <n v="1220.92"/>
    <n v="827.39"/>
    <n v="30.9"/>
    <n v="5309.62"/>
    <n v="0"/>
    <n v="0"/>
    <n v="13514"/>
    <n v="0"/>
    <n v="0"/>
    <n v="14896"/>
    <n v="0"/>
    <n v="0"/>
    <n v="1220.92"/>
    <n v="827.39"/>
    <n v="30.9"/>
    <n v="5143.4854209047753"/>
    <n v="0"/>
    <n v="0"/>
    <n v="12709.859875534788"/>
    <n v="0"/>
    <n v="0"/>
    <n v="13601.577702660472"/>
    <n v="0"/>
    <n v="0"/>
    <n v="32675.842999100038"/>
    <n v="827.39"/>
    <n v="30.9"/>
  </r>
  <r>
    <n v="17"/>
    <x v="0"/>
    <s v="BCS"/>
    <n v="2024"/>
    <s v="30/09/2024 (Terminado)"/>
    <s v="0227"/>
    <x v="36"/>
    <s v="UAERMV"/>
    <s v="011"/>
    <s v="Sector Movilidad"/>
    <x v="4"/>
    <x v="4"/>
    <s v="26"/>
    <x v="13"/>
    <s v="008081"/>
    <x v="280"/>
    <n v="7"/>
    <s v="Adquirir 85 Unidad(es) de maquinaria y equipo."/>
    <s v="Suma"/>
    <s v="En ejecución"/>
    <n v="33"/>
    <n v="0"/>
    <n v="0"/>
    <n v="0"/>
    <n v="0"/>
    <n v="11"/>
    <n v="0"/>
    <n v="0"/>
    <n v="0"/>
    <n v="0"/>
    <n v="19"/>
    <n v="0"/>
    <n v="0"/>
    <n v="0"/>
    <n v="0"/>
    <n v="22"/>
    <n v="0"/>
    <n v="0"/>
    <n v="0"/>
    <n v="0"/>
    <n v="85"/>
    <n v="0"/>
    <n v="0"/>
    <n v="0"/>
    <n v="0"/>
    <n v="24728.51"/>
    <n v="0"/>
    <n v="0"/>
    <n v="8701.49"/>
    <n v="0"/>
    <n v="0"/>
    <n v="12881"/>
    <n v="0"/>
    <n v="0"/>
    <n v="12923"/>
    <n v="0"/>
    <n v="0"/>
    <n v="24728.51"/>
    <n v="0"/>
    <n v="0"/>
    <n v="8429.2260001937411"/>
    <n v="0"/>
    <n v="0"/>
    <n v="12114.526051262663"/>
    <n v="0"/>
    <n v="0"/>
    <n v="11800.026090996325"/>
    <n v="0"/>
    <n v="0"/>
    <n v="57072.28814245273"/>
    <n v="0"/>
    <n v="0"/>
  </r>
  <r>
    <n v="17"/>
    <x v="0"/>
    <s v="BCS"/>
    <n v="2024"/>
    <s v="30/09/2024 (Terminado)"/>
    <s v="0227"/>
    <x v="36"/>
    <s v="UAERMV"/>
    <s v="011"/>
    <s v="Sector Movilidad"/>
    <x v="0"/>
    <x v="0"/>
    <s v="33"/>
    <x v="0"/>
    <s v="008089"/>
    <x v="281"/>
    <n v="1"/>
    <s v="Ejecutar 12 Proyecto(s) encaminados a actualizar los módulos de los sistemas de información SIGMA, Calíope y Orfeo e Implementar el plan de mantenimiento de sistemas de información"/>
    <s v="Suma"/>
    <s v="En ejecución"/>
    <n v="2"/>
    <n v="2"/>
    <n v="100"/>
    <n v="0"/>
    <n v="0"/>
    <n v="3"/>
    <n v="0"/>
    <n v="0"/>
    <n v="0"/>
    <n v="0"/>
    <n v="4"/>
    <n v="0"/>
    <n v="0"/>
    <n v="0"/>
    <n v="0"/>
    <n v="3"/>
    <n v="0"/>
    <n v="0"/>
    <n v="0"/>
    <n v="0"/>
    <n v="12"/>
    <n v="2"/>
    <n v="16.666666670000001"/>
    <n v="0"/>
    <n v="0"/>
    <n v="838.08"/>
    <n v="723.23"/>
    <n v="68.819999999999993"/>
    <n v="2346.19"/>
    <n v="0"/>
    <n v="0"/>
    <n v="2468.7399999999998"/>
    <n v="0"/>
    <n v="0"/>
    <n v="2598.19"/>
    <n v="0"/>
    <n v="0"/>
    <n v="838.08"/>
    <n v="723.23"/>
    <n v="68.819999999999993"/>
    <n v="2272.779230843747"/>
    <n v="0"/>
    <n v="0"/>
    <n v="2321.8395344922119"/>
    <n v="0"/>
    <n v="0"/>
    <n v="2372.4142837859431"/>
    <n v="0"/>
    <n v="0"/>
    <n v="7805.1130491219028"/>
    <n v="723.23"/>
    <n v="68.819999999999993"/>
  </r>
  <r>
    <n v="17"/>
    <x v="0"/>
    <s v="BCS"/>
    <n v="2024"/>
    <s v="30/09/2024 (Terminado)"/>
    <s v="0227"/>
    <x v="36"/>
    <s v="UAERMV"/>
    <s v="011"/>
    <s v="Sector Movilidad"/>
    <x v="0"/>
    <x v="0"/>
    <s v="33"/>
    <x v="0"/>
    <s v="008089"/>
    <x v="281"/>
    <n v="2"/>
    <s v="Actualizar 4 Documento(s) que enmarquen la estrategia de TI en el Plan Estratégico de Tecnologías de la Información de la UAERMV para la vigencia 2025-2027."/>
    <s v="Suma"/>
    <s v="En ejecución"/>
    <n v="1"/>
    <n v="1"/>
    <n v="100"/>
    <n v="0"/>
    <n v="0"/>
    <n v="1"/>
    <n v="0"/>
    <n v="0"/>
    <n v="0"/>
    <n v="0"/>
    <n v="1"/>
    <n v="0"/>
    <n v="0"/>
    <n v="0"/>
    <n v="0"/>
    <n v="1"/>
    <n v="0"/>
    <n v="0"/>
    <n v="0"/>
    <n v="0"/>
    <n v="4"/>
    <n v="1"/>
    <n v="25"/>
    <n v="0"/>
    <n v="0"/>
    <n v="301.13"/>
    <n v="185"/>
    <n v="27.43"/>
    <n v="670.64"/>
    <n v="0"/>
    <n v="0"/>
    <n v="739.17"/>
    <n v="0"/>
    <n v="0"/>
    <n v="897.35"/>
    <n v="0"/>
    <n v="0"/>
    <n v="301.13"/>
    <n v="185"/>
    <n v="27.43"/>
    <n v="649.65610772062382"/>
    <n v="0"/>
    <n v="0"/>
    <n v="695.18626048535225"/>
    <n v="0"/>
    <n v="0"/>
    <n v="819.37270082454177"/>
    <n v="0"/>
    <n v="0"/>
    <n v="2465.3450690305181"/>
    <n v="185"/>
    <n v="27.43"/>
  </r>
  <r>
    <n v="17"/>
    <x v="0"/>
    <s v="BCS"/>
    <n v="2024"/>
    <s v="30/09/2024 (Terminado)"/>
    <s v="0227"/>
    <x v="36"/>
    <s v="UAERMV"/>
    <s v="011"/>
    <s v="Sector Movilidad"/>
    <x v="0"/>
    <x v="0"/>
    <s v="33"/>
    <x v="0"/>
    <s v="008089"/>
    <x v="281"/>
    <n v="3"/>
    <s v="Garantizar la disponibilidad del 94 Porciento de los servicios tecnológicos que intervienen en los sistemas SIGMA, Calíope, Orfeo y Portales Web"/>
    <s v="Constante "/>
    <s v="En ejecución"/>
    <n v="94"/>
    <n v="94"/>
    <n v="100"/>
    <n v="94"/>
    <n v="100"/>
    <n v="94"/>
    <n v="0"/>
    <n v="0"/>
    <n v="0"/>
    <n v="0"/>
    <n v="94"/>
    <n v="0"/>
    <n v="0"/>
    <n v="0"/>
    <n v="0"/>
    <n v="94"/>
    <n v="0"/>
    <n v="0"/>
    <n v="0"/>
    <n v="0"/>
    <n v="0"/>
    <n v="0"/>
    <n v="0"/>
    <n v="0"/>
    <n v="0"/>
    <n v="3875.87"/>
    <n v="2123.37"/>
    <n v="48.95"/>
    <n v="5040.18"/>
    <n v="0"/>
    <n v="0"/>
    <n v="5171.1000000000004"/>
    <n v="0"/>
    <n v="0"/>
    <n v="5218.46"/>
    <n v="0"/>
    <n v="0"/>
    <n v="3875.87"/>
    <n v="2123.37"/>
    <n v="48.95"/>
    <n v="4882.4760244115087"/>
    <n v="0"/>
    <n v="0"/>
    <n v="4863.3976914590758"/>
    <n v="0"/>
    <n v="0"/>
    <n v="4764.9898750151424"/>
    <n v="0"/>
    <n v="0"/>
    <n v="18386.733590885728"/>
    <n v="2123.37"/>
    <n v="48.95"/>
  </r>
  <r>
    <n v="17"/>
    <x v="0"/>
    <s v="BCS"/>
    <n v="2024"/>
    <s v="30/09/2024 (Terminado)"/>
    <s v="0227"/>
    <x v="36"/>
    <s v="UAERMV"/>
    <s v="011"/>
    <s v="Sector Movilidad"/>
    <x v="0"/>
    <x v="0"/>
    <s v="33"/>
    <x v="0"/>
    <s v="008095"/>
    <x v="282"/>
    <n v="1"/>
    <s v="Mantener, optimizar y modernizar 1 Modelo(s) integrado de planeación y gestión - MIPG en la Entidad"/>
    <s v="Suma"/>
    <s v="En ejecución"/>
    <n v="0.09"/>
    <n v="0.09"/>
    <n v="100"/>
    <n v="7.0000000000000007E-2"/>
    <n v="77.777777779999994"/>
    <n v="0.27"/>
    <n v="0"/>
    <n v="0"/>
    <n v="0"/>
    <n v="0"/>
    <n v="0.32"/>
    <n v="0"/>
    <n v="0"/>
    <n v="0"/>
    <n v="0"/>
    <n v="0.32"/>
    <n v="0"/>
    <n v="0"/>
    <n v="0"/>
    <n v="0"/>
    <n v="1"/>
    <n v="0.09"/>
    <n v="9"/>
    <n v="7.0000000000000007E-2"/>
    <n v="7"/>
    <n v="5950.82"/>
    <n v="4512.2"/>
    <n v="600.34"/>
    <n v="14685.91"/>
    <n v="0"/>
    <n v="0"/>
    <n v="13773.58"/>
    <n v="0"/>
    <n v="0"/>
    <n v="14302.2"/>
    <n v="0"/>
    <n v="0"/>
    <n v="5950.82"/>
    <n v="4512.2"/>
    <n v="600.34"/>
    <n v="14226.397365107043"/>
    <n v="0"/>
    <n v="0"/>
    <n v="12953.993768275008"/>
    <n v="0"/>
    <n v="0"/>
    <n v="13059.377324046092"/>
    <n v="0"/>
    <n v="0"/>
    <n v="46190.588457428144"/>
    <n v="4512.2"/>
    <n v="600.34"/>
  </r>
  <r>
    <n v="17"/>
    <x v="0"/>
    <s v="BCS"/>
    <n v="2024"/>
    <s v="30/09/2024 (Terminado)"/>
    <s v="0227"/>
    <x v="36"/>
    <s v="UAERMV"/>
    <s v="011"/>
    <s v="Sector Movilidad"/>
    <x v="0"/>
    <x v="0"/>
    <s v="33"/>
    <x v="0"/>
    <s v="008095"/>
    <x v="282"/>
    <n v="2"/>
    <s v="Adecuación y mantenimiento de  2 Sede(s) de la UAERMV"/>
    <s v="Suma"/>
    <s v="En ejecución"/>
    <n v="0.15"/>
    <n v="0.15"/>
    <n v="100"/>
    <n v="0.13"/>
    <n v="86.666666669999998"/>
    <n v="0.54"/>
    <n v="0"/>
    <n v="0"/>
    <n v="0"/>
    <n v="0"/>
    <n v="0.66"/>
    <n v="0"/>
    <n v="0"/>
    <n v="0"/>
    <n v="0"/>
    <n v="0.65"/>
    <n v="0"/>
    <n v="0"/>
    <n v="0"/>
    <n v="0"/>
    <n v="2"/>
    <n v="0.15"/>
    <n v="7.5"/>
    <n v="0.13"/>
    <n v="6.5"/>
    <n v="10147.9"/>
    <n v="9196.44"/>
    <n v="704.56"/>
    <n v="14814.09"/>
    <n v="0"/>
    <n v="0"/>
    <n v="16134.42"/>
    <n v="0"/>
    <n v="0"/>
    <n v="16801.8"/>
    <n v="0"/>
    <n v="0"/>
    <n v="10147.9"/>
    <n v="9196.44"/>
    <n v="704.56"/>
    <n v="14350.566695727986"/>
    <n v="0"/>
    <n v="0"/>
    <n v="15174.353808866807"/>
    <n v="0"/>
    <n v="0"/>
    <n v="15341.768813410359"/>
    <n v="0"/>
    <n v="0"/>
    <n v="55014.58931800515"/>
    <n v="9196.44"/>
    <n v="704.56"/>
  </r>
  <r>
    <n v="17"/>
    <x v="0"/>
    <s v="BCS"/>
    <n v="2024"/>
    <s v="30/09/2024 (Terminado)"/>
    <s v="0227"/>
    <x v="36"/>
    <s v="UAERMV"/>
    <s v="011"/>
    <s v="Sector Movilidad"/>
    <x v="0"/>
    <x v="0"/>
    <s v="39"/>
    <x v="1"/>
    <s v="008208"/>
    <x v="283"/>
    <n v="1"/>
    <s v="Diseñar e implementar 1 Estrategia(s) de promoción a la participación ciudadana con enfoque de género, diferencial y territorial."/>
    <s v="Suma"/>
    <s v="En ejecución"/>
    <n v="0.12"/>
    <n v="0.02"/>
    <n v="16.666666670000001"/>
    <n v="0.02"/>
    <n v="16.666666670000001"/>
    <n v="0.3"/>
    <n v="0"/>
    <n v="0"/>
    <n v="0"/>
    <n v="0"/>
    <n v="0.28999999999999998"/>
    <n v="0"/>
    <n v="0"/>
    <n v="0"/>
    <n v="0"/>
    <n v="0.28999999999999998"/>
    <n v="0"/>
    <n v="0"/>
    <n v="0"/>
    <n v="0"/>
    <n v="1"/>
    <n v="0.02"/>
    <n v="2"/>
    <n v="0.02"/>
    <n v="2"/>
    <n v="288.17"/>
    <n v="84.34"/>
    <n v="5"/>
    <n v="311"/>
    <n v="0"/>
    <n v="0"/>
    <n v="313"/>
    <n v="0"/>
    <n v="0"/>
    <n v="323"/>
    <n v="0"/>
    <n v="0"/>
    <n v="288.17"/>
    <n v="84.34"/>
    <n v="5"/>
    <n v="301.26901094643029"/>
    <n v="0"/>
    <n v="0"/>
    <n v="294.37517693076728"/>
    <n v="0"/>
    <n v="0"/>
    <n v="294.93216957299489"/>
    <n v="0"/>
    <n v="0"/>
    <n v="1178.7463574501926"/>
    <n v="84.34"/>
    <n v="5"/>
  </r>
  <r>
    <n v="17"/>
    <x v="0"/>
    <s v="BCS"/>
    <n v="2024"/>
    <s v="30/09/2024 (Terminado)"/>
    <s v="0228"/>
    <x v="37"/>
    <s v="UAESP"/>
    <s v="012"/>
    <s v="Sector Hábitat"/>
    <x v="3"/>
    <x v="3"/>
    <s v="05"/>
    <x v="20"/>
    <s v="008211"/>
    <x v="284"/>
    <n v="1"/>
    <s v="Implementar el 100 Porciento de las acciones orientadas al mejoramiento y modenización en la prestación del servicio de alumbrado público."/>
    <s v="Constante "/>
    <s v="En ejecución"/>
    <n v="100"/>
    <n v="26.87"/>
    <n v="26.87"/>
    <n v="12.43"/>
    <n v="12.43"/>
    <n v="100"/>
    <n v="0"/>
    <n v="0"/>
    <n v="0"/>
    <n v="0"/>
    <n v="100"/>
    <n v="0"/>
    <n v="0"/>
    <n v="0"/>
    <n v="0"/>
    <n v="100"/>
    <n v="0"/>
    <n v="0"/>
    <n v="0"/>
    <n v="0"/>
    <n v="0"/>
    <n v="0"/>
    <n v="0"/>
    <n v="0"/>
    <n v="0"/>
    <n v="3519.7"/>
    <n v="945.8"/>
    <n v="64.48"/>
    <n v="22644"/>
    <n v="0"/>
    <n v="0"/>
    <n v="48749"/>
    <n v="0"/>
    <n v="0"/>
    <n v="22888"/>
    <n v="0"/>
    <n v="0"/>
    <n v="3519.7"/>
    <n v="945.8"/>
    <n v="64.48"/>
    <n v="21935.483870967742"/>
    <n v="0"/>
    <n v="0"/>
    <n v="45848.228435137295"/>
    <n v="0"/>
    <n v="0"/>
    <n v="20899.0944185347"/>
    <n v="0"/>
    <n v="0"/>
    <n v="92202.506724639738"/>
    <n v="945.8"/>
    <n v="64.48"/>
  </r>
  <r>
    <n v="17"/>
    <x v="0"/>
    <s v="BCS"/>
    <n v="2024"/>
    <s v="30/09/2024 (Terminado)"/>
    <s v="0228"/>
    <x v="37"/>
    <s v="UAESP"/>
    <s v="012"/>
    <s v="Sector Hábitat"/>
    <x v="4"/>
    <x v="4"/>
    <s v="25"/>
    <x v="32"/>
    <s v="008215"/>
    <x v="285"/>
    <n v="1"/>
    <s v="validar y depurar mediante  1 Proceso(s) de verificación de los registros de las bases de datos del RUOR, RURO y RUCA."/>
    <s v="Constante "/>
    <s v="En ejecución"/>
    <n v="1"/>
    <n v="0.06"/>
    <n v="6"/>
    <n v="0"/>
    <n v="0"/>
    <n v="1"/>
    <n v="0"/>
    <n v="0"/>
    <n v="0"/>
    <n v="0"/>
    <n v="1"/>
    <n v="0"/>
    <n v="0"/>
    <n v="0"/>
    <n v="0"/>
    <n v="1"/>
    <n v="0"/>
    <n v="0"/>
    <n v="0"/>
    <n v="0"/>
    <n v="0"/>
    <n v="0"/>
    <n v="0"/>
    <n v="0"/>
    <n v="0"/>
    <n v="1331.62"/>
    <n v="92.66"/>
    <n v="0"/>
    <n v="850"/>
    <n v="0"/>
    <n v="0"/>
    <n v="950"/>
    <n v="0"/>
    <n v="0"/>
    <n v="1049"/>
    <n v="0"/>
    <n v="0"/>
    <n v="1331.62"/>
    <n v="92.66"/>
    <n v="0"/>
    <n v="823.40404921050083"/>
    <n v="0"/>
    <n v="0"/>
    <n v="893.47098429466109"/>
    <n v="0"/>
    <n v="0"/>
    <n v="957.84472409310115"/>
    <n v="0"/>
    <n v="0"/>
    <n v="4006.3397575982626"/>
    <n v="92.66"/>
    <n v="0"/>
  </r>
  <r>
    <n v="17"/>
    <x v="0"/>
    <s v="BCS"/>
    <n v="2024"/>
    <s v="30/09/2024 (Terminado)"/>
    <s v="0228"/>
    <x v="37"/>
    <s v="UAESP"/>
    <s v="012"/>
    <s v="Sector Hábitat"/>
    <x v="4"/>
    <x v="4"/>
    <s v="25"/>
    <x v="32"/>
    <s v="008215"/>
    <x v="285"/>
    <n v="2"/>
    <s v="Implementar el  100 Porciento de las acciones de formación para la población recicladora de oficio."/>
    <s v="Suma"/>
    <s v="En ejecución"/>
    <n v="50"/>
    <n v="0"/>
    <n v="0"/>
    <n v="0"/>
    <n v="0"/>
    <n v="0"/>
    <n v="0"/>
    <n v="0"/>
    <n v="0"/>
    <n v="0"/>
    <n v="50"/>
    <n v="0"/>
    <n v="0"/>
    <n v="0"/>
    <n v="0"/>
    <n v="0"/>
    <n v="0"/>
    <n v="0"/>
    <n v="0"/>
    <n v="0"/>
    <n v="100"/>
    <n v="0"/>
    <n v="0"/>
    <n v="0"/>
    <n v="0"/>
    <n v="50"/>
    <n v="0"/>
    <n v="0"/>
    <n v="0"/>
    <n v="0"/>
    <n v="0"/>
    <n v="263.2"/>
    <n v="0"/>
    <n v="0"/>
    <n v="0"/>
    <n v="0"/>
    <n v="0"/>
    <n v="50"/>
    <n v="0"/>
    <n v="0"/>
    <n v="0"/>
    <n v="0"/>
    <n v="0"/>
    <n v="247.53848743826819"/>
    <n v="0"/>
    <n v="0"/>
    <n v="0"/>
    <n v="0"/>
    <n v="0"/>
    <n v="297.53848743826819"/>
    <n v="0"/>
    <n v="0"/>
  </r>
  <r>
    <n v="17"/>
    <x v="0"/>
    <s v="BCS"/>
    <n v="2024"/>
    <s v="30/09/2024 (Terminado)"/>
    <s v="0228"/>
    <x v="37"/>
    <s v="UAESP"/>
    <s v="012"/>
    <s v="Sector Hábitat"/>
    <x v="4"/>
    <x v="4"/>
    <s v="25"/>
    <x v="32"/>
    <s v="008215"/>
    <x v="285"/>
    <n v="3"/>
    <s v="Realizar el 100 Porciento de la supervisión del servicio de aprovechamiento y el acompañamiento en territorio a las organizaciones de recicladores en Bogotá."/>
    <s v="Constante "/>
    <s v="En ejecución"/>
    <n v="100"/>
    <n v="87.07"/>
    <n v="87.07"/>
    <n v="87.07"/>
    <n v="87.07"/>
    <n v="100"/>
    <n v="0"/>
    <n v="0"/>
    <n v="0"/>
    <n v="0"/>
    <n v="100"/>
    <n v="0"/>
    <n v="0"/>
    <n v="0"/>
    <n v="0"/>
    <n v="100"/>
    <n v="0"/>
    <n v="0"/>
    <n v="0"/>
    <n v="0"/>
    <n v="0"/>
    <n v="0"/>
    <n v="0"/>
    <n v="0"/>
    <n v="0"/>
    <n v="799.4"/>
    <n v="696.05"/>
    <n v="61.7"/>
    <n v="1900"/>
    <n v="0"/>
    <n v="0"/>
    <n v="2200"/>
    <n v="0"/>
    <n v="0"/>
    <n v="2450"/>
    <n v="0"/>
    <n v="0"/>
    <n v="799.4"/>
    <n v="696.05"/>
    <n v="61.7"/>
    <n v="1840.5502276470017"/>
    <n v="0"/>
    <n v="0"/>
    <n v="2069.0907004718465"/>
    <n v="0"/>
    <n v="0"/>
    <n v="2237.1015958323142"/>
    <n v="0"/>
    <n v="0"/>
    <n v="6946.1425239511618"/>
    <n v="696.05"/>
    <n v="61.7"/>
  </r>
  <r>
    <n v="17"/>
    <x v="0"/>
    <s v="BCS"/>
    <n v="2024"/>
    <s v="30/09/2024 (Terminado)"/>
    <s v="0228"/>
    <x v="37"/>
    <s v="UAESP"/>
    <s v="012"/>
    <s v="Sector Hábitat"/>
    <x v="4"/>
    <x v="4"/>
    <s v="25"/>
    <x v="32"/>
    <s v="008215"/>
    <x v="285"/>
    <n v="4"/>
    <s v="Implementar el 100 Porciento de las acciones orientadas al fortalecimiento de la actividad del reciclaje, las organizaciones, los recicladores de oficio y población carretera"/>
    <s v="Constante "/>
    <s v="En ejecución"/>
    <n v="100"/>
    <n v="1.65"/>
    <n v="1.65"/>
    <n v="1.65"/>
    <n v="1.65"/>
    <n v="100"/>
    <n v="0"/>
    <n v="0"/>
    <n v="0"/>
    <n v="0"/>
    <n v="100"/>
    <n v="0"/>
    <n v="0"/>
    <n v="0"/>
    <n v="0"/>
    <n v="100"/>
    <n v="0"/>
    <n v="0"/>
    <n v="0"/>
    <n v="0"/>
    <n v="0"/>
    <n v="0"/>
    <n v="0"/>
    <n v="0"/>
    <n v="0"/>
    <n v="31471.71"/>
    <n v="520"/>
    <n v="55.3"/>
    <n v="26881.52"/>
    <n v="0"/>
    <n v="0"/>
    <n v="12000"/>
    <n v="0"/>
    <n v="0"/>
    <n v="8550"/>
    <n v="0"/>
    <n v="0"/>
    <n v="31471.71"/>
    <n v="520"/>
    <n v="55.3"/>
    <n v="26040.414608156545"/>
    <n v="0"/>
    <n v="0"/>
    <n v="11285.949275300982"/>
    <n v="0"/>
    <n v="0"/>
    <n v="7807.0280181086891"/>
    <n v="0"/>
    <n v="0"/>
    <n v="76605.101901566217"/>
    <n v="520"/>
    <n v="55.3"/>
  </r>
  <r>
    <n v="17"/>
    <x v="0"/>
    <s v="BCS"/>
    <n v="2024"/>
    <s v="30/09/2024 (Terminado)"/>
    <s v="0228"/>
    <x v="37"/>
    <s v="UAESP"/>
    <s v="012"/>
    <s v="Sector Hábitat"/>
    <x v="4"/>
    <x v="4"/>
    <s v="25"/>
    <x v="32"/>
    <s v="008215"/>
    <x v="285"/>
    <n v="5"/>
    <s v="Implementar el  100 Porciento de las acciones de formación para la población recicladora de oficio en emprendimiento y economía circular."/>
    <s v="Constante "/>
    <s v="En ejecución"/>
    <n v="100"/>
    <n v="0"/>
    <n v="0"/>
    <n v="0"/>
    <n v="0"/>
    <n v="100"/>
    <n v="0"/>
    <n v="0"/>
    <n v="0"/>
    <n v="0"/>
    <n v="100"/>
    <n v="0"/>
    <n v="0"/>
    <n v="0"/>
    <n v="0"/>
    <n v="100"/>
    <n v="0"/>
    <n v="0"/>
    <n v="0"/>
    <n v="0"/>
    <n v="0"/>
    <n v="0"/>
    <n v="0"/>
    <n v="0"/>
    <n v="0"/>
    <n v="150"/>
    <n v="0"/>
    <n v="0"/>
    <n v="0"/>
    <n v="0"/>
    <n v="0"/>
    <n v="112.8"/>
    <n v="0"/>
    <n v="0"/>
    <n v="376"/>
    <n v="0"/>
    <n v="0"/>
    <n v="150"/>
    <n v="0"/>
    <n v="0"/>
    <n v="0"/>
    <n v="0"/>
    <n v="0"/>
    <n v="106.08792318782923"/>
    <n v="0"/>
    <n v="0"/>
    <n v="343.32661225834704"/>
    <n v="0"/>
    <n v="0"/>
    <n v="599.41453544617627"/>
    <n v="0"/>
    <n v="0"/>
  </r>
  <r>
    <n v="17"/>
    <x v="0"/>
    <s v="BCS"/>
    <n v="2024"/>
    <s v="30/09/2024 (Terminado)"/>
    <s v="0228"/>
    <x v="37"/>
    <s v="UAESP"/>
    <s v="012"/>
    <s v="Sector Hábitat"/>
    <x v="4"/>
    <x v="4"/>
    <s v="29"/>
    <x v="23"/>
    <s v="008218"/>
    <x v="286"/>
    <n v="1"/>
    <s v="Aumentar 7279 Espacio(s) la capacidad instalada y disponible de bóvedas, osarios y cenizarios de los cementerios distritales. "/>
    <s v="Suma"/>
    <s v="En ejecución"/>
    <n v="7279"/>
    <n v="0"/>
    <n v="0"/>
    <n v="0"/>
    <n v="0"/>
    <n v="0"/>
    <n v="0"/>
    <n v="0"/>
    <n v="0"/>
    <n v="0"/>
    <n v="0"/>
    <n v="0"/>
    <n v="0"/>
    <n v="0"/>
    <n v="0"/>
    <n v="0"/>
    <n v="0"/>
    <n v="0"/>
    <n v="0"/>
    <n v="0"/>
    <n v="7279"/>
    <n v="0"/>
    <n v="0"/>
    <n v="0"/>
    <n v="0"/>
    <n v="8547.7199999999993"/>
    <n v="0"/>
    <n v="0"/>
    <n v="8372.6200000000008"/>
    <n v="0"/>
    <n v="0"/>
    <n v="0"/>
    <n v="0"/>
    <n v="0"/>
    <n v="0"/>
    <n v="0"/>
    <n v="0"/>
    <n v="8547.7199999999993"/>
    <n v="0"/>
    <n v="0"/>
    <n v="8110.6461300009696"/>
    <n v="0"/>
    <n v="0"/>
    <n v="0"/>
    <n v="0"/>
    <n v="0"/>
    <n v="0"/>
    <n v="0"/>
    <n v="0"/>
    <n v="16658.36613000097"/>
    <n v="0"/>
    <n v="0"/>
  </r>
  <r>
    <n v="17"/>
    <x v="0"/>
    <s v="BCS"/>
    <n v="2024"/>
    <s v="30/09/2024 (Terminado)"/>
    <s v="0228"/>
    <x v="37"/>
    <s v="UAESP"/>
    <s v="012"/>
    <s v="Sector Hábitat"/>
    <x v="4"/>
    <x v="4"/>
    <s v="29"/>
    <x v="23"/>
    <s v="008218"/>
    <x v="286"/>
    <n v="2"/>
    <s v="Implementar el 100 Porciento de acciones orientadas al mejoramiento en la prestación del servicio en los cementerios distritales"/>
    <s v="Constante "/>
    <s v="En ejecución"/>
    <n v="100"/>
    <n v="1.24"/>
    <n v="1.24"/>
    <n v="0"/>
    <n v="0"/>
    <n v="100"/>
    <n v="0"/>
    <n v="0"/>
    <n v="0"/>
    <n v="0"/>
    <n v="100"/>
    <n v="0"/>
    <n v="0"/>
    <n v="0"/>
    <n v="0"/>
    <n v="100"/>
    <n v="0"/>
    <n v="0"/>
    <n v="0"/>
    <n v="0"/>
    <n v="0"/>
    <n v="0"/>
    <n v="0"/>
    <n v="0"/>
    <n v="0"/>
    <n v="5664.48"/>
    <n v="175.85"/>
    <n v="25.92"/>
    <n v="3078"/>
    <n v="0"/>
    <n v="0"/>
    <n v="5299"/>
    <n v="0"/>
    <n v="0"/>
    <n v="7361"/>
    <n v="0"/>
    <n v="0"/>
    <n v="5664.48"/>
    <n v="175.85"/>
    <n v="25.92"/>
    <n v="2981.6913687881429"/>
    <n v="0"/>
    <n v="0"/>
    <n v="4983.6871008183252"/>
    <n v="0"/>
    <n v="0"/>
    <n v="6721.348917110884"/>
    <n v="0"/>
    <n v="0"/>
    <n v="20351.207386717353"/>
    <n v="175.85"/>
    <n v="25.92"/>
  </r>
  <r>
    <n v="17"/>
    <x v="0"/>
    <s v="BCS"/>
    <n v="2024"/>
    <s v="30/09/2024 (Terminado)"/>
    <s v="0228"/>
    <x v="37"/>
    <s v="UAESP"/>
    <s v="012"/>
    <s v="Sector Hábitat"/>
    <x v="4"/>
    <x v="4"/>
    <s v="25"/>
    <x v="32"/>
    <s v="008220"/>
    <x v="287"/>
    <n v="1"/>
    <s v="Elaborar el 100 Porciento de los estudios técnicos necesarios para diseñar un esquema integral de prestación del servicio público de aseo garantizando áreas limpias, rutas selectivas de recolección y valorización de residuos."/>
    <s v="Constante "/>
    <s v="En ejecución"/>
    <n v="100"/>
    <n v="25.33"/>
    <n v="25.33"/>
    <n v="25.33"/>
    <n v="25.33"/>
    <n v="100"/>
    <n v="0"/>
    <n v="0"/>
    <n v="0"/>
    <n v="0"/>
    <n v="0"/>
    <n v="0"/>
    <n v="0"/>
    <n v="0"/>
    <n v="0"/>
    <n v="0"/>
    <n v="0"/>
    <n v="0"/>
    <n v="0"/>
    <n v="0"/>
    <n v="0"/>
    <n v="0"/>
    <n v="0"/>
    <n v="0"/>
    <n v="0"/>
    <n v="2194"/>
    <n v="555.74"/>
    <n v="0"/>
    <n v="500"/>
    <n v="0"/>
    <n v="0"/>
    <n v="0"/>
    <n v="0"/>
    <n v="0"/>
    <n v="0"/>
    <n v="0"/>
    <n v="0"/>
    <n v="2194"/>
    <n v="555.74"/>
    <n v="0"/>
    <n v="484.3553230650005"/>
    <n v="0"/>
    <n v="0"/>
    <n v="0"/>
    <n v="0"/>
    <n v="0"/>
    <n v="0"/>
    <n v="0"/>
    <n v="0"/>
    <n v="2678.3553230650004"/>
    <n v="555.74"/>
    <n v="0"/>
  </r>
  <r>
    <n v="17"/>
    <x v="0"/>
    <s v="BCS"/>
    <n v="2024"/>
    <s v="30/09/2024 (Terminado)"/>
    <s v="0228"/>
    <x v="37"/>
    <s v="UAESP"/>
    <s v="012"/>
    <s v="Sector Hábitat"/>
    <x v="4"/>
    <x v="4"/>
    <s v="25"/>
    <x v="32"/>
    <s v="008220"/>
    <x v="287"/>
    <n v="2"/>
    <s v="Hacer el 100 Porciento del seguimiento al esquema de prestación del servicio público de aseo"/>
    <s v="Constante "/>
    <s v="En ejecución"/>
    <n v="100"/>
    <n v="18.96"/>
    <n v="18.96"/>
    <n v="18.96"/>
    <n v="18.96"/>
    <n v="100"/>
    <n v="0"/>
    <n v="0"/>
    <n v="0"/>
    <n v="0"/>
    <n v="100"/>
    <n v="0"/>
    <n v="0"/>
    <n v="0"/>
    <n v="0"/>
    <n v="100"/>
    <n v="0"/>
    <n v="0"/>
    <n v="0"/>
    <n v="0"/>
    <n v="0"/>
    <n v="0"/>
    <n v="0"/>
    <n v="0"/>
    <n v="0"/>
    <n v="1896.4"/>
    <n v="359.52"/>
    <n v="97.5"/>
    <n v="1800"/>
    <n v="0"/>
    <n v="0"/>
    <n v="2300"/>
    <n v="0"/>
    <n v="0"/>
    <n v="2600"/>
    <n v="0"/>
    <n v="0"/>
    <n v="1896.4"/>
    <n v="359.52"/>
    <n v="97.5"/>
    <n v="1743.6791630340017"/>
    <n v="0"/>
    <n v="0"/>
    <n v="2163.1402777660214"/>
    <n v="0"/>
    <n v="0"/>
    <n v="2374.0669996587826"/>
    <n v="0"/>
    <n v="0"/>
    <n v="8177.2864404588054"/>
    <n v="359.52"/>
    <n v="97.5"/>
  </r>
  <r>
    <n v="17"/>
    <x v="0"/>
    <s v="BCS"/>
    <n v="2024"/>
    <s v="30/09/2024 (Terminado)"/>
    <s v="0228"/>
    <x v="37"/>
    <s v="UAESP"/>
    <s v="012"/>
    <s v="Sector Hábitat"/>
    <x v="4"/>
    <x v="4"/>
    <s v="25"/>
    <x v="32"/>
    <s v="008220"/>
    <x v="287"/>
    <n v="3"/>
    <s v="Implementar el  100 Porciento de las acciones tendientes a garantizar la calidad del servicio de aseo."/>
    <s v="Constante "/>
    <s v="En ejecución"/>
    <n v="100"/>
    <n v="53.41"/>
    <n v="53.41"/>
    <n v="52.41"/>
    <n v="52.41"/>
    <n v="100"/>
    <n v="0"/>
    <n v="0"/>
    <n v="0"/>
    <n v="0"/>
    <n v="100"/>
    <n v="0"/>
    <n v="0"/>
    <n v="0"/>
    <n v="0"/>
    <n v="100"/>
    <n v="0"/>
    <n v="0"/>
    <n v="0"/>
    <n v="0"/>
    <n v="0"/>
    <n v="0"/>
    <n v="0"/>
    <n v="0"/>
    <n v="0"/>
    <n v="10000"/>
    <n v="5340.93"/>
    <n v="0"/>
    <n v="22866.94"/>
    <n v="0"/>
    <n v="0"/>
    <n v="2514"/>
    <n v="0"/>
    <n v="0"/>
    <n v="19000"/>
    <n v="0"/>
    <n v="0"/>
    <n v="10000"/>
    <n v="5340.93"/>
    <n v="0"/>
    <n v="22151.448222415962"/>
    <n v="0"/>
    <n v="0"/>
    <n v="2364.4063731755559"/>
    <n v="0"/>
    <n v="0"/>
    <n v="17348.951151352641"/>
    <n v="0"/>
    <n v="0"/>
    <n v="51864.805746944156"/>
    <n v="5340.93"/>
    <n v="0"/>
  </r>
  <r>
    <n v="17"/>
    <x v="0"/>
    <s v="BCS"/>
    <n v="2024"/>
    <s v="30/09/2024 (Terminado)"/>
    <s v="0228"/>
    <x v="37"/>
    <s v="UAESP"/>
    <s v="012"/>
    <s v="Sector Hábitat"/>
    <x v="4"/>
    <x v="4"/>
    <s v="25"/>
    <x v="32"/>
    <s v="008220"/>
    <x v="287"/>
    <n v="4"/>
    <s v="Actualizar  1 Plan(es) de gestión integral de residuos solidos y garantizar su seguimiento permanente."/>
    <s v="Constante "/>
    <s v="En ejecución"/>
    <n v="1"/>
    <n v="20.5"/>
    <n v="2050"/>
    <n v="20.5"/>
    <n v="2050"/>
    <n v="1"/>
    <n v="0"/>
    <n v="0"/>
    <n v="0"/>
    <n v="0"/>
    <n v="1"/>
    <n v="0"/>
    <n v="0"/>
    <n v="0"/>
    <n v="0"/>
    <n v="1"/>
    <n v="0"/>
    <n v="0"/>
    <n v="0"/>
    <n v="0"/>
    <n v="0"/>
    <n v="0"/>
    <n v="0"/>
    <n v="0"/>
    <n v="0"/>
    <n v="500"/>
    <n v="102.5"/>
    <n v="0"/>
    <n v="0"/>
    <n v="0"/>
    <n v="0"/>
    <n v="400"/>
    <n v="0"/>
    <n v="0"/>
    <n v="472"/>
    <n v="0"/>
    <n v="0"/>
    <n v="500"/>
    <n v="102.5"/>
    <n v="0"/>
    <n v="0"/>
    <n v="0"/>
    <n v="0"/>
    <n v="376.19830917669941"/>
    <n v="0"/>
    <n v="0"/>
    <n v="430.98447070728668"/>
    <n v="0"/>
    <n v="0"/>
    <n v="1307.1827798839861"/>
    <n v="102.5"/>
    <n v="0"/>
  </r>
  <r>
    <n v="17"/>
    <x v="0"/>
    <s v="BCS"/>
    <n v="2024"/>
    <s v="30/09/2024 (Terminado)"/>
    <s v="0228"/>
    <x v="37"/>
    <s v="UAESP"/>
    <s v="012"/>
    <s v="Sector Hábitat"/>
    <x v="0"/>
    <x v="0"/>
    <s v="33"/>
    <x v="0"/>
    <s v="008228"/>
    <x v="288"/>
    <n v="1"/>
    <s v="fortalecimiento del  100 Porciento de los procesos estratégicos con actividades priorizadas y efectivas."/>
    <s v="Constante "/>
    <s v="En ejecución"/>
    <n v="100"/>
    <n v="47.63"/>
    <n v="47.63"/>
    <n v="47.63"/>
    <n v="47.63"/>
    <n v="100"/>
    <n v="0"/>
    <n v="0"/>
    <n v="0"/>
    <n v="0"/>
    <n v="100"/>
    <n v="0"/>
    <n v="0"/>
    <n v="0"/>
    <n v="0"/>
    <n v="100"/>
    <n v="0"/>
    <n v="0"/>
    <n v="0"/>
    <n v="0"/>
    <n v="0"/>
    <n v="0"/>
    <n v="0"/>
    <n v="0"/>
    <n v="0"/>
    <n v="1000"/>
    <n v="476.29"/>
    <n v="161.38"/>
    <n v="2025"/>
    <n v="0"/>
    <n v="0"/>
    <n v="2025"/>
    <n v="0"/>
    <n v="0"/>
    <n v="2025"/>
    <n v="0"/>
    <n v="0"/>
    <n v="1000"/>
    <n v="476.29"/>
    <n v="161.38"/>
    <n v="1961.6390584132519"/>
    <n v="0"/>
    <n v="0"/>
    <n v="1904.5039402070406"/>
    <n v="0"/>
    <n v="0"/>
    <n v="1849.0329516573211"/>
    <n v="0"/>
    <n v="0"/>
    <n v="6715.175950277614"/>
    <n v="476.29"/>
    <n v="161.38"/>
  </r>
  <r>
    <n v="17"/>
    <x v="0"/>
    <s v="BCS"/>
    <n v="2024"/>
    <s v="30/09/2024 (Terminado)"/>
    <s v="0228"/>
    <x v="37"/>
    <s v="UAESP"/>
    <s v="012"/>
    <s v="Sector Hábitat"/>
    <x v="0"/>
    <x v="0"/>
    <s v="33"/>
    <x v="0"/>
    <s v="008228"/>
    <x v="288"/>
    <n v="2"/>
    <s v="fortalecimiento del  100 Porciento de los procesos de apoyo con actividades priorizadas y efectivas."/>
    <s v="Constante "/>
    <s v="En ejecución"/>
    <n v="100"/>
    <n v="7.5"/>
    <n v="7.5"/>
    <n v="7.5"/>
    <n v="7.5"/>
    <n v="100"/>
    <n v="0"/>
    <n v="0"/>
    <n v="0"/>
    <n v="0"/>
    <n v="100"/>
    <n v="0"/>
    <n v="0"/>
    <n v="0"/>
    <n v="0"/>
    <n v="100"/>
    <n v="0"/>
    <n v="0"/>
    <n v="0"/>
    <n v="0"/>
    <n v="0"/>
    <n v="0"/>
    <n v="0"/>
    <n v="0"/>
    <n v="0"/>
    <n v="25052.91"/>
    <n v="1878.21"/>
    <n v="271.58999999999997"/>
    <n v="6941"/>
    <n v="0"/>
    <n v="0"/>
    <n v="6299"/>
    <n v="0"/>
    <n v="0"/>
    <n v="6685"/>
    <n v="0"/>
    <n v="0"/>
    <n v="25052.91"/>
    <n v="1878.21"/>
    <n v="271.58999999999997"/>
    <n v="6723.8205947883371"/>
    <n v="0"/>
    <n v="0"/>
    <n v="5924.1828737600736"/>
    <n v="0"/>
    <n v="0"/>
    <n v="6104.0914971996008"/>
    <n v="0"/>
    <n v="0"/>
    <n v="43805.004965748012"/>
    <n v="1878.21"/>
    <n v="271.58999999999997"/>
  </r>
  <r>
    <n v="17"/>
    <x v="0"/>
    <s v="BCS"/>
    <n v="2024"/>
    <s v="30/09/2024 (Terminado)"/>
    <s v="0228"/>
    <x v="37"/>
    <s v="UAESP"/>
    <s v="012"/>
    <s v="Sector Hábitat"/>
    <x v="0"/>
    <x v="0"/>
    <s v="33"/>
    <x v="0"/>
    <s v="008228"/>
    <x v="288"/>
    <n v="3"/>
    <s v="fortalecimiento del  100 Porciento del proceso de evaluación con actiividades priorizadas y efectivas."/>
    <s v="Constante "/>
    <s v="En ejecución"/>
    <n v="100"/>
    <n v="98.04"/>
    <n v="98.04"/>
    <n v="98.04"/>
    <n v="98.04"/>
    <n v="100"/>
    <n v="0"/>
    <n v="0"/>
    <n v="0"/>
    <n v="0"/>
    <n v="100"/>
    <n v="0"/>
    <n v="0"/>
    <n v="0"/>
    <n v="0"/>
    <n v="100"/>
    <n v="0"/>
    <n v="0"/>
    <n v="0"/>
    <n v="0"/>
    <n v="0"/>
    <n v="0"/>
    <n v="0"/>
    <n v="0"/>
    <n v="0"/>
    <n v="103.63"/>
    <n v="101.6"/>
    <n v="23.05"/>
    <n v="100"/>
    <n v="0"/>
    <n v="0"/>
    <n v="100"/>
    <n v="0"/>
    <n v="0"/>
    <n v="100"/>
    <n v="0"/>
    <n v="0"/>
    <n v="103.63"/>
    <n v="101.6"/>
    <n v="23.05"/>
    <n v="96.871064613000101"/>
    <n v="0"/>
    <n v="0"/>
    <n v="94.049577294174853"/>
    <n v="0"/>
    <n v="0"/>
    <n v="91.310269217645484"/>
    <n v="0"/>
    <n v="0"/>
    <n v="385.86091112482046"/>
    <n v="101.6"/>
    <n v="23.05"/>
  </r>
  <r>
    <n v="17"/>
    <x v="0"/>
    <s v="BCS"/>
    <n v="2024"/>
    <s v="30/09/2024 (Terminado)"/>
    <s v="0228"/>
    <x v="37"/>
    <s v="UAESP"/>
    <s v="012"/>
    <s v="Sector Hábitat"/>
    <x v="3"/>
    <x v="3"/>
    <s v="05"/>
    <x v="20"/>
    <s v="008236"/>
    <x v="289"/>
    <n v="1"/>
    <s v="Implementar el  100 Porciento de las alternativas viabilizadas de control y eliminación de puntos críticos de arrojo clandestino."/>
    <s v="Constante "/>
    <s v="En ejecución"/>
    <n v="100"/>
    <n v="0"/>
    <n v="0"/>
    <n v="0"/>
    <n v="0"/>
    <n v="100"/>
    <n v="0"/>
    <n v="0"/>
    <n v="0"/>
    <n v="0"/>
    <n v="100"/>
    <n v="0"/>
    <n v="0"/>
    <n v="0"/>
    <n v="0"/>
    <n v="100"/>
    <n v="0"/>
    <n v="0"/>
    <n v="0"/>
    <n v="0"/>
    <n v="0"/>
    <n v="0"/>
    <n v="0"/>
    <n v="0"/>
    <n v="0"/>
    <n v="1722.56"/>
    <n v="0"/>
    <n v="0"/>
    <n v="1040"/>
    <n v="0"/>
    <n v="0"/>
    <n v="3060"/>
    <n v="0"/>
    <n v="0"/>
    <n v="0"/>
    <n v="0"/>
    <n v="0"/>
    <n v="1722.56"/>
    <n v="0"/>
    <n v="0"/>
    <n v="1007.459071975201"/>
    <n v="0"/>
    <n v="0"/>
    <n v="2877.9170652017506"/>
    <n v="0"/>
    <n v="0"/>
    <n v="0"/>
    <n v="0"/>
    <n v="0"/>
    <n v="5607.9361371769519"/>
    <n v="0"/>
    <n v="0"/>
  </r>
  <r>
    <n v="17"/>
    <x v="0"/>
    <s v="BCS"/>
    <n v="2024"/>
    <s v="30/09/2024 (Terminado)"/>
    <s v="0228"/>
    <x v="37"/>
    <s v="UAESP"/>
    <s v="012"/>
    <s v="Sector Hábitat"/>
    <x v="3"/>
    <x v="3"/>
    <s v="05"/>
    <x v="20"/>
    <s v="008236"/>
    <x v="289"/>
    <n v="2"/>
    <s v="Diseñar e implementar  4 Estrategia(s) de información, comunicación y educación en cultura ciudadana en aseo."/>
    <s v="Suma"/>
    <s v="En ejecución"/>
    <n v="1"/>
    <n v="27.8"/>
    <n v="2780"/>
    <n v="27.8"/>
    <n v="2780"/>
    <n v="1"/>
    <n v="0"/>
    <n v="0"/>
    <n v="0"/>
    <n v="0"/>
    <n v="1"/>
    <n v="0"/>
    <n v="0"/>
    <n v="0"/>
    <n v="0"/>
    <n v="1"/>
    <n v="0"/>
    <n v="0"/>
    <n v="0"/>
    <n v="0"/>
    <n v="4"/>
    <n v="27.8"/>
    <n v="695"/>
    <n v="27.8"/>
    <n v="695"/>
    <n v="1260.44"/>
    <n v="350.4"/>
    <n v="0"/>
    <n v="2800"/>
    <n v="0"/>
    <n v="0"/>
    <n v="3980"/>
    <n v="0"/>
    <n v="0"/>
    <n v="4300"/>
    <n v="0"/>
    <n v="0"/>
    <n v="1260.44"/>
    <n v="350.4"/>
    <n v="0"/>
    <n v="2712.3898091640026"/>
    <n v="0"/>
    <n v="0"/>
    <n v="3743.1731763081589"/>
    <n v="0"/>
    <n v="0"/>
    <n v="3926.3415763587559"/>
    <n v="0"/>
    <n v="0"/>
    <n v="11642.344561830918"/>
    <n v="350.4"/>
    <n v="0"/>
  </r>
  <r>
    <n v="17"/>
    <x v="0"/>
    <s v="BCS"/>
    <n v="2024"/>
    <s v="30/09/2024 (Terminado)"/>
    <s v="0228"/>
    <x v="37"/>
    <s v="UAESP"/>
    <s v="012"/>
    <s v="Sector Hábitat"/>
    <x v="3"/>
    <x v="3"/>
    <s v="05"/>
    <x v="20"/>
    <s v="008236"/>
    <x v="289"/>
    <n v="3"/>
    <s v="Atender el  100 Porciento de los puntos críticos y arrojo clandestino en el Distrito Capital"/>
    <s v="Constante "/>
    <s v="En ejecución"/>
    <n v="100"/>
    <n v="53.94"/>
    <n v="53.94"/>
    <n v="53.94"/>
    <n v="53.94"/>
    <n v="100"/>
    <n v="0"/>
    <n v="0"/>
    <n v="0"/>
    <n v="0"/>
    <n v="100"/>
    <n v="0"/>
    <n v="0"/>
    <n v="0"/>
    <n v="0"/>
    <n v="100"/>
    <n v="0"/>
    <n v="0"/>
    <n v="0"/>
    <n v="0"/>
    <n v="0"/>
    <n v="0"/>
    <n v="0"/>
    <n v="0"/>
    <n v="0"/>
    <n v="13249.14"/>
    <n v="7147.18"/>
    <n v="0"/>
    <n v="38900"/>
    <n v="0"/>
    <n v="0"/>
    <n v="32300"/>
    <n v="0"/>
    <n v="0"/>
    <n v="24900"/>
    <n v="0"/>
    <n v="0"/>
    <n v="13249.14"/>
    <n v="7147.18"/>
    <n v="0"/>
    <n v="37682.844134457038"/>
    <n v="0"/>
    <n v="0"/>
    <n v="30378.013466018478"/>
    <n v="0"/>
    <n v="0"/>
    <n v="22736.257035193725"/>
    <n v="0"/>
    <n v="0"/>
    <n v="104046.25463566923"/>
    <n v="7147.18"/>
    <n v="0"/>
  </r>
  <r>
    <n v="17"/>
    <x v="0"/>
    <s v="BCS"/>
    <n v="2024"/>
    <s v="30/09/2024 (Terminado)"/>
    <s v="0228"/>
    <x v="37"/>
    <s v="UAESP"/>
    <s v="012"/>
    <s v="Sector Hábitat"/>
    <x v="3"/>
    <x v="3"/>
    <s v="05"/>
    <x v="20"/>
    <s v="008236"/>
    <x v="289"/>
    <n v="4"/>
    <s v="Procesar o disponer el 100 Porciento de los residuos recolectados en los puntos críticos y arrojo clandestino"/>
    <s v="Constante "/>
    <s v="En ejecución"/>
    <n v="100"/>
    <n v="69.42"/>
    <n v="69.42"/>
    <n v="69.42"/>
    <n v="69.42"/>
    <n v="100"/>
    <n v="0"/>
    <n v="0"/>
    <n v="0"/>
    <n v="0"/>
    <n v="100"/>
    <n v="0"/>
    <n v="0"/>
    <n v="0"/>
    <n v="0"/>
    <n v="100"/>
    <n v="0"/>
    <n v="0"/>
    <n v="0"/>
    <n v="0"/>
    <n v="0"/>
    <n v="0"/>
    <n v="0"/>
    <n v="0"/>
    <n v="0"/>
    <n v="8360.4"/>
    <n v="5803.64"/>
    <n v="0"/>
    <n v="21598"/>
    <n v="0"/>
    <n v="0"/>
    <n v="19799"/>
    <n v="0"/>
    <n v="0"/>
    <n v="19096"/>
    <n v="0"/>
    <n v="0"/>
    <n v="8360.4"/>
    <n v="5803.64"/>
    <n v="0"/>
    <n v="20922.212535115759"/>
    <n v="0"/>
    <n v="0"/>
    <n v="18620.87580847368"/>
    <n v="0"/>
    <n v="0"/>
    <n v="17436.609009801581"/>
    <n v="0"/>
    <n v="0"/>
    <n v="65340.097353391029"/>
    <n v="5803.64"/>
    <n v="0"/>
  </r>
  <r>
    <n v="17"/>
    <x v="0"/>
    <s v="BCS"/>
    <n v="2024"/>
    <s v="30/09/2024 (Terminado)"/>
    <s v="0228"/>
    <x v="37"/>
    <s v="UAESP"/>
    <s v="012"/>
    <s v="Sector Hábitat"/>
    <x v="4"/>
    <x v="4"/>
    <s v="25"/>
    <x v="32"/>
    <s v="008237"/>
    <x v="290"/>
    <n v="1"/>
    <s v="Aumentar un  20 Porciento los residuos valorizados, equivalente a 1190 Toneladas de residuos tratados / día."/>
    <s v="Suma"/>
    <s v="En ejecución"/>
    <n v="0"/>
    <n v="0"/>
    <n v="0"/>
    <n v="0"/>
    <n v="0"/>
    <n v="0"/>
    <n v="0"/>
    <n v="0"/>
    <n v="0"/>
    <n v="0"/>
    <n v="0"/>
    <n v="0"/>
    <n v="0"/>
    <n v="0"/>
    <n v="0"/>
    <n v="20"/>
    <n v="0"/>
    <n v="0"/>
    <n v="0"/>
    <n v="0"/>
    <n v="20"/>
    <n v="0"/>
    <n v="0"/>
    <n v="0"/>
    <n v="0"/>
    <n v="0"/>
    <n v="0"/>
    <n v="0"/>
    <n v="6300"/>
    <n v="0"/>
    <n v="0"/>
    <n v="17200"/>
    <n v="0"/>
    <n v="0"/>
    <n v="17662.64"/>
    <n v="0"/>
    <n v="0"/>
    <n v="0"/>
    <n v="0"/>
    <n v="0"/>
    <n v="6102.8770706190062"/>
    <n v="0"/>
    <n v="0"/>
    <n v="16176.527294598074"/>
    <n v="0"/>
    <n v="0"/>
    <n v="16127.804134943537"/>
    <n v="0"/>
    <n v="0"/>
    <n v="38407.208500160617"/>
    <n v="0"/>
    <n v="0"/>
  </r>
  <r>
    <n v="17"/>
    <x v="0"/>
    <s v="BCS"/>
    <n v="2024"/>
    <s v="30/09/2024 (Terminado)"/>
    <s v="0228"/>
    <x v="37"/>
    <s v="UAESP"/>
    <s v="012"/>
    <s v="Sector Hábitat"/>
    <x v="4"/>
    <x v="4"/>
    <s v="25"/>
    <x v="32"/>
    <s v="008237"/>
    <x v="290"/>
    <n v="2"/>
    <s v="Implementar 1 Plan(es) de gestión social incluido en la licencia ambiental del Predio Doña Juana"/>
    <s v="Constante "/>
    <s v="En ejecución"/>
    <n v="1"/>
    <n v="1.59"/>
    <n v="159"/>
    <n v="1.59"/>
    <n v="159"/>
    <n v="1"/>
    <n v="0"/>
    <n v="0"/>
    <n v="0"/>
    <n v="0"/>
    <n v="1"/>
    <n v="0"/>
    <n v="0"/>
    <n v="0"/>
    <n v="0"/>
    <n v="1"/>
    <n v="0"/>
    <n v="0"/>
    <n v="0"/>
    <n v="0"/>
    <n v="0"/>
    <n v="0"/>
    <n v="0"/>
    <n v="0"/>
    <n v="0"/>
    <n v="16271.05"/>
    <n v="213.2"/>
    <n v="0"/>
    <n v="4625.6499999999996"/>
    <n v="0"/>
    <n v="0"/>
    <n v="7343.02"/>
    <n v="0"/>
    <n v="0"/>
    <n v="7100"/>
    <n v="0"/>
    <n v="0"/>
    <n v="16271.05"/>
    <n v="213.2"/>
    <n v="0"/>
    <n v="4480.9164002712387"/>
    <n v="0"/>
    <n v="0"/>
    <n v="6906.0792706267184"/>
    <n v="0"/>
    <n v="0"/>
    <n v="6483.0291144528292"/>
    <n v="0"/>
    <n v="0"/>
    <n v="34141.074785350786"/>
    <n v="213.2"/>
    <n v="0"/>
  </r>
  <r>
    <n v="17"/>
    <x v="0"/>
    <s v="BCS"/>
    <n v="2024"/>
    <s v="30/09/2024 (Terminado)"/>
    <s v="0228"/>
    <x v="37"/>
    <s v="UAESP"/>
    <s v="012"/>
    <s v="Sector Hábitat"/>
    <x v="4"/>
    <x v="4"/>
    <s v="25"/>
    <x v="32"/>
    <s v="008237"/>
    <x v="290"/>
    <n v="3"/>
    <s v="Ejecutar el 100 Porciento del plan de manejo ambiental."/>
    <s v="Constante "/>
    <s v="En ejecución"/>
    <n v="100"/>
    <n v="9.6300000000000008"/>
    <n v="9.6300000000000008"/>
    <n v="9.6300000000000008"/>
    <n v="9.6300000000000008"/>
    <n v="100"/>
    <n v="0"/>
    <n v="0"/>
    <n v="0"/>
    <n v="0"/>
    <n v="100"/>
    <n v="0"/>
    <n v="0"/>
    <n v="0"/>
    <n v="0"/>
    <n v="100"/>
    <n v="0"/>
    <n v="0"/>
    <n v="0"/>
    <n v="0"/>
    <n v="0"/>
    <n v="0"/>
    <n v="0"/>
    <n v="0"/>
    <n v="0"/>
    <n v="10701.36"/>
    <n v="1030.03"/>
    <n v="155.06"/>
    <n v="18890.2"/>
    <n v="0"/>
    <n v="0"/>
    <n v="4600"/>
    <n v="0"/>
    <n v="0"/>
    <n v="5100"/>
    <n v="0"/>
    <n v="0"/>
    <n v="10701.36"/>
    <n v="1030.03"/>
    <n v="155.06"/>
    <n v="18299.137847524944"/>
    <n v="0"/>
    <n v="0"/>
    <n v="4326.2805555320429"/>
    <n v="0"/>
    <n v="0"/>
    <n v="4656.8237300999199"/>
    <n v="0"/>
    <n v="0"/>
    <n v="37983.602133156906"/>
    <n v="1030.03"/>
    <n v="155.06"/>
  </r>
  <r>
    <n v="17"/>
    <x v="0"/>
    <s v="BCS"/>
    <n v="2024"/>
    <s v="30/09/2024 (Terminado)"/>
    <s v="0229"/>
    <x v="38"/>
    <s v="IDPYBA"/>
    <s v="010"/>
    <s v="Sector Ambiente"/>
    <x v="0"/>
    <x v="0"/>
    <s v="33"/>
    <x v="0"/>
    <s v="007930"/>
    <x v="291"/>
    <n v="1"/>
    <s v="Generar 14 Reporte(s) de análisis de los indicadores de la Política Publica en PYBA para la toma de decisiones"/>
    <s v="Suma"/>
    <s v="En ejecución"/>
    <n v="2"/>
    <n v="1"/>
    <n v="50"/>
    <n v="1"/>
    <n v="50"/>
    <n v="4"/>
    <n v="0"/>
    <n v="0"/>
    <n v="0"/>
    <n v="0"/>
    <n v="4"/>
    <n v="0"/>
    <n v="0"/>
    <n v="0"/>
    <n v="0"/>
    <n v="4"/>
    <n v="0"/>
    <n v="0"/>
    <n v="0"/>
    <n v="0"/>
    <n v="14"/>
    <n v="1"/>
    <n v="7.1428571429999996"/>
    <n v="1"/>
    <n v="7.1428571429999996"/>
    <n v="71.95"/>
    <n v="21.04"/>
    <n v="2.02"/>
    <n v="192.23"/>
    <n v="0"/>
    <n v="0"/>
    <n v="234.13"/>
    <n v="0"/>
    <n v="0"/>
    <n v="242.39"/>
    <n v="0"/>
    <n v="0"/>
    <n v="71.95"/>
    <n v="21.04"/>
    <n v="2.02"/>
    <n v="186.21524750557009"/>
    <n v="0"/>
    <n v="0"/>
    <n v="220.19827531885156"/>
    <n v="0"/>
    <n v="0"/>
    <n v="221.32696155665087"/>
    <n v="0"/>
    <n v="0"/>
    <n v="699.69048438107257"/>
    <n v="21.04"/>
    <n v="2.02"/>
  </r>
  <r>
    <n v="17"/>
    <x v="0"/>
    <s v="BCS"/>
    <n v="2024"/>
    <s v="30/09/2024 (Terminado)"/>
    <s v="0229"/>
    <x v="38"/>
    <s v="IDPYBA"/>
    <s v="010"/>
    <s v="Sector Ambiente"/>
    <x v="0"/>
    <x v="0"/>
    <s v="33"/>
    <x v="0"/>
    <s v="007930"/>
    <x v="291"/>
    <n v="2"/>
    <s v="Generar 7 Producto(s) de investigación que contribuyan a la protección y el bienestar animal"/>
    <s v="Suma"/>
    <s v="En ejecución"/>
    <n v="1"/>
    <n v="0.56999999999999995"/>
    <n v="57"/>
    <n v="0.56999999999999995"/>
    <n v="57"/>
    <n v="2"/>
    <n v="0"/>
    <n v="0"/>
    <n v="0"/>
    <n v="0"/>
    <n v="2"/>
    <n v="0"/>
    <n v="0"/>
    <n v="0"/>
    <n v="0"/>
    <n v="2"/>
    <n v="0"/>
    <n v="0"/>
    <n v="0"/>
    <n v="0"/>
    <n v="7"/>
    <n v="0.56999999999999995"/>
    <n v="8.1428571430000005"/>
    <n v="0.56999999999999995"/>
    <n v="8.1428571430000005"/>
    <n v="83.46"/>
    <n v="46.64"/>
    <n v="6.76"/>
    <n v="293.54000000000002"/>
    <n v="0"/>
    <n v="0"/>
    <n v="270.14999999999998"/>
    <n v="0"/>
    <n v="0"/>
    <n v="279.68"/>
    <n v="0"/>
    <n v="0"/>
    <n v="83.46"/>
    <n v="46.64"/>
    <n v="6.76"/>
    <n v="284.3553230650005"/>
    <n v="0"/>
    <n v="0"/>
    <n v="254.07493306021334"/>
    <n v="0"/>
    <n v="0"/>
    <n v="255.37656094791089"/>
    <n v="0"/>
    <n v="0"/>
    <n v="877.26681707312468"/>
    <n v="46.64"/>
    <n v="6.76"/>
  </r>
  <r>
    <n v="17"/>
    <x v="0"/>
    <s v="BCS"/>
    <n v="2024"/>
    <s v="30/09/2024 (Terminado)"/>
    <s v="0229"/>
    <x v="38"/>
    <s v="IDPYBA"/>
    <s v="010"/>
    <s v="Sector Ambiente"/>
    <x v="0"/>
    <x v="0"/>
    <s v="33"/>
    <x v="0"/>
    <s v="007930"/>
    <x v="291"/>
    <n v="3"/>
    <s v="Establecer 4 Alianza(s) estratégicas para el fortalecimiento de la investigación y la gestión de conocimiento en PYBA"/>
    <s v="Suma"/>
    <s v="En ejecución"/>
    <n v="1"/>
    <n v="0.5"/>
    <n v="50"/>
    <n v="0.5"/>
    <n v="50"/>
    <n v="1"/>
    <n v="0"/>
    <n v="0"/>
    <n v="0"/>
    <n v="0"/>
    <n v="1"/>
    <n v="0"/>
    <n v="0"/>
    <n v="0"/>
    <n v="0"/>
    <n v="1"/>
    <n v="0"/>
    <n v="0"/>
    <n v="0"/>
    <n v="0"/>
    <n v="4"/>
    <n v="0.5"/>
    <n v="12.5"/>
    <n v="0.5"/>
    <n v="12.5"/>
    <n v="30.98"/>
    <n v="13.17"/>
    <n v="0"/>
    <n v="111.03"/>
    <n v="0"/>
    <n v="0"/>
    <n v="99.06"/>
    <n v="0"/>
    <n v="0"/>
    <n v="102.55"/>
    <n v="0"/>
    <n v="0"/>
    <n v="30.98"/>
    <n v="13.17"/>
    <n v="0"/>
    <n v="107.55594303981401"/>
    <n v="0"/>
    <n v="0"/>
    <n v="93.165511267609602"/>
    <n v="0"/>
    <n v="0"/>
    <n v="93.638681082695442"/>
    <n v="0"/>
    <n v="0"/>
    <n v="325.34013539011903"/>
    <n v="13.17"/>
    <n v="0"/>
  </r>
  <r>
    <n v="17"/>
    <x v="0"/>
    <s v="BCS"/>
    <n v="2024"/>
    <s v="30/09/2024 (Terminado)"/>
    <s v="0229"/>
    <x v="38"/>
    <s v="IDPYBA"/>
    <s v="010"/>
    <s v="Sector Ambiente"/>
    <x v="0"/>
    <x v="0"/>
    <s v="33"/>
    <x v="0"/>
    <s v="007930"/>
    <x v="291"/>
    <n v="4"/>
    <s v="Implementar 1 Semillero(s) de investigación como escenario para fomentar la vinculación ciudadana en procesos de gestión del conocimiento en PYBA"/>
    <s v="Constante "/>
    <s v="En ejecución"/>
    <n v="1"/>
    <n v="0.52"/>
    <n v="52"/>
    <n v="0.52"/>
    <n v="52"/>
    <n v="1"/>
    <n v="0"/>
    <n v="0"/>
    <n v="0"/>
    <n v="0"/>
    <n v="1"/>
    <n v="0"/>
    <n v="0"/>
    <n v="0"/>
    <n v="0"/>
    <n v="1"/>
    <n v="0"/>
    <n v="0"/>
    <n v="0"/>
    <n v="0"/>
    <n v="0"/>
    <n v="0"/>
    <n v="0"/>
    <n v="0"/>
    <n v="0"/>
    <n v="35.49"/>
    <n v="14.75"/>
    <n v="0.79"/>
    <n v="102.21"/>
    <n v="0"/>
    <n v="0"/>
    <n v="99.06"/>
    <n v="0"/>
    <n v="0"/>
    <n v="102.55"/>
    <n v="0"/>
    <n v="0"/>
    <n v="35.49"/>
    <n v="14.75"/>
    <n v="0.79"/>
    <n v="99.011915140947394"/>
    <n v="0"/>
    <n v="0"/>
    <n v="93.165511267609602"/>
    <n v="0"/>
    <n v="0"/>
    <n v="93.638681082695442"/>
    <n v="0"/>
    <n v="0"/>
    <n v="321.30610749125242"/>
    <n v="14.75"/>
    <n v="0.79"/>
  </r>
  <r>
    <n v="17"/>
    <x v="0"/>
    <s v="BCS"/>
    <n v="2024"/>
    <s v="30/09/2024 (Terminado)"/>
    <s v="0229"/>
    <x v="38"/>
    <s v="IDPYBA"/>
    <s v="010"/>
    <s v="Sector Ambiente"/>
    <x v="0"/>
    <x v="0"/>
    <s v="33"/>
    <x v="0"/>
    <s v="007930"/>
    <x v="291"/>
    <n v="5"/>
    <s v="Implementar 1 Batería(s) de herramientas para el fortalecimiento de la gestión del conocimiento"/>
    <s v="Constante "/>
    <s v="En ejecución"/>
    <n v="1"/>
    <n v="0.47"/>
    <n v="47"/>
    <n v="0.47"/>
    <n v="47"/>
    <n v="1"/>
    <n v="0"/>
    <n v="0"/>
    <n v="0"/>
    <n v="0"/>
    <n v="1"/>
    <n v="0"/>
    <n v="0"/>
    <n v="0"/>
    <n v="0"/>
    <n v="1"/>
    <n v="0"/>
    <n v="0"/>
    <n v="0"/>
    <n v="0"/>
    <n v="0"/>
    <n v="0"/>
    <n v="0"/>
    <n v="0"/>
    <n v="0"/>
    <n v="73.09"/>
    <n v="25.73"/>
    <n v="3.33"/>
    <n v="246.45"/>
    <n v="0"/>
    <n v="0"/>
    <n v="198.11"/>
    <n v="0"/>
    <n v="0"/>
    <n v="205.1"/>
    <n v="0"/>
    <n v="0"/>
    <n v="73.09"/>
    <n v="25.73"/>
    <n v="3.33"/>
    <n v="238.73873873873873"/>
    <n v="0"/>
    <n v="0"/>
    <n v="186.3216175774898"/>
    <n v="0"/>
    <n v="0"/>
    <n v="187.27736216539088"/>
    <n v="0"/>
    <n v="0"/>
    <n v="685.42771848161942"/>
    <n v="25.73"/>
    <n v="3.33"/>
  </r>
  <r>
    <n v="17"/>
    <x v="0"/>
    <s v="BCS"/>
    <n v="2024"/>
    <s v="30/09/2024 (Terminado)"/>
    <s v="0229"/>
    <x v="38"/>
    <s v="IDPYBA"/>
    <s v="010"/>
    <s v="Sector Ambiente"/>
    <x v="1"/>
    <x v="1"/>
    <s v="15"/>
    <x v="38"/>
    <s v="007933"/>
    <x v="292"/>
    <n v="1"/>
    <s v="Atender 41800 Canino(s) y felino(s) en condición de vulnerabilidad a traves de brigadas médicas, urgencias veterinarias, custodia y adopciones en el Distrito Capital"/>
    <s v="Suma"/>
    <s v="En ejecución"/>
    <n v="5400"/>
    <n v="2986"/>
    <n v="55.296296300000002"/>
    <n v="1016"/>
    <n v="18.814814810000001"/>
    <n v="11600"/>
    <n v="0"/>
    <n v="0"/>
    <n v="0"/>
    <n v="0"/>
    <n v="12400"/>
    <n v="0"/>
    <n v="0"/>
    <n v="0"/>
    <n v="0"/>
    <n v="12400"/>
    <n v="0"/>
    <n v="0"/>
    <n v="0"/>
    <n v="0"/>
    <n v="41800"/>
    <n v="2986"/>
    <n v="7.1435406700000001"/>
    <n v="1016"/>
    <n v="2.43062201"/>
    <n v="3155.07"/>
    <n v="1744.73"/>
    <n v="275.49"/>
    <n v="6358.33"/>
    <n v="0"/>
    <n v="0"/>
    <n v="7753.05"/>
    <n v="0"/>
    <n v="0"/>
    <n v="7896.25"/>
    <n v="0"/>
    <n v="0"/>
    <n v="3155.07"/>
    <n v="1744.73"/>
    <n v="275.49"/>
    <n v="6159.3819626077693"/>
    <n v="0"/>
    <n v="0"/>
    <n v="7291.7107524060229"/>
    <n v="0"/>
    <n v="0"/>
    <n v="7210.0871330983318"/>
    <n v="0"/>
    <n v="0"/>
    <n v="23816.249848112126"/>
    <n v="1744.73"/>
    <n v="275.49"/>
  </r>
  <r>
    <n v="17"/>
    <x v="0"/>
    <s v="BCS"/>
    <n v="2024"/>
    <s v="30/09/2024 (Terminado)"/>
    <s v="0229"/>
    <x v="38"/>
    <s v="IDPYBA"/>
    <s v="010"/>
    <s v="Sector Ambiente"/>
    <x v="1"/>
    <x v="1"/>
    <s v="15"/>
    <x v="38"/>
    <s v="007933"/>
    <x v="292"/>
    <n v="2"/>
    <s v="Atender 5000 Animales de compañía que se encuentren bajo el cuidado de  proteccionistas, y rescatistas con hogares de paso y albergues de animales vulnerables a traves del Programa de Brigadas Médicas en las 20 localidades del Distrito Capital."/>
    <s v="Suma"/>
    <s v="En ejecución"/>
    <n v="600"/>
    <n v="489"/>
    <n v="81.5"/>
    <n v="32"/>
    <n v="5.3333333329999997"/>
    <n v="1400"/>
    <n v="0"/>
    <n v="0"/>
    <n v="0"/>
    <n v="0"/>
    <n v="1500"/>
    <n v="0"/>
    <n v="0"/>
    <n v="0"/>
    <n v="0"/>
    <n v="1500"/>
    <n v="0"/>
    <n v="0"/>
    <n v="0"/>
    <n v="0"/>
    <n v="5000"/>
    <n v="489"/>
    <n v="9.7799999999999994"/>
    <n v="32"/>
    <n v="0.64"/>
    <n v="249.9"/>
    <n v="203.68"/>
    <n v="41.46"/>
    <n v="2002.24"/>
    <n v="0"/>
    <n v="0"/>
    <n v="157.9"/>
    <n v="0"/>
    <n v="0"/>
    <n v="159.47999999999999"/>
    <n v="0"/>
    <n v="0"/>
    <n v="249.9"/>
    <n v="203.68"/>
    <n v="41.46"/>
    <n v="1939.5912041073332"/>
    <n v="0"/>
    <n v="0"/>
    <n v="148.5042825475021"/>
    <n v="0"/>
    <n v="0"/>
    <n v="145.62161734830102"/>
    <n v="0"/>
    <n v="0"/>
    <n v="2483.6171040031359"/>
    <n v="203.68"/>
    <n v="41.46"/>
  </r>
  <r>
    <n v="17"/>
    <x v="0"/>
    <s v="BCS"/>
    <n v="2024"/>
    <s v="30/09/2024 (Terminado)"/>
    <s v="0229"/>
    <x v="38"/>
    <s v="IDPYBA"/>
    <s v="010"/>
    <s v="Sector Ambiente"/>
    <x v="1"/>
    <x v="1"/>
    <s v="15"/>
    <x v="38"/>
    <s v="007933"/>
    <x v="292"/>
    <n v="3"/>
    <s v="Atender 23200 Animales dómesticos, de granja y especies no convencionales reportados a traves de denuncias por presunto maltrato animal en el Distrito Capital."/>
    <s v="Suma"/>
    <s v="En ejecución"/>
    <n v="4000"/>
    <n v="2828"/>
    <n v="70.7"/>
    <n v="1680"/>
    <n v="42"/>
    <n v="7000"/>
    <n v="0"/>
    <n v="0"/>
    <n v="0"/>
    <n v="0"/>
    <n v="6100"/>
    <n v="0"/>
    <n v="0"/>
    <n v="0"/>
    <n v="0"/>
    <n v="6100"/>
    <n v="0"/>
    <n v="0"/>
    <n v="0"/>
    <n v="0"/>
    <n v="23200"/>
    <n v="2828"/>
    <n v="12.18965517"/>
    <n v="1680"/>
    <n v="7.2413793100000001"/>
    <n v="1255.9000000000001"/>
    <n v="887.77"/>
    <n v="95.33"/>
    <n v="2230.6799999999998"/>
    <n v="0"/>
    <n v="0"/>
    <n v="939.88"/>
    <n v="0"/>
    <n v="0"/>
    <n v="777.83"/>
    <n v="0"/>
    <n v="0"/>
    <n v="1255.9000000000001"/>
    <n v="887.77"/>
    <n v="95.33"/>
    <n v="2160.8834641092703"/>
    <n v="0"/>
    <n v="0"/>
    <n v="883.9531670724906"/>
    <n v="0"/>
    <n v="0"/>
    <n v="710.23866705561193"/>
    <n v="0"/>
    <n v="0"/>
    <n v="5010.975298237373"/>
    <n v="887.77"/>
    <n v="95.33"/>
  </r>
  <r>
    <n v="17"/>
    <x v="0"/>
    <s v="BCS"/>
    <n v="2024"/>
    <s v="30/09/2024 (Terminado)"/>
    <s v="0229"/>
    <x v="38"/>
    <s v="IDPYBA"/>
    <s v="010"/>
    <s v="Sector Ambiente"/>
    <x v="1"/>
    <x v="1"/>
    <s v="15"/>
    <x v="38"/>
    <s v="007933"/>
    <x v="292"/>
    <n v="4"/>
    <s v="Esterilizar 174241 Canino(s) y felino(s) en todas las localidades de la ciudad fortaleciendo la capacidad técnica de la estrategia Capturar Esterilizar y Soltar para la priorización de la atención de animales en condición de calle, ferales y semiferales y en condición de vulnerabilidad"/>
    <s v="Suma"/>
    <s v="En ejecución"/>
    <n v="24720"/>
    <n v="3110"/>
    <n v="12.580906150000001"/>
    <n v="1518"/>
    <n v="6.1407766989999999"/>
    <n v="52744"/>
    <n v="0"/>
    <n v="0"/>
    <n v="0"/>
    <n v="0"/>
    <n v="50693"/>
    <n v="0"/>
    <n v="0"/>
    <n v="0"/>
    <n v="0"/>
    <n v="46084"/>
    <n v="0"/>
    <n v="0"/>
    <n v="0"/>
    <n v="0"/>
    <n v="174241"/>
    <n v="3110"/>
    <n v="1.7848841550000001"/>
    <n v="1518"/>
    <n v="0.87120712119999999"/>
    <n v="4770.12"/>
    <n v="600.1"/>
    <n v="68.540000000000006"/>
    <n v="11824.02"/>
    <n v="0"/>
    <n v="0"/>
    <n v="15209.76"/>
    <n v="0"/>
    <n v="0"/>
    <n v="15971.43"/>
    <n v="0"/>
    <n v="0"/>
    <n v="4770.12"/>
    <n v="600.1"/>
    <n v="68.540000000000006"/>
    <n v="11454.054054054055"/>
    <n v="0"/>
    <n v="0"/>
    <n v="14304.714987458488"/>
    <n v="0"/>
    <n v="0"/>
    <n v="14583.555730907796"/>
    <n v="0"/>
    <n v="0"/>
    <n v="45112.444772420335"/>
    <n v="600.1"/>
    <n v="68.540000000000006"/>
  </r>
  <r>
    <n v="17"/>
    <x v="0"/>
    <s v="BCS"/>
    <n v="2024"/>
    <s v="30/09/2024 (Terminado)"/>
    <s v="0229"/>
    <x v="38"/>
    <s v="IDPYBA"/>
    <s v="010"/>
    <s v="Sector Ambiente"/>
    <x v="1"/>
    <x v="1"/>
    <s v="15"/>
    <x v="38"/>
    <s v="007933"/>
    <x v="292"/>
    <n v="5"/>
    <s v="Implementar 2 Programa(s) de atención a especies sin antrópicas, orientados a la atención médica veterinaria y control poblacional humanitario para palomas de plaza (Columba Livia y a la atención y rehabilitación de enjambres de abejas (Apis melífera) y estrategias de educación ambiental."/>
    <s v="Suma"/>
    <s v="En ejecución"/>
    <n v="0.2"/>
    <n v="0.04"/>
    <n v="20"/>
    <n v="0.04"/>
    <n v="20"/>
    <n v="0.6"/>
    <n v="0"/>
    <n v="0"/>
    <n v="0"/>
    <n v="0"/>
    <n v="0.6"/>
    <n v="0"/>
    <n v="0"/>
    <n v="0"/>
    <n v="0"/>
    <n v="0.6"/>
    <n v="0"/>
    <n v="0"/>
    <n v="0"/>
    <n v="0"/>
    <n v="2"/>
    <n v="0.04"/>
    <n v="2"/>
    <n v="0.04"/>
    <n v="2"/>
    <n v="140.97"/>
    <n v="20.66"/>
    <n v="2.34"/>
    <n v="430.22"/>
    <n v="0"/>
    <n v="0"/>
    <n v="513.87"/>
    <n v="0"/>
    <n v="0"/>
    <n v="261.94"/>
    <n v="0"/>
    <n v="0"/>
    <n v="140.97"/>
    <n v="20.66"/>
    <n v="2.34"/>
    <n v="416.75869417804904"/>
    <n v="0"/>
    <n v="0"/>
    <n v="483.29256284157628"/>
    <n v="0"/>
    <n v="0"/>
    <n v="239.17811918870058"/>
    <n v="0"/>
    <n v="0"/>
    <n v="1280.1993762083259"/>
    <n v="20.66"/>
    <n v="2.34"/>
  </r>
  <r>
    <n v="17"/>
    <x v="0"/>
    <s v="BCS"/>
    <n v="2024"/>
    <s v="30/09/2024 (Terminado)"/>
    <s v="0229"/>
    <x v="38"/>
    <s v="IDPYBA"/>
    <s v="010"/>
    <s v="Sector Ambiente"/>
    <x v="1"/>
    <x v="1"/>
    <s v="15"/>
    <x v="38"/>
    <s v="007933"/>
    <x v="292"/>
    <n v="6"/>
    <s v="Establecer 1 Plan(es) para la ejecución de las necesidades en infraestructura para garantizar la capacidad instalada de la UCA y demás infraestructura para la protección y cuidado animal en el D.C"/>
    <s v="Suma"/>
    <s v="En ejecución"/>
    <n v="0"/>
    <n v="0"/>
    <n v="0"/>
    <n v="0"/>
    <n v="0"/>
    <n v="0.27"/>
    <n v="0"/>
    <n v="0"/>
    <n v="0"/>
    <n v="0"/>
    <n v="0.33"/>
    <n v="0"/>
    <n v="0"/>
    <n v="0"/>
    <n v="0"/>
    <n v="0.4"/>
    <n v="0"/>
    <n v="0"/>
    <n v="0"/>
    <n v="0"/>
    <n v="1"/>
    <n v="0"/>
    <n v="0"/>
    <n v="0"/>
    <n v="0"/>
    <n v="0"/>
    <n v="0"/>
    <n v="0"/>
    <n v="1000"/>
    <n v="0"/>
    <n v="0"/>
    <n v="43"/>
    <n v="0"/>
    <n v="0"/>
    <n v="74"/>
    <n v="0"/>
    <n v="0"/>
    <n v="0"/>
    <n v="0"/>
    <n v="0"/>
    <n v="968.71064613000101"/>
    <n v="0"/>
    <n v="0"/>
    <n v="40.441318236495185"/>
    <n v="0"/>
    <n v="0"/>
    <n v="67.569599221057658"/>
    <n v="0"/>
    <n v="0"/>
    <n v="1076.7215635875539"/>
    <n v="0"/>
    <n v="0"/>
  </r>
  <r>
    <n v="17"/>
    <x v="0"/>
    <s v="BCS"/>
    <n v="2024"/>
    <s v="30/09/2024 (Terminado)"/>
    <s v="0229"/>
    <x v="38"/>
    <s v="IDPYBA"/>
    <s v="010"/>
    <s v="Sector Ambiente"/>
    <x v="1"/>
    <x v="1"/>
    <s v="15"/>
    <x v="38"/>
    <s v="007936"/>
    <x v="293"/>
    <n v="1"/>
    <s v="Involucrar 50000 Persona(s) a las acciones educativas en protección y bienestar animal para la transformación cultural y la convivencia armónica entre animales humanos y no humanos en Bogotá."/>
    <s v="Suma"/>
    <s v="En ejecución"/>
    <n v="3700"/>
    <n v="2200"/>
    <n v="59.459459459999998"/>
    <n v="2200"/>
    <n v="59.459459459999998"/>
    <n v="18800"/>
    <n v="0"/>
    <n v="0"/>
    <n v="0"/>
    <n v="0"/>
    <n v="15500"/>
    <n v="0"/>
    <n v="0"/>
    <n v="0"/>
    <n v="0"/>
    <n v="12000"/>
    <n v="0"/>
    <n v="0"/>
    <n v="0"/>
    <n v="0"/>
    <n v="50000"/>
    <n v="2200"/>
    <n v="4.4000000000000004"/>
    <n v="2200"/>
    <n v="4.4000000000000004"/>
    <n v="335.46"/>
    <n v="107.43"/>
    <n v="12.89"/>
    <n v="1211.5"/>
    <n v="0"/>
    <n v="0"/>
    <n v="1137.79"/>
    <n v="0"/>
    <n v="0"/>
    <n v="943.89"/>
    <n v="0"/>
    <n v="0"/>
    <n v="335.46"/>
    <n v="107.43"/>
    <n v="12.89"/>
    <n v="1173.5929477864961"/>
    <n v="0"/>
    <n v="0"/>
    <n v="1070.086685495392"/>
    <n v="0"/>
    <n v="0"/>
    <n v="861.86850011843399"/>
    <n v="0"/>
    <n v="0"/>
    <n v="3441.0081334003221"/>
    <n v="107.43"/>
    <n v="12.89"/>
  </r>
  <r>
    <n v="17"/>
    <x v="0"/>
    <s v="BCS"/>
    <n v="2024"/>
    <s v="30/09/2024 (Terminado)"/>
    <s v="0229"/>
    <x v="38"/>
    <s v="IDPYBA"/>
    <s v="010"/>
    <s v="Sector Ambiente"/>
    <x v="1"/>
    <x v="1"/>
    <s v="15"/>
    <x v="38"/>
    <s v="007936"/>
    <x v="293"/>
    <n v="2"/>
    <s v="Implementar 1 Estrategia(s) de participación y movilización ciudadana para la apropiación social del conocimiento en protección y bienestar animal en el Distrito Capital."/>
    <s v="Suma"/>
    <s v="En ejecución"/>
    <n v="0.09"/>
    <n v="0.04"/>
    <n v="44.444444439999998"/>
    <n v="0.04"/>
    <n v="44.444444439999998"/>
    <n v="0.37"/>
    <n v="0"/>
    <n v="0"/>
    <n v="0"/>
    <n v="0"/>
    <n v="0.3"/>
    <n v="0"/>
    <n v="0"/>
    <n v="0"/>
    <n v="0"/>
    <n v="0.24"/>
    <n v="0"/>
    <n v="0"/>
    <n v="0"/>
    <n v="0"/>
    <n v="1"/>
    <n v="0.04"/>
    <n v="4"/>
    <n v="0.04"/>
    <n v="4"/>
    <n v="320.14"/>
    <n v="76.930000000000007"/>
    <n v="15.45"/>
    <n v="1039.1600000000001"/>
    <n v="0"/>
    <n v="0"/>
    <n v="1002.74"/>
    <n v="0"/>
    <n v="0"/>
    <n v="750.9"/>
    <n v="0"/>
    <n v="0"/>
    <n v="320.14"/>
    <n v="76.930000000000007"/>
    <n v="15.45"/>
    <n v="1006.6453550324519"/>
    <n v="0"/>
    <n v="0"/>
    <n v="943.07273135960895"/>
    <n v="0"/>
    <n v="0"/>
    <n v="685.64881155529997"/>
    <n v="0"/>
    <n v="0"/>
    <n v="2955.5068979473608"/>
    <n v="76.930000000000007"/>
    <n v="15.45"/>
  </r>
  <r>
    <n v="17"/>
    <x v="0"/>
    <s v="BCS"/>
    <n v="2024"/>
    <s v="30/09/2024 (Terminado)"/>
    <s v="0229"/>
    <x v="38"/>
    <s v="IDPYBA"/>
    <s v="010"/>
    <s v="Sector Ambiente"/>
    <x v="1"/>
    <x v="1"/>
    <s v="15"/>
    <x v="38"/>
    <s v="007936"/>
    <x v="293"/>
    <n v="3"/>
    <s v="Implementar 1 Estrategia(s) de regulación en protección y bienestar animal para los prestadores de servicios con y para animales en Bogotá."/>
    <s v="Suma"/>
    <s v="En ejecución"/>
    <n v="0.04"/>
    <n v="0.02"/>
    <n v="50"/>
    <n v="0.02"/>
    <n v="50"/>
    <n v="0.42"/>
    <n v="0"/>
    <n v="0"/>
    <n v="0"/>
    <n v="0"/>
    <n v="0.3"/>
    <n v="0"/>
    <n v="0"/>
    <n v="0"/>
    <n v="0"/>
    <n v="0.24"/>
    <n v="0"/>
    <n v="0"/>
    <n v="0"/>
    <n v="0"/>
    <n v="1"/>
    <n v="0.02"/>
    <n v="2"/>
    <n v="0.02"/>
    <n v="2"/>
    <n v="130.36000000000001"/>
    <n v="32.880000000000003"/>
    <n v="7.35"/>
    <n v="1208.19"/>
    <n v="0"/>
    <n v="0"/>
    <n v="1000.97"/>
    <n v="0"/>
    <n v="0"/>
    <n v="775.77"/>
    <n v="0"/>
    <n v="0"/>
    <n v="130.36000000000001"/>
    <n v="32.880000000000003"/>
    <n v="7.35"/>
    <n v="1170.3865155478059"/>
    <n v="0"/>
    <n v="0"/>
    <n v="941.40805384150201"/>
    <n v="0"/>
    <n v="0"/>
    <n v="708.35767550972832"/>
    <n v="0"/>
    <n v="0"/>
    <n v="2950.512244899036"/>
    <n v="32.880000000000003"/>
    <n v="7.35"/>
  </r>
  <r>
    <n v="17"/>
    <x v="0"/>
    <s v="BCS"/>
    <n v="2024"/>
    <s v="30/09/2024 (Terminado)"/>
    <s v="0229"/>
    <x v="38"/>
    <s v="IDPYBA"/>
    <s v="010"/>
    <s v="Sector Ambiente"/>
    <x v="0"/>
    <x v="0"/>
    <s v="33"/>
    <x v="0"/>
    <s v="007951"/>
    <x v="294"/>
    <n v="1"/>
    <s v="Implementar 100 Porciento de las fases del modelo de planeación y gestión orientado a resultados"/>
    <s v="Suma"/>
    <s v="En ejecución"/>
    <n v="12"/>
    <n v="7.74"/>
    <n v="64.5"/>
    <n v="4.5599999999999996"/>
    <n v="38"/>
    <n v="27"/>
    <n v="0"/>
    <n v="0"/>
    <n v="0"/>
    <n v="0"/>
    <n v="33"/>
    <n v="0"/>
    <n v="0"/>
    <n v="0"/>
    <n v="0"/>
    <n v="28"/>
    <n v="0"/>
    <n v="0"/>
    <n v="0"/>
    <n v="0"/>
    <n v="100"/>
    <n v="7.74"/>
    <n v="7.74"/>
    <n v="4.5599999999999996"/>
    <n v="4.5599999999999996"/>
    <n v="328.15"/>
    <n v="211.63"/>
    <n v="27.31"/>
    <n v="868.04"/>
    <n v="0"/>
    <n v="0"/>
    <n v="930.66"/>
    <n v="0"/>
    <n v="0"/>
    <n v="1038.31"/>
    <n v="0"/>
    <n v="0"/>
    <n v="328.15"/>
    <n v="211.63"/>
    <n v="27.31"/>
    <n v="840.87958926668603"/>
    <n v="0"/>
    <n v="0"/>
    <n v="875.28179604596767"/>
    <n v="0"/>
    <n v="0"/>
    <n v="948.08365631373476"/>
    <n v="0"/>
    <n v="0"/>
    <n v="2992.3950416263883"/>
    <n v="211.63"/>
    <n v="27.31"/>
  </r>
  <r>
    <n v="17"/>
    <x v="0"/>
    <s v="BCS"/>
    <n v="2024"/>
    <s v="30/09/2024 (Terminado)"/>
    <s v="0229"/>
    <x v="38"/>
    <s v="IDPYBA"/>
    <s v="010"/>
    <s v="Sector Ambiente"/>
    <x v="0"/>
    <x v="0"/>
    <s v="33"/>
    <x v="0"/>
    <s v="007951"/>
    <x v="294"/>
    <n v="2"/>
    <s v="Implementar 100 Porciento  la estrategia de comunicación para posicionar  la entidad en el Distrito Capital"/>
    <s v="Suma"/>
    <s v="En ejecución"/>
    <n v="12"/>
    <n v="4.8099999999999996"/>
    <n v="40.083333330000002"/>
    <n v="4.8099999999999996"/>
    <n v="40.083333330000002"/>
    <n v="27"/>
    <n v="0"/>
    <n v="0"/>
    <n v="0"/>
    <n v="0"/>
    <n v="33"/>
    <n v="0"/>
    <n v="0"/>
    <n v="0"/>
    <n v="0"/>
    <n v="28"/>
    <n v="0"/>
    <n v="0"/>
    <n v="0"/>
    <n v="0"/>
    <n v="100"/>
    <n v="4.8099999999999996"/>
    <n v="4.8099999999999996"/>
    <n v="4.8099999999999996"/>
    <n v="4.8099999999999996"/>
    <n v="238.5"/>
    <n v="95.61"/>
    <n v="12.53"/>
    <n v="644.59"/>
    <n v="0"/>
    <n v="0"/>
    <n v="733.9"/>
    <n v="0"/>
    <n v="0"/>
    <n v="814.01"/>
    <n v="0"/>
    <n v="0"/>
    <n v="238.5"/>
    <n v="95.61"/>
    <n v="12.53"/>
    <n v="624.42119538893735"/>
    <n v="0"/>
    <n v="0"/>
    <n v="690.22984776194915"/>
    <n v="0"/>
    <n v="0"/>
    <n v="743.27472245855597"/>
    <n v="0"/>
    <n v="0"/>
    <n v="2296.4257656094424"/>
    <n v="95.61"/>
    <n v="12.53"/>
  </r>
  <r>
    <n v="17"/>
    <x v="0"/>
    <s v="BCS"/>
    <n v="2024"/>
    <s v="30/09/2024 (Terminado)"/>
    <s v="0229"/>
    <x v="38"/>
    <s v="IDPYBA"/>
    <s v="010"/>
    <s v="Sector Ambiente"/>
    <x v="0"/>
    <x v="0"/>
    <s v="33"/>
    <x v="0"/>
    <s v="007951"/>
    <x v="294"/>
    <n v="3"/>
    <s v="Fortalecer 100 Porciento la implementación de la estrategia de los procesos tecnológicos para el desarrollo institucional"/>
    <s v="Suma"/>
    <s v="En ejecución"/>
    <n v="12"/>
    <n v="0"/>
    <n v="0"/>
    <n v="0"/>
    <n v="0"/>
    <n v="27"/>
    <n v="0"/>
    <n v="0"/>
    <n v="0"/>
    <n v="0"/>
    <n v="33"/>
    <n v="0"/>
    <n v="0"/>
    <n v="0"/>
    <n v="0"/>
    <n v="28"/>
    <n v="0"/>
    <n v="0"/>
    <n v="0"/>
    <n v="0"/>
    <n v="100"/>
    <n v="0"/>
    <n v="0"/>
    <n v="0"/>
    <n v="0"/>
    <n v="372.47"/>
    <n v="204.62"/>
    <n v="18.78"/>
    <n v="2803.53"/>
    <n v="0"/>
    <n v="0"/>
    <n v="2537.14"/>
    <n v="0"/>
    <n v="0"/>
    <n v="2847.06"/>
    <n v="0"/>
    <n v="0"/>
    <n v="372.47"/>
    <n v="204.62"/>
    <n v="18.78"/>
    <n v="2715.8093577448417"/>
    <n v="0"/>
    <n v="0"/>
    <n v="2386.1694453614277"/>
    <n v="0"/>
    <n v="0"/>
    <n v="2599.6581507878973"/>
    <n v="0"/>
    <n v="0"/>
    <n v="8074.1069538941674"/>
    <n v="204.62"/>
    <n v="18.78"/>
  </r>
  <r>
    <n v="17"/>
    <x v="0"/>
    <s v="BCS"/>
    <n v="2024"/>
    <s v="30/09/2024 (Terminado)"/>
    <s v="0229"/>
    <x v="38"/>
    <s v="IDPYBA"/>
    <s v="010"/>
    <s v="Sector Ambiente"/>
    <x v="0"/>
    <x v="0"/>
    <s v="33"/>
    <x v="0"/>
    <s v="007951"/>
    <x v="294"/>
    <n v="4"/>
    <s v="Realizar 1 Documento(s)  de actualización del diagnóstico de cargas laborales y estructuración organizacional que incluya propuesta de viabilidad en la implementación. "/>
    <s v="Suma"/>
    <s v="En ejecución"/>
    <n v="0.12"/>
    <n v="0"/>
    <n v="0"/>
    <n v="0"/>
    <n v="0"/>
    <n v="0.27"/>
    <n v="0"/>
    <n v="0"/>
    <n v="0"/>
    <n v="0"/>
    <n v="0.33"/>
    <n v="0"/>
    <n v="0"/>
    <n v="0"/>
    <n v="0"/>
    <n v="0.28000000000000003"/>
    <n v="0"/>
    <n v="0"/>
    <n v="0"/>
    <n v="0"/>
    <n v="1"/>
    <n v="0"/>
    <n v="0"/>
    <n v="0"/>
    <n v="0"/>
    <n v="200"/>
    <n v="0"/>
    <n v="0"/>
    <n v="434.19"/>
    <n v="0"/>
    <n v="0"/>
    <n v="1489.88"/>
    <n v="0"/>
    <n v="0"/>
    <n v="2658.08"/>
    <n v="0"/>
    <n v="0"/>
    <n v="200"/>
    <n v="0"/>
    <n v="0"/>
    <n v="420.60447544318509"/>
    <n v="0"/>
    <n v="0"/>
    <n v="1401.2258421904523"/>
    <n v="0"/>
    <n v="0"/>
    <n v="2427.1000040203912"/>
    <n v="0"/>
    <n v="0"/>
    <n v="4448.9303216540284"/>
    <n v="0"/>
    <n v="0"/>
  </r>
  <r>
    <n v="17"/>
    <x v="0"/>
    <s v="BCS"/>
    <n v="2024"/>
    <s v="30/09/2024 (Terminado)"/>
    <s v="0229"/>
    <x v="38"/>
    <s v="IDPYBA"/>
    <s v="010"/>
    <s v="Sector Ambiente"/>
    <x v="0"/>
    <x v="0"/>
    <s v="33"/>
    <x v="0"/>
    <s v="007951"/>
    <x v="294"/>
    <n v="5"/>
    <s v="Realizar 100 Porciento de las intervenciones en los procesos jurídicos, contractuales y disciplinarios de la entidad"/>
    <s v="Suma"/>
    <s v="En ejecución"/>
    <n v="12"/>
    <n v="8.92"/>
    <n v="74.333333330000002"/>
    <n v="6.6"/>
    <n v="55"/>
    <n v="27"/>
    <n v="0"/>
    <n v="0"/>
    <n v="0"/>
    <n v="0"/>
    <n v="33"/>
    <n v="0"/>
    <n v="0"/>
    <n v="0"/>
    <n v="0"/>
    <n v="28"/>
    <n v="0"/>
    <n v="0"/>
    <n v="0"/>
    <n v="0"/>
    <n v="100"/>
    <n v="8.92"/>
    <n v="8.92"/>
    <n v="6.6"/>
    <n v="6.6"/>
    <n v="787.64"/>
    <n v="585.52"/>
    <n v="96.92"/>
    <n v="1792.07"/>
    <n v="0"/>
    <n v="0"/>
    <n v="1906.48"/>
    <n v="0"/>
    <n v="0"/>
    <n v="2150.7399999999998"/>
    <n v="0"/>
    <n v="0"/>
    <n v="787.64"/>
    <n v="585.52"/>
    <n v="96.92"/>
    <n v="1735.9972876101908"/>
    <n v="0"/>
    <n v="0"/>
    <n v="1793.0363811979846"/>
    <n v="0"/>
    <n v="0"/>
    <n v="1963.8464841715884"/>
    <n v="0"/>
    <n v="0"/>
    <n v="6280.5201529797641"/>
    <n v="585.52"/>
    <n v="96.92"/>
  </r>
  <r>
    <n v="17"/>
    <x v="0"/>
    <s v="BCS"/>
    <n v="2024"/>
    <s v="30/09/2024 (Terminado)"/>
    <s v="0229"/>
    <x v="38"/>
    <s v="IDPYBA"/>
    <s v="010"/>
    <s v="Sector Ambiente"/>
    <x v="0"/>
    <x v="0"/>
    <s v="33"/>
    <x v="0"/>
    <s v="007951"/>
    <x v="294"/>
    <n v="6"/>
    <s v="Realizar 100 Porciento de las intervenciones en los procesos de apoyo identificados al interior de la entidad"/>
    <s v="Suma"/>
    <s v="En ejecución"/>
    <n v="12"/>
    <n v="8.66"/>
    <n v="72.166666669999998"/>
    <n v="2.64"/>
    <n v="22"/>
    <n v="27"/>
    <n v="0"/>
    <n v="0"/>
    <n v="0"/>
    <n v="0"/>
    <n v="33"/>
    <n v="0"/>
    <n v="0"/>
    <n v="0"/>
    <n v="0"/>
    <n v="28"/>
    <n v="0"/>
    <n v="0"/>
    <n v="0"/>
    <n v="0"/>
    <n v="100"/>
    <n v="8.66"/>
    <n v="8.66"/>
    <n v="2.64"/>
    <n v="2.64"/>
    <n v="911.53"/>
    <n v="657.68"/>
    <n v="121.23"/>
    <n v="1809.78"/>
    <n v="0"/>
    <n v="0"/>
    <n v="4265.49"/>
    <n v="0"/>
    <n v="0"/>
    <n v="4840.0200000000004"/>
    <n v="0"/>
    <n v="0"/>
    <n v="911.53"/>
    <n v="657.68"/>
    <n v="121.23"/>
    <n v="1753.1531531531532"/>
    <n v="0"/>
    <n v="0"/>
    <n v="4011.6753145252987"/>
    <n v="0"/>
    <n v="0"/>
    <n v="4419.4352921878854"/>
    <n v="0"/>
    <n v="0"/>
    <n v="11095.793759866337"/>
    <n v="657.68"/>
    <n v="121.23"/>
  </r>
  <r>
    <n v="17"/>
    <x v="0"/>
    <s v="BCS"/>
    <n v="2024"/>
    <s v="30/09/2024 (Terminado)"/>
    <s v="0229"/>
    <x v="38"/>
    <s v="IDPYBA"/>
    <s v="010"/>
    <s v="Sector Ambiente"/>
    <x v="0"/>
    <x v="0"/>
    <s v="33"/>
    <x v="0"/>
    <s v="007951"/>
    <x v="294"/>
    <n v="7"/>
    <s v="Realizar 100 Porciento de las acciones normativas en el marco de la gestión financiera y del talento humano"/>
    <s v="Suma"/>
    <s v="En ejecución"/>
    <n v="12"/>
    <n v="10.029999999999999"/>
    <n v="83.583333330000002"/>
    <n v="6.12"/>
    <n v="51"/>
    <n v="27"/>
    <n v="0"/>
    <n v="0"/>
    <n v="0"/>
    <n v="0"/>
    <n v="33"/>
    <n v="0"/>
    <n v="0"/>
    <n v="0"/>
    <n v="0"/>
    <n v="28"/>
    <n v="0"/>
    <n v="0"/>
    <n v="0"/>
    <n v="0"/>
    <n v="100"/>
    <n v="10.029999999999999"/>
    <n v="10.029999999999999"/>
    <n v="6.12"/>
    <n v="6.12"/>
    <n v="346.68"/>
    <n v="289.66000000000003"/>
    <n v="57.06"/>
    <n v="735.87"/>
    <n v="0"/>
    <n v="0"/>
    <n v="1031"/>
    <n v="0"/>
    <n v="0"/>
    <n v="1152.7"/>
    <n v="0"/>
    <n v="0"/>
    <n v="346.68"/>
    <n v="289.66000000000003"/>
    <n v="57.06"/>
    <n v="712.84510316768387"/>
    <n v="0"/>
    <n v="0"/>
    <n v="969.65114190294275"/>
    <n v="0"/>
    <n v="0"/>
    <n v="1052.5334732717995"/>
    <n v="0"/>
    <n v="0"/>
    <n v="3081.7097183424262"/>
    <n v="289.66000000000003"/>
    <n v="57.06"/>
  </r>
  <r>
    <n v="17"/>
    <x v="0"/>
    <s v="BCS"/>
    <n v="2024"/>
    <s v="30/09/2024 (Terminado)"/>
    <s v="0229"/>
    <x v="38"/>
    <s v="IDPYBA"/>
    <s v="010"/>
    <s v="Sector Ambiente"/>
    <x v="0"/>
    <x v="0"/>
    <s v="33"/>
    <x v="0"/>
    <s v="007951"/>
    <x v="294"/>
    <n v="8"/>
    <s v="Realizar 100 Porciento del plan de mantenimiento correctivo- preventivo, que se requiera en la entidad para las diferentes sedes"/>
    <s v="Suma"/>
    <s v="En ejecución"/>
    <n v="12"/>
    <n v="6.31"/>
    <n v="52.583333330000002"/>
    <n v="6"/>
    <n v="50"/>
    <n v="27"/>
    <n v="0"/>
    <n v="0"/>
    <n v="0"/>
    <n v="0"/>
    <n v="33"/>
    <n v="0"/>
    <n v="0"/>
    <n v="0"/>
    <n v="0"/>
    <n v="28"/>
    <n v="0"/>
    <n v="0"/>
    <n v="0"/>
    <n v="0"/>
    <n v="100"/>
    <n v="6.31"/>
    <n v="6.31"/>
    <n v="6"/>
    <n v="6"/>
    <n v="69.27"/>
    <n v="36.4"/>
    <n v="0"/>
    <n v="1374.29"/>
    <n v="0"/>
    <n v="0"/>
    <n v="4901.37"/>
    <n v="0"/>
    <n v="0"/>
    <n v="5227.55"/>
    <n v="0"/>
    <n v="0"/>
    <n v="69.27"/>
    <n v="36.4"/>
    <n v="0"/>
    <n v="1331.2893538699991"/>
    <n v="0"/>
    <n v="0"/>
    <n v="4609.7177666234975"/>
    <n v="0"/>
    <n v="0"/>
    <n v="4773.2899784870269"/>
    <n v="0"/>
    <n v="0"/>
    <n v="10783.567098980522"/>
    <n v="36.4"/>
    <n v="0"/>
  </r>
  <r>
    <n v="17"/>
    <x v="0"/>
    <s v="BCS"/>
    <n v="2024"/>
    <s v="30/09/2024 (Terminado)"/>
    <s v="0229"/>
    <x v="38"/>
    <s v="IDPYBA"/>
    <s v="010"/>
    <s v="Sector Ambiente"/>
    <x v="0"/>
    <x v="0"/>
    <s v="33"/>
    <x v="0"/>
    <s v="007951"/>
    <x v="294"/>
    <n v="9"/>
    <s v="Realizar 100 Porciento de las fases definidas del ciclo de vida para la creación  del  sistema de información de la entidad"/>
    <s v="Suma"/>
    <s v="En ejecución"/>
    <n v="12"/>
    <n v="0"/>
    <n v="0"/>
    <n v="0"/>
    <n v="0"/>
    <n v="27"/>
    <n v="0"/>
    <n v="0"/>
    <n v="0"/>
    <n v="0"/>
    <n v="33"/>
    <n v="0"/>
    <n v="0"/>
    <n v="0"/>
    <n v="0"/>
    <n v="28"/>
    <n v="0"/>
    <n v="0"/>
    <n v="0"/>
    <n v="0"/>
    <n v="100"/>
    <n v="0"/>
    <n v="0"/>
    <n v="0"/>
    <n v="0"/>
    <n v="283.01"/>
    <n v="0"/>
    <n v="0"/>
    <n v="1536"/>
    <n v="0"/>
    <n v="0"/>
    <n v="1350.77"/>
    <n v="0"/>
    <n v="0"/>
    <n v="1443.13"/>
    <n v="0"/>
    <n v="0"/>
    <n v="283.01"/>
    <n v="0"/>
    <n v="0"/>
    <n v="1487.9395524556815"/>
    <n v="0"/>
    <n v="0"/>
    <n v="1270.3934752165255"/>
    <n v="0"/>
    <n v="0"/>
    <n v="1317.7258881606074"/>
    <n v="0"/>
    <n v="0"/>
    <n v="4359.0689158328141"/>
    <n v="0"/>
    <n v="0"/>
  </r>
  <r>
    <n v="17"/>
    <x v="0"/>
    <s v="BCS"/>
    <n v="2024"/>
    <s v="30/09/2024 (Terminado)"/>
    <s v="0229"/>
    <x v="38"/>
    <s v="IDPYBA"/>
    <s v="010"/>
    <s v="Sector Ambiente"/>
    <x v="0"/>
    <x v="0"/>
    <s v="33"/>
    <x v="0"/>
    <s v="007951"/>
    <x v="294"/>
    <n v="10"/>
    <s v="Establecer 1 Plan(es) de acción para la ejecución de las necesidades en infraestructura para garantizar  la capacidad instalada de la UCA y demás infraestructura para la protección y cuidado animal en el D.C"/>
    <s v="Suma"/>
    <s v="En ejecución"/>
    <n v="0.12"/>
    <n v="0.23"/>
    <n v="191.66666670000001"/>
    <n v="0"/>
    <n v="0"/>
    <n v="0.27"/>
    <n v="0"/>
    <n v="0"/>
    <n v="0"/>
    <n v="0"/>
    <n v="0.33"/>
    <n v="0"/>
    <n v="0"/>
    <n v="0"/>
    <n v="0"/>
    <n v="0.28000000000000003"/>
    <n v="0"/>
    <n v="0"/>
    <n v="0"/>
    <n v="0"/>
    <n v="1"/>
    <n v="0.23"/>
    <n v="23"/>
    <n v="0"/>
    <n v="0"/>
    <n v="2046.94"/>
    <n v="39.119999999999997"/>
    <n v="7.56"/>
    <n v="0"/>
    <n v="0"/>
    <n v="0"/>
    <n v="0"/>
    <n v="0"/>
    <n v="0"/>
    <n v="0"/>
    <n v="0"/>
    <n v="0"/>
    <n v="2046.94"/>
    <n v="39.119999999999997"/>
    <n v="7.56"/>
    <n v="0"/>
    <n v="0"/>
    <n v="0"/>
    <n v="0"/>
    <n v="0"/>
    <n v="0"/>
    <n v="0"/>
    <n v="0"/>
    <n v="0"/>
    <n v="2046.94"/>
    <n v="39.119999999999997"/>
    <n v="7.56"/>
  </r>
  <r>
    <n v="17"/>
    <x v="0"/>
    <s v="BCS"/>
    <n v="2024"/>
    <s v="30/09/2024 (Terminado)"/>
    <s v="0230"/>
    <x v="39"/>
    <s v="UD-FJC"/>
    <s v="006"/>
    <s v="Sector Educación"/>
    <x v="2"/>
    <x v="2"/>
    <s v="17"/>
    <x v="27"/>
    <s v="008153"/>
    <x v="295"/>
    <n v="1"/>
    <s v="intervenir 6 Sede(s) con adecuaciones, obras menores o complementarias, reparaciones locativas y/o construción, restauración, sostenibilidad ambiental."/>
    <s v="Suma"/>
    <s v="En ejecución"/>
    <n v="1"/>
    <n v="0"/>
    <n v="0"/>
    <n v="0"/>
    <n v="0"/>
    <n v="1"/>
    <n v="0"/>
    <n v="0"/>
    <n v="0"/>
    <n v="0"/>
    <n v="1"/>
    <n v="0"/>
    <n v="0"/>
    <n v="0"/>
    <n v="0"/>
    <n v="3"/>
    <n v="0"/>
    <n v="0"/>
    <n v="0"/>
    <n v="0"/>
    <n v="6"/>
    <n v="0"/>
    <n v="0"/>
    <n v="0"/>
    <n v="0"/>
    <n v="5483.59"/>
    <n v="0"/>
    <n v="0"/>
    <n v="3500"/>
    <n v="0"/>
    <n v="0"/>
    <n v="7960.13"/>
    <n v="0"/>
    <n v="0"/>
    <n v="13028.85"/>
    <n v="0"/>
    <n v="0"/>
    <n v="5483.59"/>
    <n v="0"/>
    <n v="0"/>
    <n v="3390.4872614550036"/>
    <n v="0"/>
    <n v="0"/>
    <n v="7486.4686170668001"/>
    <n v="0"/>
    <n v="0"/>
    <n v="11896.678010963204"/>
    <n v="0"/>
    <n v="0"/>
    <n v="28257.223889485009"/>
    <n v="0"/>
    <n v="0"/>
  </r>
  <r>
    <n v="17"/>
    <x v="0"/>
    <s v="BCS"/>
    <n v="2024"/>
    <s v="30/09/2024 (Terminado)"/>
    <s v="0230"/>
    <x v="39"/>
    <s v="UD-FJC"/>
    <s v="006"/>
    <s v="Sector Educación"/>
    <x v="2"/>
    <x v="2"/>
    <s v="17"/>
    <x v="27"/>
    <s v="008153"/>
    <x v="295"/>
    <n v="2"/>
    <s v="Elaborar 5 Estudio(s) geotécnicos, vulnerabilidad sismica y patología y/o diseños para proyectos nuevos y obras o ambiental para las sedes de la Universidad."/>
    <s v="Suma"/>
    <s v="En ejecución"/>
    <n v="1"/>
    <n v="0"/>
    <n v="0"/>
    <n v="0"/>
    <n v="0"/>
    <n v="1"/>
    <n v="0"/>
    <n v="0"/>
    <n v="0"/>
    <n v="0"/>
    <n v="1"/>
    <n v="0"/>
    <n v="0"/>
    <n v="0"/>
    <n v="0"/>
    <n v="2"/>
    <n v="0"/>
    <n v="0"/>
    <n v="0"/>
    <n v="0"/>
    <n v="5"/>
    <n v="0"/>
    <n v="0"/>
    <n v="0"/>
    <n v="0"/>
    <n v="540"/>
    <n v="0"/>
    <n v="0"/>
    <n v="2383.0700000000002"/>
    <n v="0"/>
    <n v="0"/>
    <n v="750"/>
    <n v="0"/>
    <n v="0"/>
    <n v="1331.8"/>
    <n v="0"/>
    <n v="0"/>
    <n v="540"/>
    <n v="0"/>
    <n v="0"/>
    <n v="2308.5052794730218"/>
    <n v="0"/>
    <n v="0"/>
    <n v="705.37182970631136"/>
    <n v="0"/>
    <n v="0"/>
    <n v="1216.0701654406025"/>
    <n v="0"/>
    <n v="0"/>
    <n v="4769.9472746199353"/>
    <n v="0"/>
    <n v="0"/>
  </r>
  <r>
    <n v="17"/>
    <x v="0"/>
    <s v="BCS"/>
    <n v="2024"/>
    <s v="30/09/2024 (Terminado)"/>
    <s v="0230"/>
    <x v="39"/>
    <s v="UD-FJC"/>
    <s v="006"/>
    <s v="Sector Educación"/>
    <x v="2"/>
    <x v="2"/>
    <s v="17"/>
    <x v="27"/>
    <s v="008153"/>
    <x v="295"/>
    <n v="3"/>
    <s v="Realizar 4 Obra(s) en sedes para el mantenimiento correctivo, saneamiento ambiental, reforzamiento estrutural, infraestrutura complementaria o mitigación del riesgo y emergencia."/>
    <s v="Suma"/>
    <s v="En ejecución"/>
    <n v="1"/>
    <n v="1"/>
    <n v="100"/>
    <n v="0"/>
    <n v="0"/>
    <n v="1"/>
    <n v="0"/>
    <n v="0"/>
    <n v="0"/>
    <n v="0"/>
    <n v="1"/>
    <n v="0"/>
    <n v="0"/>
    <n v="0"/>
    <n v="0"/>
    <n v="1"/>
    <n v="0"/>
    <n v="0"/>
    <n v="0"/>
    <n v="0"/>
    <n v="4"/>
    <n v="1"/>
    <n v="25"/>
    <n v="0"/>
    <n v="0"/>
    <n v="4412.2"/>
    <n v="1602.28"/>
    <n v="0"/>
    <n v="2548.67"/>
    <n v="0"/>
    <n v="0"/>
    <n v="1241.1400000000001"/>
    <n v="0"/>
    <n v="0"/>
    <n v="5500"/>
    <n v="0"/>
    <n v="0"/>
    <n v="4412.2"/>
    <n v="1602.28"/>
    <n v="0"/>
    <n v="2468.9237624721495"/>
    <n v="0"/>
    <n v="0"/>
    <n v="1167.2869236289218"/>
    <n v="0"/>
    <n v="0"/>
    <n v="5022.0648069705021"/>
    <n v="0"/>
    <n v="0"/>
    <n v="13070.475493071572"/>
    <n v="1602.28"/>
    <n v="0"/>
  </r>
  <r>
    <n v="17"/>
    <x v="0"/>
    <s v="BCS"/>
    <n v="2024"/>
    <s v="30/09/2024 (Terminado)"/>
    <s v="0230"/>
    <x v="39"/>
    <s v="UD-FJC"/>
    <s v="006"/>
    <s v="Sector Educación"/>
    <x v="2"/>
    <x v="2"/>
    <s v="17"/>
    <x v="27"/>
    <s v="008153"/>
    <x v="295"/>
    <n v="4"/>
    <s v="actualizar 4 Sede(s) de mobiliario suficiente en los espacios académicos y administrativos."/>
    <s v="Suma"/>
    <s v="En ejecución"/>
    <n v="1"/>
    <n v="1"/>
    <n v="100"/>
    <n v="0"/>
    <n v="0"/>
    <n v="1"/>
    <n v="0"/>
    <n v="0"/>
    <n v="0"/>
    <n v="0"/>
    <n v="1"/>
    <n v="0"/>
    <n v="0"/>
    <n v="0"/>
    <n v="0"/>
    <n v="1"/>
    <n v="0"/>
    <n v="0"/>
    <n v="0"/>
    <n v="0"/>
    <n v="4"/>
    <n v="1"/>
    <n v="25"/>
    <n v="0"/>
    <n v="0"/>
    <n v="1005.62"/>
    <n v="745.45"/>
    <n v="0"/>
    <n v="2772.63"/>
    <n v="0"/>
    <n v="0"/>
    <n v="901.6"/>
    <n v="0"/>
    <n v="0"/>
    <n v="2055.35"/>
    <n v="0"/>
    <n v="0"/>
    <n v="1005.62"/>
    <n v="745.45"/>
    <n v="0"/>
    <n v="2685.8761987794246"/>
    <n v="0"/>
    <n v="0"/>
    <n v="847.95098888428049"/>
    <n v="0"/>
    <n v="0"/>
    <n v="1876.7456183648765"/>
    <n v="0"/>
    <n v="0"/>
    <n v="6416.1928060285818"/>
    <n v="745.45"/>
    <n v="0"/>
  </r>
  <r>
    <n v="17"/>
    <x v="0"/>
    <s v="BCS"/>
    <n v="2024"/>
    <s v="30/09/2024 (Terminado)"/>
    <s v="0230"/>
    <x v="39"/>
    <s v="UD-FJC"/>
    <s v="006"/>
    <s v="Sector Educación"/>
    <x v="2"/>
    <x v="2"/>
    <s v="17"/>
    <x v="27"/>
    <s v="008153"/>
    <x v="295"/>
    <n v="5"/>
    <s v="mejorar 4 Sede(s) en los equipamientos de infraestrutura de las edificaciones de la Universidad."/>
    <s v="Suma"/>
    <s v="En ejecución"/>
    <n v="1"/>
    <n v="0"/>
    <n v="0"/>
    <n v="0"/>
    <n v="0"/>
    <n v="1"/>
    <n v="0"/>
    <n v="0"/>
    <n v="0"/>
    <n v="0"/>
    <n v="1"/>
    <n v="0"/>
    <n v="0"/>
    <n v="0"/>
    <n v="0"/>
    <n v="1"/>
    <n v="0"/>
    <n v="0"/>
    <n v="0"/>
    <n v="0"/>
    <n v="4"/>
    <n v="0"/>
    <n v="0"/>
    <n v="0"/>
    <n v="0"/>
    <n v="936.37"/>
    <n v="0"/>
    <n v="0"/>
    <n v="2100"/>
    <n v="0"/>
    <n v="0"/>
    <n v="1100"/>
    <n v="0"/>
    <n v="0"/>
    <n v="2150"/>
    <n v="0"/>
    <n v="0"/>
    <n v="936.37"/>
    <n v="0"/>
    <n v="0"/>
    <n v="2034.2923568730021"/>
    <n v="0"/>
    <n v="0"/>
    <n v="1034.5453502359233"/>
    <n v="0"/>
    <n v="0"/>
    <n v="1963.170788179378"/>
    <n v="0"/>
    <n v="0"/>
    <n v="5968.3784952883034"/>
    <n v="0"/>
    <n v="0"/>
  </r>
  <r>
    <n v="17"/>
    <x v="0"/>
    <s v="BCS"/>
    <n v="2024"/>
    <s v="30/09/2024 (Terminado)"/>
    <s v="0230"/>
    <x v="39"/>
    <s v="UD-FJC"/>
    <s v="006"/>
    <s v="Sector Educación"/>
    <x v="2"/>
    <x v="2"/>
    <s v="17"/>
    <x v="27"/>
    <s v="008153"/>
    <x v="295"/>
    <n v="6"/>
    <s v="Adelantar 100 Porciento de la gestión administrativa de los diferentes proyectos de infraestrutura en fase final y de liquidación para el pago de pasivos exigibles."/>
    <s v="Constante "/>
    <s v="En ejecución"/>
    <n v="100"/>
    <n v="0"/>
    <n v="0"/>
    <n v="0"/>
    <n v="0"/>
    <n v="100"/>
    <n v="0"/>
    <n v="0"/>
    <n v="0"/>
    <n v="0"/>
    <n v="100"/>
    <n v="0"/>
    <n v="0"/>
    <n v="0"/>
    <n v="0"/>
    <n v="100"/>
    <n v="0"/>
    <n v="0"/>
    <n v="0"/>
    <n v="0"/>
    <n v="0"/>
    <n v="0"/>
    <n v="0"/>
    <n v="0"/>
    <n v="0"/>
    <n v="758.46"/>
    <n v="0"/>
    <n v="0"/>
    <n v="0"/>
    <n v="0"/>
    <n v="0"/>
    <n v="0"/>
    <n v="0"/>
    <n v="0"/>
    <n v="0"/>
    <n v="0"/>
    <n v="0"/>
    <n v="758.46"/>
    <n v="0"/>
    <n v="0"/>
    <n v="0"/>
    <n v="0"/>
    <n v="0"/>
    <n v="0"/>
    <n v="0"/>
    <n v="0"/>
    <n v="0"/>
    <n v="0"/>
    <n v="0"/>
    <n v="758.46"/>
    <n v="0"/>
    <n v="0"/>
  </r>
  <r>
    <n v="17"/>
    <x v="0"/>
    <s v="BCS"/>
    <n v="2024"/>
    <s v="30/09/2024 (Terminado)"/>
    <s v="0230"/>
    <x v="39"/>
    <s v="UD-FJC"/>
    <s v="006"/>
    <s v="Sector Educación"/>
    <x v="2"/>
    <x v="2"/>
    <s v="17"/>
    <x v="27"/>
    <s v="008170"/>
    <x v="296"/>
    <n v="1"/>
    <s v="Apoyar 19600 Estudiante(s) de pregrado mediante un programa de atención integral que permita la orientación vocacional, apoyo académico y adaptación a la vida universitaria y orientación vocacional.."/>
    <s v="Suma"/>
    <s v="En ejecución"/>
    <n v="1550"/>
    <n v="43"/>
    <n v="2.774193548"/>
    <n v="0"/>
    <n v="0"/>
    <n v="4950"/>
    <n v="0"/>
    <n v="0"/>
    <n v="0"/>
    <n v="0"/>
    <n v="5500"/>
    <n v="0"/>
    <n v="0"/>
    <n v="0"/>
    <n v="0"/>
    <n v="7600"/>
    <n v="0"/>
    <n v="0"/>
    <n v="0"/>
    <n v="0"/>
    <n v="19600"/>
    <n v="43"/>
    <n v="0.2193877551"/>
    <n v="0"/>
    <n v="0"/>
    <n v="250"/>
    <n v="131.52000000000001"/>
    <n v="0"/>
    <n v="750"/>
    <n v="0"/>
    <n v="0"/>
    <n v="1350"/>
    <n v="0"/>
    <n v="0"/>
    <n v="2790"/>
    <n v="0"/>
    <n v="0"/>
    <n v="250"/>
    <n v="131.52000000000001"/>
    <n v="0"/>
    <n v="726.53298459750079"/>
    <n v="0"/>
    <n v="0"/>
    <n v="1269.6692934713606"/>
    <n v="0"/>
    <n v="0"/>
    <n v="2547.556511172309"/>
    <n v="0"/>
    <n v="0"/>
    <n v="4793.7587892411702"/>
    <n v="131.52000000000001"/>
    <n v="0"/>
  </r>
  <r>
    <n v="17"/>
    <x v="0"/>
    <s v="BCS"/>
    <n v="2024"/>
    <s v="30/09/2024 (Terminado)"/>
    <s v="0230"/>
    <x v="39"/>
    <s v="UD-FJC"/>
    <s v="006"/>
    <s v="Sector Educación"/>
    <x v="2"/>
    <x v="2"/>
    <s v="17"/>
    <x v="27"/>
    <s v="008170"/>
    <x v="296"/>
    <n v="2"/>
    <s v="Atender  12000 Estudiante(s) mediante activiades en pro del mejoramiento de la salud mental y en general de la salud integral de los estudiantes de la Univerisdad."/>
    <s v="Suma"/>
    <s v="En ejecución"/>
    <n v="80"/>
    <n v="0"/>
    <n v="0"/>
    <n v="0"/>
    <n v="0"/>
    <n v="3920"/>
    <n v="0"/>
    <n v="0"/>
    <n v="0"/>
    <n v="0"/>
    <n v="3000"/>
    <n v="0"/>
    <n v="0"/>
    <n v="0"/>
    <n v="0"/>
    <n v="5000"/>
    <n v="0"/>
    <n v="0"/>
    <n v="0"/>
    <n v="0"/>
    <n v="12000"/>
    <n v="0"/>
    <n v="0"/>
    <n v="0"/>
    <n v="0"/>
    <n v="200"/>
    <n v="0"/>
    <n v="0"/>
    <n v="750"/>
    <n v="0"/>
    <n v="0"/>
    <n v="1350"/>
    <n v="0"/>
    <n v="0"/>
    <n v="2790"/>
    <n v="0"/>
    <n v="0"/>
    <n v="200"/>
    <n v="0"/>
    <n v="0"/>
    <n v="726.53298459750079"/>
    <n v="0"/>
    <n v="0"/>
    <n v="1269.6692934713606"/>
    <n v="0"/>
    <n v="0"/>
    <n v="2547.556511172309"/>
    <n v="0"/>
    <n v="0"/>
    <n v="4743.7587892411702"/>
    <n v="0"/>
    <n v="0"/>
  </r>
  <r>
    <n v="17"/>
    <x v="0"/>
    <s v="BCS"/>
    <n v="2024"/>
    <s v="30/09/2024 (Terminado)"/>
    <s v="0230"/>
    <x v="39"/>
    <s v="UD-FJC"/>
    <s v="006"/>
    <s v="Sector Educación"/>
    <x v="2"/>
    <x v="2"/>
    <s v="17"/>
    <x v="27"/>
    <s v="008174"/>
    <x v="297"/>
    <n v="1"/>
    <s v="Desarrollar 1 Estrategia(s) para la modernización de los procesos relacionados con l a gestión institucional."/>
    <s v="Suma"/>
    <s v="En ejecución"/>
    <n v="0"/>
    <n v="0"/>
    <n v="0"/>
    <n v="0"/>
    <n v="0"/>
    <n v="0"/>
    <n v="0"/>
    <n v="0"/>
    <n v="0"/>
    <n v="0"/>
    <n v="1"/>
    <n v="0"/>
    <n v="0"/>
    <n v="0"/>
    <n v="0"/>
    <n v="0"/>
    <n v="0"/>
    <n v="0"/>
    <n v="0"/>
    <n v="0"/>
    <n v="1"/>
    <n v="0"/>
    <n v="0"/>
    <n v="0"/>
    <n v="0"/>
    <n v="0"/>
    <n v="0"/>
    <n v="0"/>
    <n v="0"/>
    <n v="0"/>
    <n v="0"/>
    <n v="120"/>
    <n v="0"/>
    <n v="0"/>
    <n v="0"/>
    <n v="0"/>
    <n v="0"/>
    <n v="0"/>
    <n v="0"/>
    <n v="0"/>
    <n v="0"/>
    <n v="0"/>
    <n v="0"/>
    <n v="112.85949275300982"/>
    <n v="0"/>
    <n v="0"/>
    <n v="0"/>
    <n v="0"/>
    <n v="0"/>
    <n v="112.85949275300982"/>
    <n v="0"/>
    <n v="0"/>
  </r>
  <r>
    <n v="17"/>
    <x v="0"/>
    <s v="BCS"/>
    <n v="2024"/>
    <s v="30/09/2024 (Terminado)"/>
    <s v="0230"/>
    <x v="39"/>
    <s v="UD-FJC"/>
    <s v="006"/>
    <s v="Sector Educación"/>
    <x v="2"/>
    <x v="2"/>
    <s v="17"/>
    <x v="27"/>
    <s v="008174"/>
    <x v="297"/>
    <n v="2"/>
    <s v="Adelantar 100 Porciento de la gestión administrativa de los diferents procesos contractuales en fase final y de liquidación para pago de pasivos."/>
    <s v="Suma"/>
    <s v="En ejecución"/>
    <n v="100"/>
    <n v="0"/>
    <n v="0"/>
    <n v="0"/>
    <n v="0"/>
    <n v="0"/>
    <n v="0"/>
    <n v="0"/>
    <n v="0"/>
    <n v="0"/>
    <n v="0"/>
    <n v="0"/>
    <n v="0"/>
    <n v="0"/>
    <n v="0"/>
    <n v="0"/>
    <n v="0"/>
    <n v="0"/>
    <n v="0"/>
    <n v="0"/>
    <n v="100"/>
    <n v="0"/>
    <n v="0"/>
    <n v="0"/>
    <n v="0"/>
    <n v="1.23"/>
    <n v="0"/>
    <n v="0"/>
    <n v="0"/>
    <n v="0"/>
    <n v="0"/>
    <n v="0"/>
    <n v="0"/>
    <n v="0"/>
    <n v="0"/>
    <n v="0"/>
    <n v="0"/>
    <n v="1.23"/>
    <n v="0"/>
    <n v="0"/>
    <n v="0"/>
    <n v="0"/>
    <n v="0"/>
    <n v="0"/>
    <n v="0"/>
    <n v="0"/>
    <n v="0"/>
    <n v="0"/>
    <n v="0"/>
    <n v="1.23"/>
    <n v="0"/>
    <n v="0"/>
  </r>
  <r>
    <n v="17"/>
    <x v="0"/>
    <s v="BCS"/>
    <n v="2024"/>
    <s v="30/09/2024 (Terminado)"/>
    <s v="0230"/>
    <x v="39"/>
    <s v="UD-FJC"/>
    <s v="006"/>
    <s v="Sector Educación"/>
    <x v="2"/>
    <x v="2"/>
    <s v="17"/>
    <x v="27"/>
    <s v="008194"/>
    <x v="298"/>
    <n v="1"/>
    <s v="Intervenir  4 Sede(s) de la UDFJC con la adquisición de  equipos, componentes y demás sistemas para dotación de infraestructura tecnológica  e implementacion de las soluciones"/>
    <s v="Suma"/>
    <s v="En ejecución"/>
    <n v="0"/>
    <n v="0"/>
    <n v="0"/>
    <n v="0"/>
    <n v="0"/>
    <n v="1"/>
    <n v="0"/>
    <n v="0"/>
    <n v="0"/>
    <n v="0"/>
    <n v="1"/>
    <n v="0"/>
    <n v="0"/>
    <n v="0"/>
    <n v="0"/>
    <n v="2"/>
    <n v="0"/>
    <n v="0"/>
    <n v="0"/>
    <n v="0"/>
    <n v="4"/>
    <n v="0"/>
    <n v="0"/>
    <n v="0"/>
    <n v="0"/>
    <n v="1427.33"/>
    <n v="1171.3699999999999"/>
    <n v="0"/>
    <n v="2996.99"/>
    <n v="0"/>
    <n v="0"/>
    <n v="1800"/>
    <n v="0"/>
    <n v="0"/>
    <n v="4700"/>
    <n v="0"/>
    <n v="0"/>
    <n v="1427.33"/>
    <n v="1171.3699999999999"/>
    <n v="0"/>
    <n v="2903.2161193451516"/>
    <n v="0"/>
    <n v="0"/>
    <n v="1692.8923912951473"/>
    <n v="0"/>
    <n v="0"/>
    <n v="4291.5826532293377"/>
    <n v="0"/>
    <n v="0"/>
    <n v="10315.021163869636"/>
    <n v="1171.3699999999999"/>
    <n v="0"/>
  </r>
  <r>
    <n v="17"/>
    <x v="0"/>
    <s v="BCS"/>
    <n v="2024"/>
    <s v="30/09/2024 (Terminado)"/>
    <s v="0230"/>
    <x v="39"/>
    <s v="UD-FJC"/>
    <s v="006"/>
    <s v="Sector Educación"/>
    <x v="2"/>
    <x v="2"/>
    <s v="17"/>
    <x v="27"/>
    <s v="008194"/>
    <x v="298"/>
    <n v="2"/>
    <s v="Adelantar 100 Porciento de la gestión administrativa para pago de pasivos exigibles"/>
    <s v="Suma"/>
    <s v="En ejecución"/>
    <n v="8"/>
    <n v="0"/>
    <n v="0"/>
    <n v="0"/>
    <n v="0"/>
    <n v="24"/>
    <n v="0"/>
    <n v="0"/>
    <n v="0"/>
    <n v="0"/>
    <n v="20"/>
    <n v="0"/>
    <n v="0"/>
    <n v="0"/>
    <n v="0"/>
    <n v="48"/>
    <n v="0"/>
    <n v="0"/>
    <n v="0"/>
    <n v="0"/>
    <n v="100"/>
    <n v="0"/>
    <n v="0"/>
    <n v="0"/>
    <n v="0"/>
    <n v="816.54"/>
    <n v="0"/>
    <n v="0"/>
    <n v="0"/>
    <n v="0"/>
    <n v="0"/>
    <n v="0"/>
    <n v="0"/>
    <n v="0"/>
    <n v="0"/>
    <n v="0"/>
    <n v="0"/>
    <n v="816.54"/>
    <n v="0"/>
    <n v="0"/>
    <n v="0"/>
    <n v="0"/>
    <n v="0"/>
    <n v="0"/>
    <n v="0"/>
    <n v="0"/>
    <n v="0"/>
    <n v="0"/>
    <n v="0"/>
    <n v="816.54"/>
    <n v="0"/>
    <n v="0"/>
  </r>
  <r>
    <n v="17"/>
    <x v="0"/>
    <s v="BCS"/>
    <n v="2024"/>
    <s v="30/09/2024 (Terminado)"/>
    <s v="0230"/>
    <x v="39"/>
    <s v="UD-FJC"/>
    <s v="006"/>
    <s v="Sector Educación"/>
    <x v="2"/>
    <x v="2"/>
    <s v="17"/>
    <x v="27"/>
    <s v="008194"/>
    <x v="298"/>
    <n v="3"/>
    <s v="Garantizar 5 Proceso(s) de renovación de la infraestructura tecnológica y las licencias para la virtualizacion de contenidos de formación académica"/>
    <s v="Suma"/>
    <s v="En ejecución"/>
    <n v="1"/>
    <n v="0"/>
    <n v="0"/>
    <n v="0"/>
    <n v="0"/>
    <n v="1"/>
    <n v="0"/>
    <n v="0"/>
    <n v="0"/>
    <n v="0"/>
    <n v="1"/>
    <n v="0"/>
    <n v="0"/>
    <n v="0"/>
    <n v="0"/>
    <n v="2"/>
    <n v="0"/>
    <n v="0"/>
    <n v="0"/>
    <n v="0"/>
    <n v="5"/>
    <n v="0"/>
    <n v="0"/>
    <n v="0"/>
    <n v="0"/>
    <n v="110.94"/>
    <n v="0"/>
    <n v="0"/>
    <n v="247.27"/>
    <n v="0"/>
    <n v="0"/>
    <n v="190.81"/>
    <n v="0"/>
    <n v="0"/>
    <n v="326.87"/>
    <n v="0"/>
    <n v="0"/>
    <n v="110.94"/>
    <n v="0"/>
    <n v="0"/>
    <n v="239.53308146856534"/>
    <n v="0"/>
    <n v="0"/>
    <n v="179.45599843501503"/>
    <n v="0"/>
    <n v="0"/>
    <n v="298.46587699171778"/>
    <n v="0"/>
    <n v="0"/>
    <n v="828.39495689529815"/>
    <n v="0"/>
    <n v="0"/>
  </r>
  <r>
    <n v="17"/>
    <x v="0"/>
    <s v="BCS"/>
    <n v="2024"/>
    <s v="30/09/2024 (Terminado)"/>
    <s v="0230"/>
    <x v="39"/>
    <s v="UD-FJC"/>
    <s v="006"/>
    <s v="Sector Educación"/>
    <x v="2"/>
    <x v="2"/>
    <s v="17"/>
    <x v="27"/>
    <s v="008194"/>
    <x v="298"/>
    <n v="4"/>
    <s v="Desarrollar  12 Herramienta(s) digitales enfocadas en el aprovechamiento de TIC en los procesos académicos de los diferentes programas"/>
    <s v="Suma"/>
    <s v="En ejecución"/>
    <n v="1"/>
    <n v="0"/>
    <n v="0"/>
    <n v="0"/>
    <n v="0"/>
    <n v="3"/>
    <n v="0"/>
    <n v="0"/>
    <n v="0"/>
    <n v="0"/>
    <n v="2"/>
    <n v="0"/>
    <n v="0"/>
    <n v="0"/>
    <n v="0"/>
    <n v="6"/>
    <n v="0"/>
    <n v="0"/>
    <n v="0"/>
    <n v="0"/>
    <n v="12"/>
    <n v="0"/>
    <n v="0"/>
    <n v="0"/>
    <n v="0"/>
    <n v="0"/>
    <n v="0"/>
    <n v="0"/>
    <n v="152.74"/>
    <n v="0"/>
    <n v="0"/>
    <n v="209.19"/>
    <n v="0"/>
    <n v="0"/>
    <n v="498.13"/>
    <n v="0"/>
    <n v="0"/>
    <n v="0"/>
    <n v="0"/>
    <n v="0"/>
    <n v="147.96086408989635"/>
    <n v="0"/>
    <n v="0"/>
    <n v="196.74231074168438"/>
    <n v="0"/>
    <n v="0"/>
    <n v="454.84384405385742"/>
    <n v="0"/>
    <n v="0"/>
    <n v="799.54701888543809"/>
    <n v="0"/>
    <n v="0"/>
  </r>
  <r>
    <n v="17"/>
    <x v="0"/>
    <s v="BCS"/>
    <n v="2024"/>
    <s v="30/09/2024 (Terminado)"/>
    <s v="0230"/>
    <x v="39"/>
    <s v="UD-FJC"/>
    <s v="006"/>
    <s v="Sector Educación"/>
    <x v="2"/>
    <x v="2"/>
    <s v="17"/>
    <x v="27"/>
    <s v="008194"/>
    <x v="298"/>
    <n v="5"/>
    <s v="planear y ejecutar 4 Documento(s) que den cuenta de la implementación del plan nacional de infraestructura de datos, actualizando el modelo de capacidades y evaluando el nivel de madurez de las áreas de Tecnologías de la Información conforme a la programación prevista"/>
    <s v="Suma"/>
    <s v="En ejecución"/>
    <n v="0"/>
    <n v="0"/>
    <n v="0"/>
    <n v="0"/>
    <n v="0"/>
    <n v="1"/>
    <n v="0"/>
    <n v="0"/>
    <n v="0"/>
    <n v="0"/>
    <n v="1"/>
    <n v="0"/>
    <n v="0"/>
    <n v="0"/>
    <n v="0"/>
    <n v="2"/>
    <n v="0"/>
    <n v="0"/>
    <n v="0"/>
    <n v="0"/>
    <n v="4"/>
    <n v="0"/>
    <n v="0"/>
    <n v="0"/>
    <n v="0"/>
    <n v="0"/>
    <n v="0"/>
    <n v="0"/>
    <n v="285.68"/>
    <n v="0"/>
    <n v="0"/>
    <n v="314.25"/>
    <n v="0"/>
    <n v="0"/>
    <n v="725.92"/>
    <n v="0"/>
    <n v="0"/>
    <n v="0"/>
    <n v="0"/>
    <n v="0"/>
    <n v="276.74125738641868"/>
    <n v="0"/>
    <n v="0"/>
    <n v="295.55079664694449"/>
    <n v="0"/>
    <n v="0"/>
    <n v="662.83950630473203"/>
    <n v="0"/>
    <n v="0"/>
    <n v="1235.1315603380954"/>
    <n v="0"/>
    <n v="0"/>
  </r>
  <r>
    <n v="17"/>
    <x v="0"/>
    <s v="BCS"/>
    <n v="2024"/>
    <s v="30/09/2024 (Terminado)"/>
    <s v="0230"/>
    <x v="39"/>
    <s v="UD-FJC"/>
    <s v="006"/>
    <s v="Sector Educación"/>
    <x v="2"/>
    <x v="2"/>
    <s v="17"/>
    <x v="27"/>
    <s v="008194"/>
    <x v="298"/>
    <n v="6"/>
    <s v="Implementar y monitorear 8 Documento(s) del modelo de Seguridad y privacidad de la información de acuerdo a la programación prevista"/>
    <s v="Suma"/>
    <s v="En ejecución"/>
    <n v="1"/>
    <n v="0"/>
    <n v="0"/>
    <n v="0"/>
    <n v="0"/>
    <n v="2"/>
    <n v="0"/>
    <n v="0"/>
    <n v="0"/>
    <n v="0"/>
    <n v="1"/>
    <n v="0"/>
    <n v="0"/>
    <n v="0"/>
    <n v="0"/>
    <n v="4"/>
    <n v="0"/>
    <n v="0"/>
    <n v="0"/>
    <n v="0"/>
    <n v="8"/>
    <n v="0"/>
    <n v="0"/>
    <n v="0"/>
    <n v="0"/>
    <n v="0"/>
    <n v="0"/>
    <n v="0"/>
    <n v="238.51"/>
    <n v="0"/>
    <n v="0"/>
    <n v="262.36"/>
    <n v="0"/>
    <n v="0"/>
    <n v="606.04"/>
    <n v="0"/>
    <n v="0"/>
    <n v="0"/>
    <n v="0"/>
    <n v="0"/>
    <n v="231.04717620846651"/>
    <n v="0"/>
    <n v="0"/>
    <n v="246.74847098899716"/>
    <n v="0"/>
    <n v="0"/>
    <n v="553.37675556661861"/>
    <n v="0"/>
    <n v="0"/>
    <n v="1031.1724027640823"/>
    <n v="0"/>
    <n v="0"/>
  </r>
  <r>
    <n v="17"/>
    <x v="0"/>
    <s v="BCS"/>
    <n v="2024"/>
    <s v="30/09/2024 (Terminado)"/>
    <s v="0230"/>
    <x v="39"/>
    <s v="UD-FJC"/>
    <s v="006"/>
    <s v="Sector Educación"/>
    <x v="2"/>
    <x v="2"/>
    <s v="17"/>
    <x v="27"/>
    <s v="008194"/>
    <x v="298"/>
    <n v="7"/>
    <s v="ejecutar 1 Proyecto(s) de Desarrollo o adquisición de sistemas de información definidos para la vigencia"/>
    <s v="Suma"/>
    <s v="En ejecución"/>
    <n v="0"/>
    <n v="0"/>
    <n v="0"/>
    <n v="0"/>
    <n v="0"/>
    <n v="0"/>
    <n v="0"/>
    <n v="0"/>
    <n v="0"/>
    <n v="0"/>
    <n v="0"/>
    <n v="0"/>
    <n v="0"/>
    <n v="0"/>
    <n v="0"/>
    <n v="1"/>
    <n v="0"/>
    <n v="0"/>
    <n v="0"/>
    <n v="0"/>
    <n v="1"/>
    <n v="0"/>
    <n v="0"/>
    <n v="0"/>
    <n v="0"/>
    <n v="0"/>
    <n v="0"/>
    <n v="0"/>
    <n v="1067.97"/>
    <n v="0"/>
    <n v="0"/>
    <n v="880.39"/>
    <n v="0"/>
    <n v="0"/>
    <n v="2168.04"/>
    <n v="0"/>
    <n v="0"/>
    <n v="0"/>
    <n v="0"/>
    <n v="0"/>
    <n v="1034.5539087474572"/>
    <n v="0"/>
    <n v="0"/>
    <n v="828.00307354018594"/>
    <n v="0"/>
    <n v="0"/>
    <n v="1979.6431607462412"/>
    <n v="0"/>
    <n v="0"/>
    <n v="3842.2001430338842"/>
    <n v="0"/>
    <n v="0"/>
  </r>
  <r>
    <n v="17"/>
    <x v="0"/>
    <s v="BCS"/>
    <n v="2024"/>
    <s v="30/09/2024 (Terminado)"/>
    <s v="0230"/>
    <x v="39"/>
    <s v="UD-FJC"/>
    <s v="006"/>
    <s v="Sector Educación"/>
    <x v="2"/>
    <x v="2"/>
    <s v="17"/>
    <x v="27"/>
    <s v="008202"/>
    <x v="299"/>
    <n v="1"/>
    <s v="Virtualizar 42 Espacio(s) académicos que vinculen incorporación tecnológica o modalidades híbridas o virtuales relacionados con componentes comunes, básicos o de segunda lengua; así espacios académicos de maestría y especialización  para la UD."/>
    <s v="Suma"/>
    <s v="En ejecución"/>
    <n v="2"/>
    <n v="0"/>
    <n v="0"/>
    <n v="0"/>
    <n v="0"/>
    <n v="8"/>
    <n v="0"/>
    <n v="0"/>
    <n v="0"/>
    <n v="0"/>
    <n v="10"/>
    <n v="0"/>
    <n v="0"/>
    <n v="0"/>
    <n v="0"/>
    <n v="22"/>
    <n v="0"/>
    <n v="0"/>
    <n v="0"/>
    <n v="0"/>
    <n v="42"/>
    <n v="0"/>
    <n v="0"/>
    <n v="0"/>
    <n v="0"/>
    <n v="1634.24"/>
    <n v="0"/>
    <n v="0"/>
    <n v="360.77"/>
    <n v="0"/>
    <n v="0"/>
    <n v="759.36"/>
    <n v="0"/>
    <n v="0"/>
    <n v="1713.97"/>
    <n v="0"/>
    <n v="0"/>
    <n v="1634.24"/>
    <n v="0"/>
    <n v="0"/>
    <n v="349.48173980432045"/>
    <n v="0"/>
    <n v="0"/>
    <n v="714.1748701410462"/>
    <n v="0"/>
    <n v="0"/>
    <n v="1565.0306213096783"/>
    <n v="0"/>
    <n v="0"/>
    <n v="4262.9272312550447"/>
    <n v="0"/>
    <n v="0"/>
  </r>
  <r>
    <n v="17"/>
    <x v="0"/>
    <s v="BCS"/>
    <n v="2024"/>
    <s v="30/09/2024 (Terminado)"/>
    <s v="0230"/>
    <x v="39"/>
    <s v="UD-FJC"/>
    <s v="006"/>
    <s v="Sector Educación"/>
    <x v="2"/>
    <x v="2"/>
    <s v="17"/>
    <x v="27"/>
    <s v="008202"/>
    <x v="299"/>
    <n v="2"/>
    <s v="Desarrollar 4 Espacio(s) de autoformación en temas relacionados con el uso y apropiación de las TIC que impacten el desarrollo de competencias digitales en la comunidad académica y el fortalecimiento de estrategias pedagógicas y didácticas con TIC."/>
    <s v="Suma"/>
    <s v="En ejecución"/>
    <n v="1"/>
    <n v="1"/>
    <n v="100"/>
    <n v="0"/>
    <n v="0"/>
    <n v="1"/>
    <n v="0"/>
    <n v="0"/>
    <n v="0"/>
    <n v="0"/>
    <n v="1"/>
    <n v="0"/>
    <n v="0"/>
    <n v="0"/>
    <n v="0"/>
    <n v="1"/>
    <n v="0"/>
    <n v="0"/>
    <n v="0"/>
    <n v="0"/>
    <n v="4"/>
    <n v="1"/>
    <n v="25"/>
    <n v="0"/>
    <n v="0"/>
    <n v="45.27"/>
    <n v="0"/>
    <n v="0"/>
    <n v="128"/>
    <n v="0"/>
    <n v="0"/>
    <n v="40.409999999999997"/>
    <n v="0"/>
    <n v="0"/>
    <n v="94.89"/>
    <n v="0"/>
    <n v="0"/>
    <n v="45.27"/>
    <n v="0"/>
    <n v="0"/>
    <n v="123.99496270464013"/>
    <n v="0"/>
    <n v="0"/>
    <n v="38.005434184576053"/>
    <n v="0"/>
    <n v="0"/>
    <n v="86.644314460623804"/>
    <n v="0"/>
    <n v="0"/>
    <n v="293.91471134983999"/>
    <n v="0"/>
    <n v="0"/>
  </r>
  <r>
    <n v="17"/>
    <x v="0"/>
    <s v="BCS"/>
    <n v="2024"/>
    <s v="30/09/2024 (Terminado)"/>
    <s v="0230"/>
    <x v="39"/>
    <s v="UD-FJC"/>
    <s v="006"/>
    <s v="Sector Educación"/>
    <x v="2"/>
    <x v="2"/>
    <s v="17"/>
    <x v="27"/>
    <s v="008212"/>
    <x v="300"/>
    <n v="1"/>
    <s v="suscribir 8 Plataforma(s) recursos digitales y bases de datos que apoyen lo académico, investigativo y cultural en cualquier formato"/>
    <s v="Suma"/>
    <s v="En ejecución"/>
    <n v="1"/>
    <n v="1"/>
    <n v="100"/>
    <n v="1"/>
    <n v="100"/>
    <n v="1"/>
    <n v="0"/>
    <n v="0"/>
    <n v="0"/>
    <n v="0"/>
    <n v="2"/>
    <n v="0"/>
    <n v="0"/>
    <n v="0"/>
    <n v="0"/>
    <n v="4"/>
    <n v="0"/>
    <n v="0"/>
    <n v="0"/>
    <n v="0"/>
    <n v="8"/>
    <n v="1"/>
    <n v="12.5"/>
    <n v="1"/>
    <n v="12.5"/>
    <n v="443.43"/>
    <n v="262.16000000000003"/>
    <n v="0"/>
    <n v="1603.54"/>
    <n v="0"/>
    <n v="0"/>
    <n v="790"/>
    <n v="0"/>
    <n v="0"/>
    <n v="1950"/>
    <n v="0"/>
    <n v="0"/>
    <n v="443.43"/>
    <n v="262.16000000000003"/>
    <n v="0"/>
    <n v="1553.3662694953018"/>
    <n v="0"/>
    <n v="0"/>
    <n v="742.99166062398126"/>
    <n v="0"/>
    <n v="0"/>
    <n v="1780.5502497440871"/>
    <n v="0"/>
    <n v="0"/>
    <n v="4520.3381798633709"/>
    <n v="262.16000000000003"/>
    <n v="0"/>
  </r>
  <r>
    <n v="17"/>
    <x v="0"/>
    <s v="BCS"/>
    <n v="2024"/>
    <s v="30/09/2024 (Terminado)"/>
    <s v="0230"/>
    <x v="39"/>
    <s v="UD-FJC"/>
    <s v="006"/>
    <s v="Sector Educación"/>
    <x v="2"/>
    <x v="2"/>
    <s v="17"/>
    <x v="27"/>
    <s v="008212"/>
    <x v="300"/>
    <n v="2"/>
    <s v="Desarrollar y modernizar 4 Ambiente(s) y servicios que promuevan la creatividad, la lectura, la escritura, la oralidad, la cultura y la innovación, y que sean accesibles, equitativos e inclusivos para toda la comunidad universitaria."/>
    <s v="Suma"/>
    <s v="En ejecución"/>
    <n v="0.1"/>
    <n v="0"/>
    <n v="0"/>
    <n v="0"/>
    <n v="0"/>
    <n v="1"/>
    <n v="0"/>
    <n v="0"/>
    <n v="0"/>
    <n v="0"/>
    <n v="1"/>
    <n v="0"/>
    <n v="0"/>
    <n v="0"/>
    <n v="0"/>
    <n v="1.9"/>
    <n v="0"/>
    <n v="0"/>
    <n v="0"/>
    <n v="0"/>
    <n v="4"/>
    <n v="0"/>
    <n v="0"/>
    <n v="0"/>
    <n v="0"/>
    <n v="96.45"/>
    <n v="0"/>
    <n v="0"/>
    <n v="59.5"/>
    <n v="0"/>
    <n v="0"/>
    <n v="70.5"/>
    <n v="0"/>
    <n v="0"/>
    <n v="172"/>
    <n v="0"/>
    <n v="0"/>
    <n v="96.45"/>
    <n v="0"/>
    <n v="0"/>
    <n v="57.638283444735059"/>
    <n v="0"/>
    <n v="0"/>
    <n v="66.304951992393271"/>
    <n v="0"/>
    <n v="0"/>
    <n v="157.05366305435024"/>
    <n v="0"/>
    <n v="0"/>
    <n v="377.44689849147858"/>
    <n v="0"/>
    <n v="0"/>
  </r>
  <r>
    <n v="17"/>
    <x v="0"/>
    <s v="BCS"/>
    <n v="2024"/>
    <s v="30/09/2024 (Terminado)"/>
    <s v="0230"/>
    <x v="39"/>
    <s v="UD-FJC"/>
    <s v="006"/>
    <s v="Sector Educación"/>
    <x v="2"/>
    <x v="2"/>
    <s v="17"/>
    <x v="27"/>
    <s v="008212"/>
    <x v="300"/>
    <n v="3"/>
    <s v="Adquirir  9 Unidad(es) de tecnología de gestión bibliográfica y divulgación de la producción académica, investigativa y creativa, como software de gestión de bibliotecas digitales, plataformas de publicación electrónica (preservación, conservación, auditorios, exposiciones, divulgación, etc.) y automatización de servicios."/>
    <s v="Suma"/>
    <s v="En ejecución"/>
    <n v="1"/>
    <n v="1"/>
    <n v="100"/>
    <n v="0.5"/>
    <n v="50"/>
    <n v="2"/>
    <n v="0"/>
    <n v="0"/>
    <n v="0"/>
    <n v="0"/>
    <n v="2"/>
    <n v="0"/>
    <n v="0"/>
    <n v="0"/>
    <n v="0"/>
    <n v="4"/>
    <n v="0"/>
    <n v="0"/>
    <n v="0"/>
    <n v="0"/>
    <n v="9"/>
    <n v="1"/>
    <n v="11.11111111"/>
    <n v="0.5"/>
    <n v="5.5555555559999998"/>
    <n v="2136.04"/>
    <n v="27.48"/>
    <n v="0"/>
    <n v="350"/>
    <n v="0"/>
    <n v="0"/>
    <n v="358.45"/>
    <n v="0"/>
    <n v="0"/>
    <n v="886.25"/>
    <n v="0"/>
    <n v="0"/>
    <n v="2136.04"/>
    <n v="27.48"/>
    <n v="0"/>
    <n v="339.04872614550032"/>
    <n v="0"/>
    <n v="0"/>
    <n v="337.12070981096974"/>
    <n v="0"/>
    <n v="0"/>
    <n v="809.23726094138306"/>
    <n v="0"/>
    <n v="0"/>
    <n v="3621.4466968978531"/>
    <n v="27.48"/>
    <n v="0"/>
  </r>
  <r>
    <n v="17"/>
    <x v="0"/>
    <s v="BCS"/>
    <n v="2024"/>
    <s v="30/09/2024 (Terminado)"/>
    <s v="0230"/>
    <x v="39"/>
    <s v="UD-FJC"/>
    <s v="006"/>
    <s v="Sector Educación"/>
    <x v="2"/>
    <x v="2"/>
    <s v="17"/>
    <x v="27"/>
    <s v="008213"/>
    <x v="301"/>
    <n v="1"/>
    <s v="Implementar 24 Proceso(s) de acciones estratégicas para fortalecer la proyección local, regional, nacional e internacional de los doctorados"/>
    <s v="Suma"/>
    <s v="En ejecución"/>
    <n v="1"/>
    <n v="1"/>
    <n v="100"/>
    <n v="1"/>
    <n v="100"/>
    <n v="5"/>
    <n v="0"/>
    <n v="0"/>
    <n v="0"/>
    <n v="0"/>
    <n v="6"/>
    <n v="0"/>
    <n v="0"/>
    <n v="0"/>
    <n v="0"/>
    <n v="12"/>
    <n v="0"/>
    <n v="0"/>
    <n v="0"/>
    <n v="0"/>
    <n v="24"/>
    <n v="1"/>
    <n v="4.1666666670000003"/>
    <n v="1"/>
    <n v="4.1666666670000003"/>
    <n v="135.93"/>
    <n v="8.5399999999999991"/>
    <n v="0"/>
    <n v="752"/>
    <n v="0"/>
    <n v="0"/>
    <n v="640"/>
    <n v="0"/>
    <n v="0"/>
    <n v="1210.76"/>
    <n v="0"/>
    <n v="0"/>
    <n v="135.93"/>
    <n v="8.5399999999999991"/>
    <n v="0"/>
    <n v="728.47040588976074"/>
    <n v="0"/>
    <n v="0"/>
    <n v="601.91729468271899"/>
    <n v="0"/>
    <n v="0"/>
    <n v="1105.5482155795644"/>
    <n v="0"/>
    <n v="0"/>
    <n v="2571.8659161520441"/>
    <n v="8.5399999999999991"/>
    <n v="0"/>
  </r>
  <r>
    <n v="17"/>
    <x v="0"/>
    <s v="BCS"/>
    <n v="2024"/>
    <s v="30/09/2024 (Terminado)"/>
    <s v="0230"/>
    <x v="39"/>
    <s v="UD-FJC"/>
    <s v="006"/>
    <s v="Sector Educación"/>
    <x v="2"/>
    <x v="2"/>
    <s v="17"/>
    <x v="27"/>
    <s v="008213"/>
    <x v="301"/>
    <n v="2"/>
    <s v="Crear y articular 150 Producto(s) de formación, investigación, investigación-creación e innovación en los contextos local, regional, nacional e internacional"/>
    <s v="Suma"/>
    <s v="En ejecución"/>
    <n v="6"/>
    <n v="35"/>
    <n v="583.33333330000005"/>
    <n v="35"/>
    <n v="583.33333330000005"/>
    <n v="34"/>
    <n v="0"/>
    <n v="0"/>
    <n v="0"/>
    <n v="0"/>
    <n v="40"/>
    <n v="0"/>
    <n v="0"/>
    <n v="0"/>
    <n v="0"/>
    <n v="70"/>
    <n v="0"/>
    <n v="0"/>
    <n v="0"/>
    <n v="0"/>
    <n v="150"/>
    <n v="35"/>
    <n v="23.333333329999999"/>
    <n v="35"/>
    <n v="23.333333329999999"/>
    <n v="267.42"/>
    <n v="83.8"/>
    <n v="0"/>
    <n v="940"/>
    <n v="0"/>
    <n v="0"/>
    <n v="1035"/>
    <n v="0"/>
    <n v="0"/>
    <n v="2040.8"/>
    <n v="0"/>
    <n v="0"/>
    <n v="267.42"/>
    <n v="83.8"/>
    <n v="0"/>
    <n v="910.58800736220087"/>
    <n v="0"/>
    <n v="0"/>
    <n v="973.41312499470973"/>
    <n v="0"/>
    <n v="0"/>
    <n v="1863.4599741937091"/>
    <n v="0"/>
    <n v="0"/>
    <n v="4014.8811065506197"/>
    <n v="83.8"/>
    <n v="0"/>
  </r>
  <r>
    <n v="17"/>
    <x v="0"/>
    <s v="BCS"/>
    <n v="2024"/>
    <s v="30/09/2024 (Terminado)"/>
    <s v="0230"/>
    <x v="39"/>
    <s v="UD-FJC"/>
    <s v="006"/>
    <s v="Sector Educación"/>
    <x v="2"/>
    <x v="2"/>
    <s v="17"/>
    <x v="27"/>
    <s v="008213"/>
    <x v="301"/>
    <n v="3"/>
    <s v="Actualizar  7 Ambiente(s) y espacios especializados de aprendizaje y experimentación de los Doctorados a nivel tecnológico y profesional que contribuyan a la investigación, investigación-creación e innovación"/>
    <s v="Suma"/>
    <s v="En ejecución"/>
    <n v="0"/>
    <n v="0"/>
    <n v="0"/>
    <n v="0"/>
    <n v="0"/>
    <n v="2"/>
    <n v="0"/>
    <n v="0"/>
    <n v="0"/>
    <n v="0"/>
    <n v="2"/>
    <n v="0"/>
    <n v="0"/>
    <n v="0"/>
    <n v="0"/>
    <n v="3"/>
    <n v="0"/>
    <n v="0"/>
    <n v="0"/>
    <n v="0"/>
    <n v="7"/>
    <n v="0"/>
    <n v="0"/>
    <n v="0"/>
    <n v="0"/>
    <n v="0"/>
    <n v="0"/>
    <n v="0"/>
    <n v="371.05"/>
    <n v="0"/>
    <n v="0"/>
    <n v="800"/>
    <n v="0"/>
    <n v="0"/>
    <n v="1100"/>
    <n v="0"/>
    <n v="0"/>
    <n v="0"/>
    <n v="0"/>
    <n v="0"/>
    <n v="359.44008524653685"/>
    <n v="0"/>
    <n v="0"/>
    <n v="752.39661835339882"/>
    <n v="0"/>
    <n v="0"/>
    <n v="1004.4129613941003"/>
    <n v="0"/>
    <n v="0"/>
    <n v="2116.2496649940358"/>
    <n v="0"/>
    <n v="0"/>
  </r>
  <r>
    <n v="17"/>
    <x v="0"/>
    <s v="BCS"/>
    <n v="2024"/>
    <s v="30/09/2024 (Terminado)"/>
    <s v="0230"/>
    <x v="39"/>
    <s v="UD-FJC"/>
    <s v="006"/>
    <s v="Sector Educación"/>
    <x v="2"/>
    <x v="2"/>
    <s v="17"/>
    <x v="27"/>
    <s v="008216"/>
    <x v="302"/>
    <n v="1"/>
    <s v="Desarrollar 200 Documento(s) de apoyo a la investigación."/>
    <s v="Suma"/>
    <s v="En ejecución"/>
    <n v="15"/>
    <n v="7"/>
    <n v="46.666666669999998"/>
    <n v="7"/>
    <n v="46.666666669999998"/>
    <n v="45"/>
    <n v="0"/>
    <n v="0"/>
    <n v="0"/>
    <n v="0"/>
    <n v="50"/>
    <n v="0"/>
    <n v="0"/>
    <n v="0"/>
    <n v="0"/>
    <n v="90"/>
    <n v="0"/>
    <n v="0"/>
    <n v="0"/>
    <n v="0"/>
    <n v="200"/>
    <n v="7"/>
    <n v="3.5"/>
    <n v="7"/>
    <n v="3.5"/>
    <n v="704.93"/>
    <n v="199.84"/>
    <n v="0"/>
    <n v="2080.9699999999998"/>
    <n v="0"/>
    <n v="0"/>
    <n v="4973.79"/>
    <n v="0"/>
    <n v="0"/>
    <n v="11137.95"/>
    <n v="0"/>
    <n v="0"/>
    <n v="704.93"/>
    <n v="199.84"/>
    <n v="0"/>
    <n v="2015.8577932771479"/>
    <n v="0"/>
    <n v="0"/>
    <n v="4677.8284704999396"/>
    <n v="0"/>
    <n v="0"/>
    <n v="10170.092130326746"/>
    <n v="0"/>
    <n v="0"/>
    <n v="17568.708394103833"/>
    <n v="199.84"/>
    <n v="0"/>
  </r>
  <r>
    <n v="17"/>
    <x v="0"/>
    <s v="BCS"/>
    <n v="2024"/>
    <s v="30/09/2024 (Terminado)"/>
    <s v="0230"/>
    <x v="39"/>
    <s v="UD-FJC"/>
    <s v="006"/>
    <s v="Sector Educación"/>
    <x v="2"/>
    <x v="2"/>
    <s v="17"/>
    <x v="27"/>
    <s v="008216"/>
    <x v="302"/>
    <n v="2"/>
    <s v="Fortalecer 1400 Persona(s) investigadoras mediante estrategias de mejoramiento de sus capacidades."/>
    <s v="Suma"/>
    <s v="En ejecución"/>
    <n v="0"/>
    <n v="0"/>
    <n v="0"/>
    <n v="0"/>
    <n v="0"/>
    <n v="344"/>
    <n v="0"/>
    <n v="0"/>
    <n v="0"/>
    <n v="0"/>
    <n v="373"/>
    <n v="0"/>
    <n v="0"/>
    <n v="0"/>
    <n v="0"/>
    <n v="683"/>
    <n v="0"/>
    <n v="0"/>
    <n v="0"/>
    <n v="0"/>
    <n v="1400"/>
    <n v="0"/>
    <n v="0"/>
    <n v="0"/>
    <n v="0"/>
    <n v="0"/>
    <n v="0"/>
    <n v="0"/>
    <n v="128.72999999999999"/>
    <n v="0"/>
    <n v="0"/>
    <n v="138.09"/>
    <n v="0"/>
    <n v="0"/>
    <n v="310.39999999999998"/>
    <n v="0"/>
    <n v="0"/>
    <n v="0"/>
    <n v="0"/>
    <n v="0"/>
    <n v="124.70212147631501"/>
    <n v="0"/>
    <n v="0"/>
    <n v="129.87306128552606"/>
    <n v="0"/>
    <n v="0"/>
    <n v="283.42707565157156"/>
    <n v="0"/>
    <n v="0"/>
    <n v="538.00225841341262"/>
    <n v="0"/>
    <n v="0"/>
  </r>
  <r>
    <n v="17"/>
    <x v="0"/>
    <s v="BCS"/>
    <n v="2024"/>
    <s v="30/09/2024 (Terminado)"/>
    <s v="0230"/>
    <x v="39"/>
    <s v="UD-FJC"/>
    <s v="006"/>
    <s v="Sector Educación"/>
    <x v="2"/>
    <x v="2"/>
    <s v="17"/>
    <x v="27"/>
    <s v="008216"/>
    <x v="302"/>
    <n v="3"/>
    <s v="Fortalecer 1 Institución(es) con capacidades tecnológicas y medios especializados del sistema de investigaciones."/>
    <s v="Suma"/>
    <s v="En ejecución"/>
    <n v="0"/>
    <n v="0"/>
    <n v="0"/>
    <n v="0"/>
    <n v="0"/>
    <n v="0"/>
    <n v="0"/>
    <n v="0"/>
    <n v="0"/>
    <n v="0"/>
    <n v="0"/>
    <n v="0"/>
    <n v="0"/>
    <n v="0"/>
    <n v="0"/>
    <n v="1"/>
    <n v="0"/>
    <n v="0"/>
    <n v="0"/>
    <n v="0"/>
    <n v="1"/>
    <n v="0"/>
    <n v="0"/>
    <n v="0"/>
    <n v="0"/>
    <n v="122"/>
    <n v="26.21"/>
    <n v="0"/>
    <n v="804.55"/>
    <n v="0"/>
    <n v="0"/>
    <n v="795.07"/>
    <n v="0"/>
    <n v="0"/>
    <n v="1532.64"/>
    <n v="0"/>
    <n v="0"/>
    <n v="122"/>
    <n v="26.21"/>
    <n v="0"/>
    <n v="779.37615034389228"/>
    <n v="0"/>
    <n v="0"/>
    <n v="747.75997419279599"/>
    <n v="0"/>
    <n v="0"/>
    <n v="1399.4577101373218"/>
    <n v="0"/>
    <n v="0"/>
    <n v="3048.5938346740104"/>
    <n v="26.21"/>
    <n v="0"/>
  </r>
  <r>
    <n v="17"/>
    <x v="0"/>
    <s v="BCS"/>
    <n v="2024"/>
    <s v="30/09/2024 (Terminado)"/>
    <s v="0230"/>
    <x v="39"/>
    <s v="UD-FJC"/>
    <s v="006"/>
    <s v="Sector Educación"/>
    <x v="2"/>
    <x v="2"/>
    <s v="17"/>
    <x v="27"/>
    <s v="008216"/>
    <x v="302"/>
    <n v="4"/>
    <s v="Formular y gestionar 8 Alianza(s) que permitan promover la investigación de la UDFJC con el sector productivo."/>
    <s v="Suma"/>
    <s v="En ejecución"/>
    <n v="0"/>
    <n v="0"/>
    <n v="0"/>
    <n v="0"/>
    <n v="0"/>
    <n v="2"/>
    <n v="0"/>
    <n v="0"/>
    <n v="0"/>
    <n v="0"/>
    <n v="2"/>
    <n v="0"/>
    <n v="0"/>
    <n v="0"/>
    <n v="0"/>
    <n v="4"/>
    <n v="0"/>
    <n v="0"/>
    <n v="0"/>
    <n v="0"/>
    <n v="8"/>
    <n v="0"/>
    <n v="0"/>
    <n v="0"/>
    <n v="0"/>
    <n v="70"/>
    <n v="5.53"/>
    <n v="0"/>
    <n v="1048.22"/>
    <n v="0"/>
    <n v="0"/>
    <n v="1160.21"/>
    <n v="0"/>
    <n v="0"/>
    <n v="2529.73"/>
    <n v="0"/>
    <n v="0"/>
    <n v="70"/>
    <n v="5.53"/>
    <n v="0"/>
    <n v="1015.4218734863897"/>
    <n v="0"/>
    <n v="0"/>
    <n v="1091.172600724746"/>
    <n v="0"/>
    <n v="0"/>
    <n v="2309.9032734795433"/>
    <n v="0"/>
    <n v="0"/>
    <n v="4486.4977476906788"/>
    <n v="5.53"/>
    <n v="0"/>
  </r>
  <r>
    <n v="17"/>
    <x v="0"/>
    <s v="BCS"/>
    <n v="2024"/>
    <s v="30/09/2024 (Terminado)"/>
    <s v="0230"/>
    <x v="39"/>
    <s v="UD-FJC"/>
    <s v="006"/>
    <s v="Sector Educación"/>
    <x v="2"/>
    <x v="2"/>
    <s v="17"/>
    <x v="27"/>
    <s v="008216"/>
    <x v="302"/>
    <n v="5"/>
    <s v="Apoyar  57 Proyecto(s) en el desarrollo de investigación cofinanciados."/>
    <s v="Suma"/>
    <s v="En ejecución"/>
    <n v="2"/>
    <n v="0"/>
    <n v="0"/>
    <n v="0"/>
    <n v="0"/>
    <n v="12"/>
    <n v="0"/>
    <n v="0"/>
    <n v="0"/>
    <n v="0"/>
    <n v="13"/>
    <n v="0"/>
    <n v="0"/>
    <n v="0"/>
    <n v="0"/>
    <n v="30"/>
    <n v="0"/>
    <n v="0"/>
    <n v="0"/>
    <n v="0"/>
    <n v="57"/>
    <n v="0"/>
    <n v="0"/>
    <n v="0"/>
    <n v="0"/>
    <n v="393.12"/>
    <n v="0"/>
    <n v="0"/>
    <n v="926.68"/>
    <n v="0"/>
    <n v="0"/>
    <n v="991.65"/>
    <n v="0"/>
    <n v="0"/>
    <n v="2201.44"/>
    <n v="0"/>
    <n v="0"/>
    <n v="393.12"/>
    <n v="0"/>
    <n v="0"/>
    <n v="897.68478155574928"/>
    <n v="0"/>
    <n v="0"/>
    <n v="932.64263323768489"/>
    <n v="0"/>
    <n v="0"/>
    <n v="2010.1407906649349"/>
    <n v="0"/>
    <n v="0"/>
    <n v="4233.588205458369"/>
    <n v="0"/>
    <n v="0"/>
  </r>
  <r>
    <n v="17"/>
    <x v="0"/>
    <s v="BCS"/>
    <n v="2024"/>
    <s v="30/09/2024 (Terminado)"/>
    <s v="0230"/>
    <x v="39"/>
    <s v="UD-FJC"/>
    <s v="006"/>
    <s v="Sector Educación"/>
    <x v="2"/>
    <x v="2"/>
    <s v="17"/>
    <x v="27"/>
    <s v="008217"/>
    <x v="303"/>
    <n v="1"/>
    <s v="Fortalecer 100 Porciento de las Unidades Académicas de Laboratorios diagnosticadas en el marco del proyecto."/>
    <s v="Suma"/>
    <s v="En ejecución"/>
    <n v="30"/>
    <n v="0"/>
    <n v="0"/>
    <n v="0"/>
    <n v="0"/>
    <n v="17"/>
    <n v="0"/>
    <n v="0"/>
    <n v="0"/>
    <n v="0"/>
    <n v="18"/>
    <n v="0"/>
    <n v="0"/>
    <n v="0"/>
    <n v="0"/>
    <n v="35"/>
    <n v="0"/>
    <n v="0"/>
    <n v="0"/>
    <n v="0"/>
    <n v="100"/>
    <n v="0"/>
    <n v="0"/>
    <n v="0"/>
    <n v="0"/>
    <n v="9432.06"/>
    <n v="354.08"/>
    <n v="0"/>
    <n v="4503.76"/>
    <n v="0"/>
    <n v="0"/>
    <n v="4815.3999999999996"/>
    <n v="0"/>
    <n v="0"/>
    <n v="8904.42"/>
    <n v="0"/>
    <n v="0"/>
    <n v="9432.06"/>
    <n v="354.08"/>
    <n v="0"/>
    <n v="4362.8402596144533"/>
    <n v="0"/>
    <n v="0"/>
    <n v="4528.8633450236957"/>
    <n v="0"/>
    <n v="0"/>
    <n v="8130.6498742698677"/>
    <n v="0"/>
    <n v="0"/>
    <n v="26454.413478908016"/>
    <n v="354.08"/>
    <n v="0"/>
  </r>
  <r>
    <n v="17"/>
    <x v="0"/>
    <s v="BCS"/>
    <n v="2024"/>
    <s v="30/09/2024 (Terminado)"/>
    <s v="0230"/>
    <x v="39"/>
    <s v="UD-FJC"/>
    <s v="006"/>
    <s v="Sector Educación"/>
    <x v="2"/>
    <x v="2"/>
    <s v="17"/>
    <x v="27"/>
    <s v="008217"/>
    <x v="303"/>
    <n v="2"/>
    <s v="Atender 100 Porciento de los mantenimientos correctivos y preventivos que permitan el buen funcionamiento de las Unidades Académicas de Laboratorios diagnosticadas en el marco del proyecto."/>
    <s v="Suma"/>
    <s v="En ejecución"/>
    <n v="30"/>
    <n v="0"/>
    <n v="0"/>
    <n v="0"/>
    <n v="0"/>
    <n v="17"/>
    <n v="0"/>
    <n v="0"/>
    <n v="0"/>
    <n v="0"/>
    <n v="18"/>
    <n v="0"/>
    <n v="0"/>
    <n v="0"/>
    <n v="0"/>
    <n v="35"/>
    <n v="0"/>
    <n v="0"/>
    <n v="0"/>
    <n v="0"/>
    <n v="100"/>
    <n v="0"/>
    <n v="0"/>
    <n v="0"/>
    <n v="0"/>
    <n v="573.73"/>
    <n v="0"/>
    <n v="0"/>
    <n v="2148.4299999999998"/>
    <n v="0"/>
    <n v="0"/>
    <n v="1218.95"/>
    <n v="0"/>
    <n v="0"/>
    <n v="3008.25"/>
    <n v="0"/>
    <n v="0"/>
    <n v="573.73"/>
    <n v="0"/>
    <n v="0"/>
    <n v="2081.207013465078"/>
    <n v="0"/>
    <n v="0"/>
    <n v="1146.4173224273443"/>
    <n v="0"/>
    <n v="0"/>
    <n v="2746.8411737398201"/>
    <n v="0"/>
    <n v="0"/>
    <n v="6548.1955096322426"/>
    <n v="0"/>
    <n v="0"/>
  </r>
  <r>
    <n v="17"/>
    <x v="0"/>
    <s v="BCS"/>
    <n v="2024"/>
    <s v="30/09/2024 (Terminado)"/>
    <s v="0230"/>
    <x v="39"/>
    <s v="UD-FJC"/>
    <s v="006"/>
    <s v="Sector Educación"/>
    <x v="2"/>
    <x v="2"/>
    <s v="17"/>
    <x v="27"/>
    <s v="008217"/>
    <x v="303"/>
    <n v="3"/>
    <s v="Desarrolar 1 Mecanismo(s) informático para la gestión de las Unidades Académicas de Laboratorios"/>
    <s v="Suma"/>
    <s v="En ejecución"/>
    <n v="0"/>
    <n v="0"/>
    <n v="0"/>
    <n v="0"/>
    <n v="0"/>
    <n v="0"/>
    <n v="0"/>
    <n v="0"/>
    <n v="0"/>
    <n v="0"/>
    <n v="0"/>
    <n v="0"/>
    <n v="0"/>
    <n v="0"/>
    <n v="0"/>
    <n v="1"/>
    <n v="0"/>
    <n v="0"/>
    <n v="0"/>
    <n v="0"/>
    <n v="1"/>
    <n v="0"/>
    <n v="0"/>
    <n v="0"/>
    <n v="0"/>
    <n v="0"/>
    <n v="0"/>
    <n v="0"/>
    <n v="350"/>
    <n v="0"/>
    <n v="0"/>
    <n v="48.76"/>
    <n v="0"/>
    <n v="0"/>
    <n v="120.33"/>
    <n v="0"/>
    <n v="0"/>
    <n v="0"/>
    <n v="0"/>
    <n v="0"/>
    <n v="339.04872614550032"/>
    <n v="0"/>
    <n v="0"/>
    <n v="45.858573888639654"/>
    <n v="0"/>
    <n v="0"/>
    <n v="109.87364694959281"/>
    <n v="0"/>
    <n v="0"/>
    <n v="494.7809469837328"/>
    <n v="0"/>
    <n v="0"/>
  </r>
  <r>
    <n v="17"/>
    <x v="0"/>
    <s v="BCS"/>
    <n v="2024"/>
    <s v="30/09/2024 (Terminado)"/>
    <s v="0235"/>
    <x v="40"/>
    <s v="CD"/>
    <s v="017"/>
    <s v="Otras entidades distritales"/>
    <x v="0"/>
    <x v="0"/>
    <s v="33"/>
    <x v="0"/>
    <s v="008019"/>
    <x v="304"/>
    <n v="1"/>
    <s v="Realizar el diseño e implementación de 4 Estrategia(s) las estrategias Gestión del cambio y cultura digital, Gobierno de la Transformación Digital y Arquitectura Empresarial."/>
    <s v="Suma"/>
    <s v="En ejecución"/>
    <n v="0"/>
    <n v="0"/>
    <n v="0"/>
    <n v="0"/>
    <n v="0"/>
    <n v="0"/>
    <n v="0"/>
    <n v="0"/>
    <n v="0"/>
    <n v="0"/>
    <n v="3"/>
    <n v="0"/>
    <n v="0"/>
    <n v="0"/>
    <n v="0"/>
    <n v="1"/>
    <n v="0"/>
    <n v="0"/>
    <n v="0"/>
    <n v="0"/>
    <n v="4"/>
    <n v="0"/>
    <n v="0"/>
    <n v="0"/>
    <n v="0"/>
    <n v="0"/>
    <n v="0"/>
    <n v="0"/>
    <n v="0"/>
    <n v="0"/>
    <n v="0"/>
    <n v="13000"/>
    <n v="0"/>
    <n v="0"/>
    <n v="5000"/>
    <n v="0"/>
    <n v="0"/>
    <n v="0"/>
    <n v="0"/>
    <n v="0"/>
    <n v="0"/>
    <n v="0"/>
    <n v="0"/>
    <n v="12226.445048242731"/>
    <n v="0"/>
    <n v="0"/>
    <n v="4565.5134608822746"/>
    <n v="0"/>
    <n v="0"/>
    <n v="16791.958509125005"/>
    <n v="0"/>
    <n v="0"/>
  </r>
  <r>
    <n v="17"/>
    <x v="0"/>
    <s v="BCS"/>
    <n v="2024"/>
    <s v="30/09/2024 (Terminado)"/>
    <s v="0235"/>
    <x v="40"/>
    <s v="CD"/>
    <s v="017"/>
    <s v="Otras entidades distritales"/>
    <x v="0"/>
    <x v="0"/>
    <s v="33"/>
    <x v="0"/>
    <s v="008019"/>
    <x v="304"/>
    <n v="2"/>
    <s v="Desarrollar 5 Modelo(s) para la gestión del conocimiento, la información, los datos y la tecnología institucional."/>
    <s v="Suma"/>
    <s v="En ejecución"/>
    <n v="1"/>
    <n v="0"/>
    <n v="0"/>
    <n v="0"/>
    <n v="0"/>
    <n v="0"/>
    <n v="0"/>
    <n v="0"/>
    <n v="0"/>
    <n v="0"/>
    <n v="3"/>
    <n v="0"/>
    <n v="0"/>
    <n v="0"/>
    <n v="0"/>
    <n v="1"/>
    <n v="0"/>
    <n v="0"/>
    <n v="0"/>
    <n v="0"/>
    <n v="5"/>
    <n v="0"/>
    <n v="0"/>
    <n v="0"/>
    <n v="0"/>
    <n v="330"/>
    <n v="0"/>
    <n v="0"/>
    <n v="0"/>
    <n v="0"/>
    <n v="0"/>
    <n v="5700"/>
    <n v="0"/>
    <n v="0"/>
    <n v="7500"/>
    <n v="0"/>
    <n v="0"/>
    <n v="330"/>
    <n v="0"/>
    <n v="0"/>
    <n v="0"/>
    <n v="0"/>
    <n v="0"/>
    <n v="5360.8259057679661"/>
    <n v="0"/>
    <n v="0"/>
    <n v="6848.2701913234114"/>
    <n v="0"/>
    <n v="0"/>
    <n v="12539.096097091377"/>
    <n v="0"/>
    <n v="0"/>
  </r>
  <r>
    <n v="17"/>
    <x v="0"/>
    <s v="BCS"/>
    <n v="2024"/>
    <s v="30/09/2024 (Terminado)"/>
    <s v="0235"/>
    <x v="40"/>
    <s v="CD"/>
    <s v="017"/>
    <s v="Otras entidades distritales"/>
    <x v="0"/>
    <x v="0"/>
    <s v="33"/>
    <x v="0"/>
    <s v="008019"/>
    <x v="304"/>
    <n v="3"/>
    <s v="Establecer 1 Documento(s) de lineamientos normativos y metodológicos para optimizar la gestión y flujo de la información en el desarrollo de las auditorías."/>
    <s v="Suma"/>
    <s v="En ejecución"/>
    <n v="0"/>
    <n v="0"/>
    <n v="0"/>
    <n v="0"/>
    <n v="0"/>
    <n v="0"/>
    <n v="0"/>
    <n v="0"/>
    <n v="0"/>
    <n v="0"/>
    <n v="0"/>
    <n v="0"/>
    <n v="0"/>
    <n v="0"/>
    <n v="0"/>
    <n v="1"/>
    <n v="0"/>
    <n v="0"/>
    <n v="0"/>
    <n v="0"/>
    <n v="1"/>
    <n v="0"/>
    <n v="0"/>
    <n v="0"/>
    <n v="0"/>
    <n v="0"/>
    <n v="0"/>
    <n v="0"/>
    <n v="0"/>
    <n v="0"/>
    <n v="0"/>
    <n v="0"/>
    <n v="0"/>
    <n v="0"/>
    <n v="862"/>
    <n v="0"/>
    <n v="0"/>
    <n v="0"/>
    <n v="0"/>
    <n v="0"/>
    <n v="0"/>
    <n v="0"/>
    <n v="0"/>
    <n v="0"/>
    <n v="0"/>
    <n v="0"/>
    <n v="787.09452065610412"/>
    <n v="0"/>
    <n v="0"/>
    <n v="787.09452065610412"/>
    <n v="0"/>
    <n v="0"/>
  </r>
  <r>
    <n v="17"/>
    <x v="0"/>
    <s v="BCS"/>
    <n v="2024"/>
    <s v="30/09/2024 (Terminado)"/>
    <s v="0235"/>
    <x v="40"/>
    <s v="CD"/>
    <s v="017"/>
    <s v="Otras entidades distritales"/>
    <x v="0"/>
    <x v="0"/>
    <s v="33"/>
    <x v="0"/>
    <s v="008019"/>
    <x v="304"/>
    <n v="4"/>
    <s v="Realizar el diseño e implementación de 1 Sistema(s) de control de calidad de auditorías homologable a las ISSAIs-NIAs"/>
    <s v="Suma"/>
    <s v="En ejecución"/>
    <n v="0"/>
    <n v="0"/>
    <n v="0"/>
    <n v="0"/>
    <n v="0"/>
    <n v="0"/>
    <n v="0"/>
    <n v="0"/>
    <n v="0"/>
    <n v="0"/>
    <n v="0"/>
    <n v="0"/>
    <n v="0"/>
    <n v="0"/>
    <n v="0"/>
    <n v="1"/>
    <n v="0"/>
    <n v="0"/>
    <n v="0"/>
    <n v="0"/>
    <n v="1"/>
    <n v="0"/>
    <n v="0"/>
    <n v="0"/>
    <n v="0"/>
    <n v="0"/>
    <n v="0"/>
    <n v="0"/>
    <n v="0"/>
    <n v="0"/>
    <n v="0"/>
    <n v="0"/>
    <n v="0"/>
    <n v="0"/>
    <n v="630"/>
    <n v="0"/>
    <n v="0"/>
    <n v="0"/>
    <n v="0"/>
    <n v="0"/>
    <n v="0"/>
    <n v="0"/>
    <n v="0"/>
    <n v="0"/>
    <n v="0"/>
    <n v="0"/>
    <n v="575.25469607116656"/>
    <n v="0"/>
    <n v="0"/>
    <n v="575.25469607116656"/>
    <n v="0"/>
    <n v="0"/>
  </r>
  <r>
    <n v="17"/>
    <x v="0"/>
    <s v="BCS"/>
    <n v="2024"/>
    <s v="30/09/2024 (Terminado)"/>
    <s v="0235"/>
    <x v="40"/>
    <s v="CD"/>
    <s v="017"/>
    <s v="Otras entidades distritales"/>
    <x v="0"/>
    <x v="0"/>
    <s v="33"/>
    <x v="0"/>
    <s v="008019"/>
    <x v="304"/>
    <n v="5"/>
    <s v="Implementar 6 Sistema(s) de información para la automatización de los procesos institucionales"/>
    <s v="Suma"/>
    <s v="En ejecución"/>
    <n v="0"/>
    <n v="0"/>
    <n v="0"/>
    <n v="0"/>
    <n v="0"/>
    <n v="0"/>
    <n v="0"/>
    <n v="0"/>
    <n v="0"/>
    <n v="0"/>
    <n v="3"/>
    <n v="0"/>
    <n v="0"/>
    <n v="0"/>
    <n v="0"/>
    <n v="3"/>
    <n v="0"/>
    <n v="0"/>
    <n v="0"/>
    <n v="0"/>
    <n v="6"/>
    <n v="0"/>
    <n v="0"/>
    <n v="0"/>
    <n v="0"/>
    <n v="0"/>
    <n v="0"/>
    <n v="0"/>
    <n v="0"/>
    <n v="0"/>
    <n v="0"/>
    <n v="10000"/>
    <n v="0"/>
    <n v="0"/>
    <n v="15000"/>
    <n v="0"/>
    <n v="0"/>
    <n v="0"/>
    <n v="0"/>
    <n v="0"/>
    <n v="0"/>
    <n v="0"/>
    <n v="0"/>
    <n v="9404.9577294174851"/>
    <n v="0"/>
    <n v="0"/>
    <n v="13696.540382646823"/>
    <n v="0"/>
    <n v="0"/>
    <n v="23101.498112064306"/>
    <n v="0"/>
    <n v="0"/>
  </r>
  <r>
    <n v="17"/>
    <x v="0"/>
    <s v="BCS"/>
    <n v="2024"/>
    <s v="30/09/2024 (Terminado)"/>
    <s v="0235"/>
    <x v="40"/>
    <s v="CD"/>
    <s v="017"/>
    <s v="Otras entidades distritales"/>
    <x v="0"/>
    <x v="0"/>
    <s v="33"/>
    <x v="0"/>
    <s v="008019"/>
    <x v="304"/>
    <n v="6"/>
    <s v="Implementar 1 Sistema(s) de gestión documental y expediente digital."/>
    <s v="Suma"/>
    <s v="En ejecución"/>
    <n v="0.5"/>
    <n v="0"/>
    <n v="0"/>
    <n v="0"/>
    <n v="0"/>
    <n v="0.5"/>
    <n v="0"/>
    <n v="0"/>
    <n v="0"/>
    <n v="0"/>
    <n v="0"/>
    <n v="0"/>
    <n v="0"/>
    <n v="0"/>
    <n v="0"/>
    <n v="0"/>
    <n v="0"/>
    <n v="0"/>
    <n v="0"/>
    <n v="0"/>
    <n v="1"/>
    <n v="0"/>
    <n v="0"/>
    <n v="0"/>
    <n v="0"/>
    <n v="2400"/>
    <n v="0"/>
    <n v="0"/>
    <n v="1000"/>
    <n v="0"/>
    <n v="0"/>
    <n v="0"/>
    <n v="0"/>
    <n v="0"/>
    <n v="0"/>
    <n v="0"/>
    <n v="0"/>
    <n v="2400"/>
    <n v="0"/>
    <n v="0"/>
    <n v="968.71064613000101"/>
    <n v="0"/>
    <n v="0"/>
    <n v="0"/>
    <n v="0"/>
    <n v="0"/>
    <n v="0"/>
    <n v="0"/>
    <n v="0"/>
    <n v="3368.7106461300009"/>
    <n v="0"/>
    <n v="0"/>
  </r>
  <r>
    <n v="17"/>
    <x v="0"/>
    <s v="BCS"/>
    <n v="2024"/>
    <s v="30/09/2024 (Terminado)"/>
    <s v="0235"/>
    <x v="40"/>
    <s v="CD"/>
    <s v="017"/>
    <s v="Otras entidades distritales"/>
    <x v="0"/>
    <x v="0"/>
    <s v="33"/>
    <x v="0"/>
    <s v="008019"/>
    <x v="304"/>
    <n v="7"/>
    <s v="Realizar la definición e implementación 1 Sistema(s) de seguridad y disponibilidad de la información."/>
    <s v="Suma"/>
    <s v="En ejecución"/>
    <n v="0"/>
    <n v="0"/>
    <n v="0"/>
    <n v="0"/>
    <n v="0"/>
    <n v="0"/>
    <n v="0"/>
    <n v="0"/>
    <n v="0"/>
    <n v="0"/>
    <n v="0.5"/>
    <n v="0"/>
    <n v="0"/>
    <n v="0"/>
    <n v="0"/>
    <n v="0.5"/>
    <n v="0"/>
    <n v="0"/>
    <n v="0"/>
    <n v="0"/>
    <n v="1"/>
    <n v="0"/>
    <n v="0"/>
    <n v="0"/>
    <n v="0"/>
    <n v="0"/>
    <n v="0"/>
    <n v="0"/>
    <n v="0"/>
    <n v="0"/>
    <n v="0"/>
    <n v="3000"/>
    <n v="0"/>
    <n v="0"/>
    <n v="4000"/>
    <n v="0"/>
    <n v="0"/>
    <n v="0"/>
    <n v="0"/>
    <n v="0"/>
    <n v="0"/>
    <n v="0"/>
    <n v="0"/>
    <n v="2821.4873188252454"/>
    <n v="0"/>
    <n v="0"/>
    <n v="3652.4107687058195"/>
    <n v="0"/>
    <n v="0"/>
    <n v="6473.8980875310644"/>
    <n v="0"/>
    <n v="0"/>
  </r>
  <r>
    <n v="17"/>
    <x v="0"/>
    <s v="BCS"/>
    <n v="2024"/>
    <s v="30/09/2024 (Terminado)"/>
    <s v="0235"/>
    <x v="40"/>
    <s v="CD"/>
    <s v="017"/>
    <s v="Otras entidades distritales"/>
    <x v="0"/>
    <x v="0"/>
    <s v="33"/>
    <x v="0"/>
    <s v="008019"/>
    <x v="304"/>
    <n v="8"/>
    <s v="Implementar 2 Solución(es) de infraestructura tecnológica híbrida (local y nube) que soporten la transformación digital institucional"/>
    <s v="Suma"/>
    <s v="En ejecución"/>
    <n v="1"/>
    <n v="0"/>
    <n v="0"/>
    <n v="0"/>
    <n v="0"/>
    <n v="0.8"/>
    <n v="0"/>
    <n v="0"/>
    <n v="0"/>
    <n v="0"/>
    <n v="0.1"/>
    <n v="0"/>
    <n v="0"/>
    <n v="0"/>
    <n v="0"/>
    <n v="0.1"/>
    <n v="0"/>
    <n v="0"/>
    <n v="0"/>
    <n v="0"/>
    <n v="2"/>
    <n v="0"/>
    <n v="0"/>
    <n v="0"/>
    <n v="0"/>
    <n v="820"/>
    <n v="0"/>
    <n v="0"/>
    <n v="800"/>
    <n v="0"/>
    <n v="0"/>
    <n v="2000"/>
    <n v="0"/>
    <n v="0"/>
    <n v="1000"/>
    <n v="0"/>
    <n v="0"/>
    <n v="820"/>
    <n v="0"/>
    <n v="0"/>
    <n v="774.96851690400081"/>
    <n v="0"/>
    <n v="0"/>
    <n v="1880.9915458834969"/>
    <n v="0"/>
    <n v="0"/>
    <n v="913.10269217645487"/>
    <n v="0"/>
    <n v="0"/>
    <n v="4389.062754963953"/>
    <n v="0"/>
    <n v="0"/>
  </r>
  <r>
    <n v="17"/>
    <x v="0"/>
    <s v="BCS"/>
    <n v="2024"/>
    <s v="30/09/2024 (Terminado)"/>
    <s v="0235"/>
    <x v="40"/>
    <s v="CD"/>
    <s v="017"/>
    <s v="Otras entidades distritales"/>
    <x v="0"/>
    <x v="0"/>
    <s v="33"/>
    <x v="0"/>
    <s v="008019"/>
    <x v="304"/>
    <n v="9"/>
    <s v="Brindar 100 Porciento de capacitación relacionada con el soporte de los sistemas de información y la gestión de las tecnologías emergentes"/>
    <s v="Constante "/>
    <s v="En ejecución"/>
    <n v="100"/>
    <n v="0"/>
    <n v="0"/>
    <n v="0"/>
    <n v="0"/>
    <n v="100"/>
    <n v="0"/>
    <n v="0"/>
    <n v="0"/>
    <n v="0"/>
    <n v="100"/>
    <n v="0"/>
    <n v="0"/>
    <n v="0"/>
    <n v="0"/>
    <n v="100"/>
    <n v="0"/>
    <n v="0"/>
    <n v="0"/>
    <n v="0"/>
    <n v="0"/>
    <n v="0"/>
    <n v="0"/>
    <n v="0"/>
    <n v="0"/>
    <n v="0"/>
    <n v="0"/>
    <n v="0"/>
    <n v="0"/>
    <n v="0"/>
    <n v="0"/>
    <n v="850"/>
    <n v="0"/>
    <n v="0"/>
    <n v="850"/>
    <n v="0"/>
    <n v="0"/>
    <n v="0"/>
    <n v="0"/>
    <n v="0"/>
    <n v="0"/>
    <n v="0"/>
    <n v="0"/>
    <n v="799.42140700048617"/>
    <n v="0"/>
    <n v="0"/>
    <n v="776.13728834998665"/>
    <n v="0"/>
    <n v="0"/>
    <n v="1575.5586953504728"/>
    <n v="0"/>
    <n v="0"/>
  </r>
  <r>
    <n v="17"/>
    <x v="0"/>
    <s v="BCS"/>
    <n v="2024"/>
    <s v="30/09/2024 (Terminado)"/>
    <s v="0235"/>
    <x v="40"/>
    <s v="CD"/>
    <s v="017"/>
    <s v="Otras entidades distritales"/>
    <x v="0"/>
    <x v="0"/>
    <s v="33"/>
    <x v="0"/>
    <s v="008019"/>
    <x v="304"/>
    <n v="10"/>
    <s v="Realizar el diseño e implementación de 5 Estrategia(s) de comunicación interna y externa con enfoque digital, centrado en los usuarios y la ciudadanía"/>
    <s v="Suma"/>
    <s v="En ejecución"/>
    <n v="0"/>
    <n v="0"/>
    <n v="0"/>
    <n v="0"/>
    <n v="0"/>
    <n v="0"/>
    <n v="0"/>
    <n v="0"/>
    <n v="0"/>
    <n v="0"/>
    <n v="3"/>
    <n v="0"/>
    <n v="0"/>
    <n v="0"/>
    <n v="0"/>
    <n v="2"/>
    <n v="0"/>
    <n v="0"/>
    <n v="0"/>
    <n v="0"/>
    <n v="5"/>
    <n v="0"/>
    <n v="0"/>
    <n v="0"/>
    <n v="0"/>
    <n v="0"/>
    <n v="0"/>
    <n v="0"/>
    <n v="0"/>
    <n v="0"/>
    <n v="0"/>
    <n v="2000"/>
    <n v="0"/>
    <n v="0"/>
    <n v="2000"/>
    <n v="0"/>
    <n v="0"/>
    <n v="0"/>
    <n v="0"/>
    <n v="0"/>
    <n v="0"/>
    <n v="0"/>
    <n v="0"/>
    <n v="1880.9915458834969"/>
    <n v="0"/>
    <n v="0"/>
    <n v="1826.2053843529097"/>
    <n v="0"/>
    <n v="0"/>
    <n v="3707.1969302364068"/>
    <n v="0"/>
    <n v="0"/>
  </r>
  <r>
    <n v="17"/>
    <x v="0"/>
    <s v="BCS"/>
    <n v="2024"/>
    <s v="30/09/2024 (Terminado)"/>
    <s v="0235"/>
    <x v="40"/>
    <s v="CD"/>
    <s v="017"/>
    <s v="Otras entidades distritales"/>
    <x v="0"/>
    <x v="0"/>
    <s v="33"/>
    <x v="0"/>
    <s v="008019"/>
    <x v="304"/>
    <n v="11"/>
    <s v="Rediseñar 1 Modelo(s) de atención y gestión de denuncias con enfoque digital"/>
    <s v="Suma"/>
    <s v="En ejecución"/>
    <n v="0"/>
    <n v="0"/>
    <n v="0"/>
    <n v="0"/>
    <n v="0"/>
    <n v="0"/>
    <n v="0"/>
    <n v="0"/>
    <n v="0"/>
    <n v="0"/>
    <n v="0.5"/>
    <n v="0"/>
    <n v="0"/>
    <n v="0"/>
    <n v="0"/>
    <n v="0.5"/>
    <n v="0"/>
    <n v="0"/>
    <n v="0"/>
    <n v="0"/>
    <n v="1"/>
    <n v="0"/>
    <n v="0"/>
    <n v="0"/>
    <n v="0"/>
    <n v="0"/>
    <n v="0"/>
    <n v="0"/>
    <n v="0"/>
    <n v="0"/>
    <n v="0"/>
    <n v="1200"/>
    <n v="0"/>
    <n v="0"/>
    <n v="1500"/>
    <n v="0"/>
    <n v="0"/>
    <n v="0"/>
    <n v="0"/>
    <n v="0"/>
    <n v="0"/>
    <n v="0"/>
    <n v="0"/>
    <n v="1128.5949275300982"/>
    <n v="0"/>
    <n v="0"/>
    <n v="1369.6540382646822"/>
    <n v="0"/>
    <n v="0"/>
    <n v="2498.2489657947804"/>
    <n v="0"/>
    <n v="0"/>
  </r>
  <r>
    <n v="17"/>
    <x v="0"/>
    <s v="BCS"/>
    <n v="2024"/>
    <s v="30/09/2024 (Terminado)"/>
    <s v="0235"/>
    <x v="40"/>
    <s v="CD"/>
    <s v="017"/>
    <s v="Otras entidades distritales"/>
    <x v="0"/>
    <x v="0"/>
    <s v="33"/>
    <x v="0"/>
    <s v="008019"/>
    <x v="304"/>
    <n v="12"/>
    <s v="Definir 4 Estrategia(s) de lineamientos conceptuales y metodológicos para fomentar el control fiscal participativo y las veedurías ciudadanas"/>
    <s v="Suma"/>
    <s v="En ejecución"/>
    <n v="0"/>
    <n v="0"/>
    <n v="0"/>
    <n v="0"/>
    <n v="0"/>
    <n v="0"/>
    <n v="0"/>
    <n v="0"/>
    <n v="0"/>
    <n v="0"/>
    <n v="4"/>
    <n v="0"/>
    <n v="0"/>
    <n v="0"/>
    <n v="0"/>
    <n v="0"/>
    <n v="0"/>
    <n v="0"/>
    <n v="0"/>
    <n v="0"/>
    <n v="4"/>
    <n v="0"/>
    <n v="0"/>
    <n v="0"/>
    <n v="0"/>
    <n v="0"/>
    <n v="0"/>
    <n v="0"/>
    <n v="0"/>
    <n v="0"/>
    <n v="0"/>
    <n v="800"/>
    <n v="0"/>
    <n v="0"/>
    <n v="0"/>
    <n v="0"/>
    <n v="0"/>
    <n v="0"/>
    <n v="0"/>
    <n v="0"/>
    <n v="0"/>
    <n v="0"/>
    <n v="0"/>
    <n v="752.39661835339882"/>
    <n v="0"/>
    <n v="0"/>
    <n v="0"/>
    <n v="0"/>
    <n v="0"/>
    <n v="752.39661835339882"/>
    <n v="0"/>
    <n v="0"/>
  </r>
  <r>
    <n v="17"/>
    <x v="0"/>
    <s v="BCS"/>
    <n v="2024"/>
    <s v="30/09/2024 (Terminado)"/>
    <s v="0235"/>
    <x v="40"/>
    <s v="CD"/>
    <s v="017"/>
    <s v="Otras entidades distritales"/>
    <x v="0"/>
    <x v="0"/>
    <s v="33"/>
    <x v="0"/>
    <s v="008019"/>
    <x v="304"/>
    <n v="13"/>
    <s v="Implementar 100 Porciento de los canales de comunicación digitales para la atención ciudadana y el control fiscal participativo"/>
    <s v="Constante "/>
    <s v="En ejecución"/>
    <n v="100"/>
    <n v="0"/>
    <n v="0"/>
    <n v="0"/>
    <n v="0"/>
    <n v="100"/>
    <n v="0"/>
    <n v="0"/>
    <n v="0"/>
    <n v="0"/>
    <n v="100"/>
    <n v="0"/>
    <n v="0"/>
    <n v="0"/>
    <n v="0"/>
    <n v="100"/>
    <n v="0"/>
    <n v="0"/>
    <n v="0"/>
    <n v="0"/>
    <n v="0"/>
    <n v="0"/>
    <n v="0"/>
    <n v="0"/>
    <n v="0"/>
    <n v="0"/>
    <n v="0"/>
    <n v="0"/>
    <n v="0"/>
    <n v="0"/>
    <n v="0"/>
    <n v="800"/>
    <n v="0"/>
    <n v="0"/>
    <n v="800"/>
    <n v="0"/>
    <n v="0"/>
    <n v="0"/>
    <n v="0"/>
    <n v="0"/>
    <n v="0"/>
    <n v="0"/>
    <n v="0"/>
    <n v="752.39661835339882"/>
    <n v="0"/>
    <n v="0"/>
    <n v="730.48215374116387"/>
    <n v="0"/>
    <n v="0"/>
    <n v="1482.8787720945627"/>
    <n v="0"/>
    <n v="0"/>
  </r>
  <r>
    <n v="17"/>
    <x v="0"/>
    <s v="BCS"/>
    <n v="2024"/>
    <s v="30/09/2024 (Terminado)"/>
    <s v="0235"/>
    <x v="40"/>
    <s v="CD"/>
    <s v="017"/>
    <s v="Otras entidades distritales"/>
    <x v="0"/>
    <x v="0"/>
    <s v="33"/>
    <x v="0"/>
    <s v="008021"/>
    <x v="305"/>
    <n v="1"/>
    <s v="Implementar 4 Estrategia(s) para fortalecer los sistemas de gestion mediante el establecimiento y la aplicacion de estandares y buenas prácticas que contibuyan al cumplimiento de la mision institucional."/>
    <s v="Suma"/>
    <s v="En ejecución"/>
    <n v="1"/>
    <n v="0.8"/>
    <n v="80"/>
    <n v="0.8"/>
    <n v="80"/>
    <n v="1"/>
    <n v="0"/>
    <n v="0"/>
    <n v="0"/>
    <n v="0"/>
    <n v="1"/>
    <n v="0"/>
    <n v="0"/>
    <n v="0"/>
    <n v="0"/>
    <n v="1"/>
    <n v="0"/>
    <n v="0"/>
    <n v="0"/>
    <n v="0"/>
    <n v="4"/>
    <n v="0.8"/>
    <n v="20"/>
    <n v="0.8"/>
    <n v="20"/>
    <n v="179.92"/>
    <n v="32.78"/>
    <n v="5"/>
    <n v="500"/>
    <n v="0"/>
    <n v="0"/>
    <n v="550"/>
    <n v="0"/>
    <n v="0"/>
    <n v="600"/>
    <n v="0"/>
    <n v="0"/>
    <n v="179.92"/>
    <n v="32.78"/>
    <n v="5"/>
    <n v="484.3553230650005"/>
    <n v="0"/>
    <n v="0"/>
    <n v="517.27267511796163"/>
    <n v="0"/>
    <n v="0"/>
    <n v="547.86161530587287"/>
    <n v="0"/>
    <n v="0"/>
    <n v="1729.409613488835"/>
    <n v="32.78"/>
    <n v="5"/>
  </r>
  <r>
    <n v="17"/>
    <x v="0"/>
    <s v="BCS"/>
    <n v="2024"/>
    <s v="30/09/2024 (Terminado)"/>
    <s v="0235"/>
    <x v="40"/>
    <s v="CD"/>
    <s v="017"/>
    <s v="Otras entidades distritales"/>
    <x v="0"/>
    <x v="0"/>
    <s v="33"/>
    <x v="0"/>
    <s v="008021"/>
    <x v="305"/>
    <n v="2"/>
    <s v="Implementar 4 Estrategia(s) en el marco del  Plan Institucional de Gestion Ambiental PIGA para la mitigacion de los impactos ambientales negativos, el cambio climático y el fortalecimiento de los impactos positivos que se generen en el desarrollo de las actividades de la entidad."/>
    <s v="Suma"/>
    <s v="En ejecución"/>
    <n v="1"/>
    <n v="0.4"/>
    <n v="40"/>
    <n v="0.4"/>
    <n v="40"/>
    <n v="1"/>
    <n v="0"/>
    <n v="0"/>
    <n v="0"/>
    <n v="0"/>
    <n v="1"/>
    <n v="0"/>
    <n v="0"/>
    <n v="0"/>
    <n v="0"/>
    <n v="1"/>
    <n v="0"/>
    <n v="0"/>
    <n v="0"/>
    <n v="0"/>
    <n v="4"/>
    <n v="0.4"/>
    <n v="10"/>
    <n v="0.4"/>
    <n v="10"/>
    <n v="8.16"/>
    <n v="0"/>
    <n v="0"/>
    <n v="150"/>
    <n v="0"/>
    <n v="0"/>
    <n v="198"/>
    <n v="0"/>
    <n v="0"/>
    <n v="216"/>
    <n v="0"/>
    <n v="0"/>
    <n v="8.16"/>
    <n v="0"/>
    <n v="0"/>
    <n v="145.30659691950015"/>
    <n v="0"/>
    <n v="0"/>
    <n v="186.21816304246622"/>
    <n v="0"/>
    <n v="0"/>
    <n v="197.23018151011425"/>
    <n v="0"/>
    <n v="0"/>
    <n v="536.91494147208061"/>
    <n v="0"/>
    <n v="0"/>
  </r>
  <r>
    <n v="17"/>
    <x v="0"/>
    <s v="BCS"/>
    <n v="2024"/>
    <s v="30/09/2024 (Terminado)"/>
    <s v="0235"/>
    <x v="40"/>
    <s v="CD"/>
    <s v="017"/>
    <s v="Otras entidades distritales"/>
    <x v="0"/>
    <x v="0"/>
    <s v="33"/>
    <x v="0"/>
    <s v="008021"/>
    <x v="305"/>
    <n v="3"/>
    <s v="Desarrollar 4 Estrategia(s) para la oportuna intervencion del acervo documental y el cumplimiento del Programa de Gestión Documental, de acuerdo a la normativa vigente."/>
    <s v="Suma"/>
    <s v="En ejecución"/>
    <n v="1"/>
    <n v="0.4"/>
    <n v="40"/>
    <n v="0.4"/>
    <n v="40"/>
    <n v="1"/>
    <n v="0"/>
    <n v="0"/>
    <n v="0"/>
    <n v="0"/>
    <n v="1"/>
    <n v="0"/>
    <n v="0"/>
    <n v="0"/>
    <n v="0"/>
    <n v="1"/>
    <n v="0"/>
    <n v="0"/>
    <n v="0"/>
    <n v="0"/>
    <n v="4"/>
    <n v="0.4"/>
    <n v="10"/>
    <n v="0.4"/>
    <n v="10"/>
    <n v="422.63"/>
    <n v="167.29"/>
    <n v="13.03"/>
    <n v="450"/>
    <n v="0"/>
    <n v="0"/>
    <n v="500"/>
    <n v="0"/>
    <n v="0"/>
    <n v="547"/>
    <n v="0"/>
    <n v="0"/>
    <n v="422.63"/>
    <n v="167.29"/>
    <n v="13.03"/>
    <n v="435.91979075850043"/>
    <n v="0"/>
    <n v="0"/>
    <n v="470.24788647087422"/>
    <n v="0"/>
    <n v="0"/>
    <n v="499.46717262052078"/>
    <n v="0"/>
    <n v="0"/>
    <n v="1828.2648498498954"/>
    <n v="167.29"/>
    <n v="13.03"/>
  </r>
  <r>
    <n v="17"/>
    <x v="0"/>
    <s v="BCS"/>
    <n v="2024"/>
    <s v="30/09/2024 (Terminado)"/>
    <s v="0235"/>
    <x v="40"/>
    <s v="CD"/>
    <s v="017"/>
    <s v="Otras entidades distritales"/>
    <x v="0"/>
    <x v="0"/>
    <s v="33"/>
    <x v="0"/>
    <s v="008021"/>
    <x v="305"/>
    <n v="4"/>
    <s v="Implementar 4 Estrategia(s) de participación en los espacios de articulacion con organismos internacionales y para la estrategia de Pacto Global de las Naciones Unidas"/>
    <s v="Suma"/>
    <s v="En ejecución"/>
    <n v="1"/>
    <n v="0.7"/>
    <n v="70"/>
    <n v="0.7"/>
    <n v="70"/>
    <n v="1"/>
    <n v="0"/>
    <n v="0"/>
    <n v="0"/>
    <n v="0"/>
    <n v="1"/>
    <n v="0"/>
    <n v="0"/>
    <n v="0"/>
    <n v="0"/>
    <n v="1"/>
    <n v="0"/>
    <n v="0"/>
    <n v="0"/>
    <n v="0"/>
    <n v="4"/>
    <n v="0.7"/>
    <n v="17.5"/>
    <n v="0.7"/>
    <n v="17.5"/>
    <n v="101.4"/>
    <n v="0"/>
    <n v="0"/>
    <n v="100"/>
    <n v="0"/>
    <n v="0"/>
    <n v="293"/>
    <n v="0"/>
    <n v="0"/>
    <n v="320"/>
    <n v="0"/>
    <n v="0"/>
    <n v="101.4"/>
    <n v="0"/>
    <n v="0"/>
    <n v="96.871064613000101"/>
    <n v="0"/>
    <n v="0"/>
    <n v="275.56526147193233"/>
    <n v="0"/>
    <n v="0"/>
    <n v="292.19286149646553"/>
    <n v="0"/>
    <n v="0"/>
    <n v="766.02918758139799"/>
    <n v="0"/>
    <n v="0"/>
  </r>
  <r>
    <n v="17"/>
    <x v="0"/>
    <s v="BCS"/>
    <n v="2024"/>
    <s v="30/09/2024 (Terminado)"/>
    <s v="0235"/>
    <x v="40"/>
    <s v="CD"/>
    <s v="017"/>
    <s v="Otras entidades distritales"/>
    <x v="0"/>
    <x v="0"/>
    <s v="33"/>
    <x v="0"/>
    <s v="008021"/>
    <x v="305"/>
    <n v="5"/>
    <s v="Apoyar 100 Porciento al Proceso de Vigilancia y Control a la Gestion Fiscal en la ejecución del Plan de Auditoria Distrital PAD"/>
    <s v="Constante "/>
    <s v="En ejecución"/>
    <n v="100"/>
    <n v="83.9"/>
    <n v="83.9"/>
    <n v="83.9"/>
    <n v="83.9"/>
    <n v="100"/>
    <n v="0"/>
    <n v="0"/>
    <n v="0"/>
    <n v="0"/>
    <n v="100"/>
    <n v="0"/>
    <n v="0"/>
    <n v="0"/>
    <n v="0"/>
    <n v="100"/>
    <n v="0"/>
    <n v="0"/>
    <n v="0"/>
    <n v="0"/>
    <n v="0"/>
    <n v="0"/>
    <n v="0"/>
    <n v="0"/>
    <n v="0"/>
    <n v="2673.53"/>
    <n v="1994.88"/>
    <n v="224.13"/>
    <n v="8212.93"/>
    <n v="0"/>
    <n v="0"/>
    <n v="9130"/>
    <n v="0"/>
    <n v="0"/>
    <n v="9970"/>
    <n v="0"/>
    <n v="0"/>
    <n v="2673.53"/>
    <n v="1994.88"/>
    <n v="224.13"/>
    <n v="7955.9527269204691"/>
    <n v="0"/>
    <n v="0"/>
    <n v="8586.7264069581634"/>
    <n v="0"/>
    <n v="0"/>
    <n v="9103.633840999255"/>
    <n v="0"/>
    <n v="0"/>
    <n v="28319.842974877887"/>
    <n v="1994.88"/>
    <n v="224.13"/>
  </r>
  <r>
    <n v="17"/>
    <x v="0"/>
    <s v="BCS"/>
    <n v="2024"/>
    <s v="30/09/2024 (Terminado)"/>
    <s v="0235"/>
    <x v="40"/>
    <s v="CD"/>
    <s v="017"/>
    <s v="Otras entidades distritales"/>
    <x v="0"/>
    <x v="0"/>
    <s v="33"/>
    <x v="0"/>
    <s v="008021"/>
    <x v="305"/>
    <n v="6"/>
    <s v="Apoyar 100 Porciento los procesos de Responsabilidad Fiscal activos en su sustanciacion de conformidad con la ley  vigente y las actividades conexas  para minimizar las prescripciones."/>
    <s v="Constante "/>
    <s v="En ejecución"/>
    <n v="100"/>
    <n v="80"/>
    <n v="80"/>
    <n v="80"/>
    <n v="80"/>
    <n v="100"/>
    <n v="0"/>
    <n v="0"/>
    <n v="0"/>
    <n v="0"/>
    <n v="100"/>
    <n v="0"/>
    <n v="0"/>
    <n v="0"/>
    <n v="0"/>
    <n v="100"/>
    <n v="0"/>
    <n v="0"/>
    <n v="0"/>
    <n v="0"/>
    <n v="0"/>
    <n v="0"/>
    <n v="0"/>
    <n v="0"/>
    <n v="0"/>
    <n v="1409.17"/>
    <n v="323.33999999999997"/>
    <n v="9.6"/>
    <n v="3000"/>
    <n v="0"/>
    <n v="0"/>
    <n v="3300"/>
    <n v="0"/>
    <n v="0"/>
    <n v="3610"/>
    <n v="0"/>
    <n v="0"/>
    <n v="1409.17"/>
    <n v="323.33999999999997"/>
    <n v="9.6"/>
    <n v="2906.1319383900031"/>
    <n v="0"/>
    <n v="0"/>
    <n v="3103.6360507077702"/>
    <n v="0"/>
    <n v="0"/>
    <n v="3296.300718757002"/>
    <n v="0"/>
    <n v="0"/>
    <n v="10715.238707854774"/>
    <n v="323.33999999999997"/>
    <n v="9.6"/>
  </r>
  <r>
    <n v="17"/>
    <x v="0"/>
    <s v="BCS"/>
    <n v="2024"/>
    <s v="30/09/2024 (Terminado)"/>
    <s v="0235"/>
    <x v="40"/>
    <s v="CD"/>
    <s v="017"/>
    <s v="Otras entidades distritales"/>
    <x v="0"/>
    <x v="0"/>
    <s v="33"/>
    <x v="0"/>
    <s v="008044"/>
    <x v="306"/>
    <n v="1"/>
    <s v="Adquirir 90 Porciento bienes y servicios de TI para fortalecer, mantener y renovar la infraestructura tecnológica en todos sus componentes, acorde con los avances tecnológicos, las necesidades institucionales y el marco normativo en la materia."/>
    <s v="Constante "/>
    <s v="En ejecución"/>
    <n v="90"/>
    <n v="64"/>
    <n v="71.111111109999996"/>
    <n v="64"/>
    <n v="71.111111109999996"/>
    <n v="90"/>
    <n v="0"/>
    <n v="0"/>
    <n v="0"/>
    <n v="0"/>
    <n v="90"/>
    <n v="0"/>
    <n v="0"/>
    <n v="0"/>
    <n v="0"/>
    <n v="90"/>
    <n v="0"/>
    <n v="0"/>
    <n v="0"/>
    <n v="0"/>
    <n v="0"/>
    <n v="0"/>
    <n v="0"/>
    <n v="0"/>
    <n v="0"/>
    <n v="2712.73"/>
    <n v="769.81"/>
    <n v="374.53"/>
    <n v="3500"/>
    <n v="0"/>
    <n v="0"/>
    <n v="6936"/>
    <n v="0"/>
    <n v="0"/>
    <n v="5636"/>
    <n v="0"/>
    <n v="0"/>
    <n v="2712.73"/>
    <n v="769.81"/>
    <n v="374.53"/>
    <n v="3390.4872614550036"/>
    <n v="0"/>
    <n v="0"/>
    <n v="6523.2786811239675"/>
    <n v="0"/>
    <n v="0"/>
    <n v="5146.2467731064999"/>
    <n v="0"/>
    <n v="0"/>
    <n v="17772.742715685472"/>
    <n v="769.81"/>
    <n v="374.53"/>
  </r>
  <r>
    <n v="17"/>
    <x v="0"/>
    <s v="BCS"/>
    <n v="2024"/>
    <s v="30/09/2024 (Terminado)"/>
    <s v="0235"/>
    <x v="40"/>
    <s v="CD"/>
    <s v="017"/>
    <s v="Otras entidades distritales"/>
    <x v="0"/>
    <x v="0"/>
    <s v="33"/>
    <x v="0"/>
    <s v="008044"/>
    <x v="306"/>
    <n v="2"/>
    <s v="Adquirir 9 Sistema(s) o desarrollar, fortalecer, mantener, soportar e integrar los sistemas de información con la aplicación de estrategías de gestión de conocimiento y aplicación de mejores prácticas."/>
    <s v="Suma"/>
    <s v="En ejecución"/>
    <n v="3"/>
    <n v="1.56"/>
    <n v="52"/>
    <n v="1.56"/>
    <n v="52"/>
    <n v="3"/>
    <n v="0"/>
    <n v="0"/>
    <n v="0"/>
    <n v="0"/>
    <n v="2"/>
    <n v="0"/>
    <n v="0"/>
    <n v="0"/>
    <n v="0"/>
    <n v="1"/>
    <n v="0"/>
    <n v="0"/>
    <n v="0"/>
    <n v="0"/>
    <n v="9"/>
    <n v="1.56"/>
    <n v="17.333333329999999"/>
    <n v="1.56"/>
    <n v="17.333333329999999"/>
    <n v="142.21"/>
    <n v="0"/>
    <n v="0"/>
    <n v="300"/>
    <n v="0"/>
    <n v="0"/>
    <n v="1723"/>
    <n v="0"/>
    <n v="0"/>
    <n v="1943"/>
    <n v="0"/>
    <n v="0"/>
    <n v="142.21"/>
    <n v="0"/>
    <n v="0"/>
    <n v="290.6131938390003"/>
    <n v="0"/>
    <n v="0"/>
    <n v="1620.4742167786326"/>
    <n v="0"/>
    <n v="0"/>
    <n v="1774.1585308988517"/>
    <n v="0"/>
    <n v="0"/>
    <n v="3827.4559415164849"/>
    <n v="0"/>
    <n v="0"/>
  </r>
  <r>
    <n v="17"/>
    <x v="0"/>
    <s v="BCS"/>
    <n v="2024"/>
    <s v="30/09/2024 (Terminado)"/>
    <s v="0235"/>
    <x v="40"/>
    <s v="CD"/>
    <s v="017"/>
    <s v="Otras entidades distritales"/>
    <x v="0"/>
    <x v="0"/>
    <s v="33"/>
    <x v="0"/>
    <s v="008046"/>
    <x v="307"/>
    <n v="1"/>
    <s v="Adecuar 90 Porciento la infraestructura fisica, mantenimiento y dotacion del mobiliario, que soporta el cumplimiento de la misión de la Contraloría de Bogotá D.C."/>
    <s v="Constante "/>
    <s v="En ejecución"/>
    <n v="90"/>
    <n v="68"/>
    <n v="75.555555560000002"/>
    <n v="68"/>
    <n v="75.555555560000002"/>
    <n v="90"/>
    <n v="0"/>
    <n v="0"/>
    <n v="0"/>
    <n v="0"/>
    <n v="90"/>
    <n v="0"/>
    <n v="0"/>
    <n v="0"/>
    <n v="0"/>
    <n v="90"/>
    <n v="0"/>
    <n v="0"/>
    <n v="0"/>
    <n v="0"/>
    <n v="0"/>
    <n v="0"/>
    <n v="0"/>
    <n v="0"/>
    <n v="0"/>
    <n v="303.45"/>
    <n v="91.32"/>
    <n v="0"/>
    <n v="1000"/>
    <n v="0"/>
    <n v="0"/>
    <n v="1192"/>
    <n v="0"/>
    <n v="0"/>
    <n v="1300"/>
    <n v="0"/>
    <n v="0"/>
    <n v="303.45"/>
    <n v="91.32"/>
    <n v="0"/>
    <n v="968.71064613000101"/>
    <n v="0"/>
    <n v="0"/>
    <n v="1121.0709613465642"/>
    <n v="0"/>
    <n v="0"/>
    <n v="1187.0334998293913"/>
    <n v="0"/>
    <n v="0"/>
    <n v="3580.265107305956"/>
    <n v="91.32"/>
    <n v="0"/>
  </r>
  <r>
    <n v="17"/>
    <x v="0"/>
    <s v="BCS"/>
    <n v="2024"/>
    <s v="30/09/2024 (Terminado)"/>
    <s v="0235"/>
    <x v="40"/>
    <s v="CD"/>
    <s v="017"/>
    <s v="Otras entidades distritales"/>
    <x v="0"/>
    <x v="0"/>
    <s v="33"/>
    <x v="0"/>
    <s v="008051"/>
    <x v="308"/>
    <n v="1"/>
    <s v="Desarrollar 2518 Acción(es) de formacion pedagogicas e incluyentes para informar, formar y responsabilizar a la ciudadania, sobre los programas y proyectos de impacto en el territorio, que fortalezcan sus competencias en temas de control social y mecanismos de participacion ciudadana, entregando herramientas pedagogicas formativas e ilustrativas, ejecutar acciones de control social para la comunidad, contralores estudiantiles, lideres sociales y medir la percepcion de la satisfaccion al cliente."/>
    <s v="Suma"/>
    <s v="En ejecución"/>
    <n v="388"/>
    <n v="45"/>
    <n v="11.59793814"/>
    <n v="45"/>
    <n v="11.59793814"/>
    <n v="710"/>
    <n v="0"/>
    <n v="0"/>
    <n v="0"/>
    <n v="0"/>
    <n v="710"/>
    <n v="0"/>
    <n v="0"/>
    <n v="0"/>
    <n v="0"/>
    <n v="710"/>
    <n v="0"/>
    <n v="0"/>
    <n v="0"/>
    <n v="0"/>
    <n v="2518"/>
    <n v="45"/>
    <n v="1.787132645"/>
    <n v="45"/>
    <n v="1.787132645"/>
    <n v="179.87"/>
    <n v="100"/>
    <n v="0"/>
    <n v="287"/>
    <n v="0"/>
    <n v="0"/>
    <n v="375"/>
    <n v="0"/>
    <n v="0"/>
    <n v="410"/>
    <n v="0"/>
    <n v="0"/>
    <n v="179.87"/>
    <n v="100"/>
    <n v="0"/>
    <n v="278.01995543931025"/>
    <n v="0"/>
    <n v="0"/>
    <n v="352.68591485315568"/>
    <n v="0"/>
    <n v="0"/>
    <n v="374.37210379234648"/>
    <n v="0"/>
    <n v="0"/>
    <n v="1184.9479740848124"/>
    <n v="100"/>
    <n v="0"/>
  </r>
  <r>
    <n v="17"/>
    <x v="0"/>
    <s v="BCS"/>
    <n v="2024"/>
    <s v="30/09/2024 (Terminado)"/>
    <s v="0235"/>
    <x v="40"/>
    <s v="CD"/>
    <s v="017"/>
    <s v="Otras entidades distritales"/>
    <x v="0"/>
    <x v="0"/>
    <s v="33"/>
    <x v="0"/>
    <s v="008051"/>
    <x v="308"/>
    <n v="2"/>
    <s v="Desarrollar 4 Estrategia(s) de divulgación de la información institucional a través de los medios de comunicación internos y externos."/>
    <s v="Suma"/>
    <s v="En ejecución"/>
    <n v="1"/>
    <n v="0.42"/>
    <n v="42"/>
    <n v="0.42"/>
    <n v="42"/>
    <n v="1"/>
    <n v="0"/>
    <n v="0"/>
    <n v="0"/>
    <n v="0"/>
    <n v="1"/>
    <n v="0"/>
    <n v="0"/>
    <n v="0"/>
    <n v="0"/>
    <n v="1"/>
    <n v="0"/>
    <n v="0"/>
    <n v="0"/>
    <n v="0"/>
    <n v="4"/>
    <n v="0.42"/>
    <n v="10.5"/>
    <n v="0.42"/>
    <n v="10.5"/>
    <n v="76.03"/>
    <n v="21.3"/>
    <n v="3.9"/>
    <n v="448"/>
    <n v="0"/>
    <n v="0"/>
    <n v="488"/>
    <n v="0"/>
    <n v="0"/>
    <n v="533"/>
    <n v="0"/>
    <n v="0"/>
    <n v="76.03"/>
    <n v="21.3"/>
    <n v="3.9"/>
    <n v="433.98236946624041"/>
    <n v="0"/>
    <n v="0"/>
    <n v="458.96193719557328"/>
    <n v="0"/>
    <n v="0"/>
    <n v="486.68373493005043"/>
    <n v="0"/>
    <n v="0"/>
    <n v="1455.658041591864"/>
    <n v="21.3"/>
    <n v="3.9"/>
  </r>
  <r>
    <n v="17"/>
    <x v="0"/>
    <s v="BCS"/>
    <n v="2024"/>
    <s v="30/09/2024 (Terminado)"/>
    <s v="0235"/>
    <x v="40"/>
    <s v="CD"/>
    <s v="017"/>
    <s v="Otras entidades distritales"/>
    <x v="0"/>
    <x v="0"/>
    <s v="33"/>
    <x v="0"/>
    <s v="008051"/>
    <x v="308"/>
    <n v="3"/>
    <s v="Desarrollar 4 Estrategia(s) para fortalecer la cultura de la transparencia y la ética pública"/>
    <s v="Suma"/>
    <s v="En ejecución"/>
    <n v="1"/>
    <n v="0.65"/>
    <n v="65"/>
    <n v="0.65"/>
    <n v="65"/>
    <n v="1"/>
    <n v="0"/>
    <n v="0"/>
    <n v="0"/>
    <n v="0"/>
    <n v="1"/>
    <n v="0"/>
    <n v="0"/>
    <n v="0"/>
    <n v="0"/>
    <n v="1"/>
    <n v="0"/>
    <n v="0"/>
    <n v="0"/>
    <n v="0"/>
    <n v="4"/>
    <n v="0.65"/>
    <n v="16.25"/>
    <n v="0.65"/>
    <n v="16.25"/>
    <n v="32.299999999999997"/>
    <n v="0"/>
    <n v="0"/>
    <n v="205"/>
    <n v="0"/>
    <n v="0"/>
    <n v="245"/>
    <n v="0"/>
    <n v="0"/>
    <n v="268"/>
    <n v="0"/>
    <n v="0"/>
    <n v="32.299999999999997"/>
    <n v="0"/>
    <n v="0"/>
    <n v="198.5856824566502"/>
    <n v="0"/>
    <n v="0"/>
    <n v="230.42146437072839"/>
    <n v="0"/>
    <n v="0"/>
    <n v="244.7115215032899"/>
    <n v="0"/>
    <n v="0"/>
    <n v="706.01866833066845"/>
    <n v="0"/>
    <n v="0"/>
  </r>
  <r>
    <n v="17"/>
    <x v="0"/>
    <s v="BCS"/>
    <n v="2024"/>
    <s v="30/09/2024 (Terminado)"/>
    <s v="0240"/>
    <x v="41"/>
    <s v="LB"/>
    <s v="003"/>
    <s v="Sector Hacienda"/>
    <x v="0"/>
    <x v="0"/>
    <s v="33"/>
    <x v="0"/>
    <s v="007536"/>
    <x v="309"/>
    <n v="3"/>
    <s v="Implementar 4 Programa(s) BEPS para los colocadores de Lotería de Bogotá"/>
    <s v="Suma"/>
    <s v="En ejecución"/>
    <n v="1"/>
    <n v="0"/>
    <n v="0"/>
    <n v="0"/>
    <n v="0"/>
    <n v="1"/>
    <n v="0"/>
    <n v="0"/>
    <n v="0"/>
    <n v="0"/>
    <n v="1"/>
    <n v="0"/>
    <n v="0"/>
    <n v="0"/>
    <n v="0"/>
    <n v="1"/>
    <n v="0"/>
    <n v="0"/>
    <n v="0"/>
    <n v="0"/>
    <n v="4"/>
    <n v="0"/>
    <n v="0"/>
    <n v="0"/>
    <n v="0"/>
    <n v="84"/>
    <n v="0"/>
    <n v="0"/>
    <n v="157"/>
    <n v="0"/>
    <n v="0"/>
    <n v="157"/>
    <n v="0"/>
    <n v="0"/>
    <n v="239"/>
    <n v="0"/>
    <n v="0"/>
    <n v="84"/>
    <n v="0"/>
    <n v="0"/>
    <n v="152.08757144241017"/>
    <n v="0"/>
    <n v="0"/>
    <n v="147.65783635185451"/>
    <n v="0"/>
    <n v="0"/>
    <n v="218.23154343017271"/>
    <n v="0"/>
    <n v="0"/>
    <n v="601.97695122443736"/>
    <n v="0"/>
    <n v="0"/>
  </r>
  <r>
    <n v="17"/>
    <x v="0"/>
    <s v="BCS"/>
    <n v="2024"/>
    <s v="30/09/2024 (Terminado)"/>
    <s v="0240"/>
    <x v="41"/>
    <s v="LB"/>
    <s v="003"/>
    <s v="Sector Hacienda"/>
    <x v="0"/>
    <x v="0"/>
    <s v="33"/>
    <x v="0"/>
    <s v="007536"/>
    <x v="309"/>
    <n v="4"/>
    <s v="Formular 1 Documento(s) de planeación para implementación de BEPS."/>
    <s v="Suma"/>
    <s v="En ejecución"/>
    <n v="0"/>
    <n v="0"/>
    <n v="0"/>
    <n v="0"/>
    <n v="0"/>
    <n v="0"/>
    <n v="0"/>
    <n v="0"/>
    <n v="0"/>
    <n v="0"/>
    <n v="0"/>
    <n v="0"/>
    <n v="0"/>
    <n v="0"/>
    <n v="0"/>
    <n v="1"/>
    <n v="0"/>
    <n v="0"/>
    <n v="0"/>
    <n v="0"/>
    <n v="1"/>
    <n v="0"/>
    <n v="0"/>
    <n v="0"/>
    <n v="0"/>
    <n v="0"/>
    <n v="0"/>
    <n v="0"/>
    <n v="0"/>
    <n v="0"/>
    <n v="0"/>
    <n v="0"/>
    <n v="0"/>
    <n v="0"/>
    <n v="1"/>
    <n v="0"/>
    <n v="0"/>
    <n v="0"/>
    <n v="0"/>
    <n v="0"/>
    <n v="0"/>
    <n v="0"/>
    <n v="0"/>
    <n v="0"/>
    <n v="0"/>
    <n v="0"/>
    <n v="0.9131026921764549"/>
    <n v="0"/>
    <n v="0"/>
    <n v="0.9131026921764549"/>
    <n v="0"/>
    <n v="0"/>
  </r>
  <r>
    <n v="17"/>
    <x v="0"/>
    <s v="BCS"/>
    <n v="2024"/>
    <s v="30/09/2024 (Terminado)"/>
    <s v="0260"/>
    <x v="42"/>
    <s v="CC"/>
    <s v="009"/>
    <s v="Sector Cultura, recreación y deporte"/>
    <x v="1"/>
    <x v="1"/>
    <s v="14"/>
    <x v="25"/>
    <s v="007539"/>
    <x v="310"/>
    <n v="1"/>
    <s v="Producir o coproducir 2148 Contenido(s) audiovisuales convergentes."/>
    <s v="Suma"/>
    <s v="En ejecución"/>
    <n v="399"/>
    <n v="283"/>
    <n v="70.927318299999996"/>
    <n v="283"/>
    <n v="70.927318299999996"/>
    <n v="583"/>
    <n v="0"/>
    <n v="0"/>
    <n v="0"/>
    <n v="0"/>
    <n v="583"/>
    <n v="0"/>
    <n v="0"/>
    <n v="0"/>
    <n v="0"/>
    <n v="583"/>
    <n v="0"/>
    <n v="0"/>
    <n v="0"/>
    <n v="0"/>
    <n v="2148"/>
    <n v="283"/>
    <n v="13.175046549999999"/>
    <n v="283"/>
    <n v="13.175046549999999"/>
    <n v="3666.93"/>
    <n v="263.83"/>
    <n v="36.11"/>
    <n v="6241.35"/>
    <n v="0"/>
    <n v="0"/>
    <n v="6553.42"/>
    <n v="0"/>
    <n v="0"/>
    <n v="6881.09"/>
    <n v="0"/>
    <n v="0"/>
    <n v="3666.93"/>
    <n v="263.83"/>
    <n v="36.11"/>
    <n v="6046.0621912234819"/>
    <n v="0"/>
    <n v="0"/>
    <n v="6163.4638083119135"/>
    <n v="0"/>
    <n v="0"/>
    <n v="6283.1418041084817"/>
    <n v="0"/>
    <n v="0"/>
    <n v="22159.597803643876"/>
    <n v="263.83"/>
    <n v="36.11"/>
  </r>
  <r>
    <n v="17"/>
    <x v="0"/>
    <s v="BCS"/>
    <n v="2024"/>
    <s v="30/09/2024 (Terminado)"/>
    <s v="0260"/>
    <x v="42"/>
    <s v="CC"/>
    <s v="009"/>
    <s v="Sector Cultura, recreación y deporte"/>
    <x v="1"/>
    <x v="1"/>
    <s v="14"/>
    <x v="25"/>
    <s v="007539"/>
    <x v="310"/>
    <n v="2"/>
    <s v="Diseñar e implementar 1 Estrategia(s) de programación, producción y circulación de contenido convergente."/>
    <s v="Constante "/>
    <s v="En ejecución"/>
    <n v="1"/>
    <n v="1"/>
    <n v="100"/>
    <n v="0.7"/>
    <n v="70"/>
    <n v="1"/>
    <n v="0"/>
    <n v="0"/>
    <n v="0"/>
    <n v="0"/>
    <n v="1"/>
    <n v="0"/>
    <n v="0"/>
    <n v="0"/>
    <n v="0"/>
    <n v="1"/>
    <n v="0"/>
    <n v="0"/>
    <n v="0"/>
    <n v="0"/>
    <n v="0"/>
    <n v="0"/>
    <n v="0"/>
    <n v="0"/>
    <n v="0"/>
    <n v="305.45999999999998"/>
    <n v="288.91000000000003"/>
    <n v="56.74"/>
    <n v="708.75"/>
    <n v="0"/>
    <n v="0"/>
    <n v="744.19"/>
    <n v="0"/>
    <n v="0"/>
    <n v="781.4"/>
    <n v="0"/>
    <n v="0"/>
    <n v="305.45999999999998"/>
    <n v="288.91000000000003"/>
    <n v="56.74"/>
    <n v="686.5736704446382"/>
    <n v="0"/>
    <n v="0"/>
    <n v="699.90754926551983"/>
    <n v="0"/>
    <n v="0"/>
    <n v="713.49844366668185"/>
    <n v="0"/>
    <n v="0"/>
    <n v="2405.4396633768397"/>
    <n v="288.91000000000003"/>
    <n v="56.74"/>
  </r>
  <r>
    <n v="17"/>
    <x v="0"/>
    <s v="BCS"/>
    <n v="2024"/>
    <s v="30/09/2024 (Terminado)"/>
    <s v="0260"/>
    <x v="42"/>
    <s v="CC"/>
    <s v="009"/>
    <s v="Sector Cultura, recreación y deporte"/>
    <x v="1"/>
    <x v="1"/>
    <s v="14"/>
    <x v="25"/>
    <s v="007539"/>
    <x v="310"/>
    <n v="3"/>
    <s v="Implementar 1 Estrategia(s) anual para la adquisición y circulación de contenidos de terceros (licencias) de acuerdo al plan de circulación."/>
    <s v="Constante "/>
    <s v="En ejecución"/>
    <n v="1"/>
    <n v="1"/>
    <n v="100"/>
    <n v="0.8"/>
    <n v="80"/>
    <n v="1"/>
    <n v="0"/>
    <n v="0"/>
    <n v="0"/>
    <n v="0"/>
    <n v="1"/>
    <n v="0"/>
    <n v="0"/>
    <n v="0"/>
    <n v="0"/>
    <n v="1"/>
    <n v="0"/>
    <n v="0"/>
    <n v="0"/>
    <n v="0"/>
    <n v="0"/>
    <n v="0"/>
    <n v="0"/>
    <n v="0"/>
    <n v="0"/>
    <n v="45"/>
    <n v="40"/>
    <n v="30"/>
    <n v="80"/>
    <n v="0"/>
    <n v="0"/>
    <n v="80"/>
    <n v="0"/>
    <n v="0"/>
    <n v="80"/>
    <n v="0"/>
    <n v="0"/>
    <n v="45"/>
    <n v="40"/>
    <n v="30"/>
    <n v="77.496851690400078"/>
    <n v="0"/>
    <n v="0"/>
    <n v="75.239661835339874"/>
    <n v="0"/>
    <n v="0"/>
    <n v="73.048215374116381"/>
    <n v="0"/>
    <n v="0"/>
    <n v="270.7847288998563"/>
    <n v="40"/>
    <n v="30"/>
  </r>
  <r>
    <n v="17"/>
    <x v="0"/>
    <s v="BCS"/>
    <n v="2024"/>
    <s v="30/09/2024 (Terminado)"/>
    <s v="0260"/>
    <x v="42"/>
    <s v="CC"/>
    <s v="009"/>
    <s v="Sector Cultura, recreación y deporte"/>
    <x v="1"/>
    <x v="1"/>
    <s v="14"/>
    <x v="25"/>
    <s v="007539"/>
    <x v="310"/>
    <n v="4"/>
    <s v="Producir o coproducir 160 Contenido(s) a través de convocatorias al sector audiovisual para el estímulo de la creación y producción artística y cultural del sector."/>
    <s v="Suma"/>
    <s v="En ejecución"/>
    <n v="50"/>
    <n v="50"/>
    <n v="100"/>
    <n v="0"/>
    <n v="0"/>
    <n v="40"/>
    <n v="0"/>
    <n v="0"/>
    <n v="0"/>
    <n v="0"/>
    <n v="40"/>
    <n v="0"/>
    <n v="0"/>
    <n v="0"/>
    <n v="0"/>
    <n v="30"/>
    <n v="0"/>
    <n v="0"/>
    <n v="0"/>
    <n v="0"/>
    <n v="160"/>
    <n v="50"/>
    <n v="31.25"/>
    <n v="0"/>
    <n v="0"/>
    <n v="1785.1"/>
    <n v="1785.1"/>
    <n v="642.29"/>
    <n v="1701.5"/>
    <n v="0"/>
    <n v="0"/>
    <n v="1786.58"/>
    <n v="0"/>
    <n v="0"/>
    <n v="1875.9"/>
    <n v="0"/>
    <n v="0"/>
    <n v="1785.1"/>
    <n v="1785.1"/>
    <n v="642.29"/>
    <n v="1648.2611643901967"/>
    <n v="0"/>
    <n v="0"/>
    <n v="1680.2709380222689"/>
    <n v="0"/>
    <n v="0"/>
    <n v="1712.8893402538117"/>
    <n v="0"/>
    <n v="0"/>
    <n v="6826.5214426662769"/>
    <n v="1785.1"/>
    <n v="642.29"/>
  </r>
  <r>
    <n v="17"/>
    <x v="0"/>
    <s v="BCS"/>
    <n v="2024"/>
    <s v="30/09/2024 (Terminado)"/>
    <s v="0260"/>
    <x v="42"/>
    <s v="CC"/>
    <s v="009"/>
    <s v="Sector Cultura, recreación y deporte"/>
    <x v="1"/>
    <x v="1"/>
    <s v="14"/>
    <x v="25"/>
    <s v="007539"/>
    <x v="310"/>
    <n v="5"/>
    <s v="Implementar 1 Plan(es) de renovación tecnológica para la creación y cocreación de contenidos multiplataforma."/>
    <s v="Constante "/>
    <s v="En ejecución"/>
    <n v="1"/>
    <n v="0"/>
    <n v="0"/>
    <n v="0"/>
    <n v="0"/>
    <n v="1"/>
    <n v="0"/>
    <n v="0"/>
    <n v="0"/>
    <n v="0"/>
    <n v="1"/>
    <n v="0"/>
    <n v="0"/>
    <n v="0"/>
    <n v="0"/>
    <n v="1"/>
    <n v="0"/>
    <n v="0"/>
    <n v="0"/>
    <n v="0"/>
    <n v="0"/>
    <n v="0"/>
    <n v="0"/>
    <n v="0"/>
    <n v="0"/>
    <n v="2486.91"/>
    <n v="0"/>
    <n v="0"/>
    <n v="4000"/>
    <n v="0"/>
    <n v="0"/>
    <n v="3500"/>
    <n v="0"/>
    <n v="0"/>
    <n v="1000"/>
    <n v="0"/>
    <n v="0"/>
    <n v="2486.91"/>
    <n v="0"/>
    <n v="0"/>
    <n v="3874.842584520004"/>
    <n v="0"/>
    <n v="0"/>
    <n v="3291.7352052961196"/>
    <n v="0"/>
    <n v="0"/>
    <n v="913.10269217645487"/>
    <n v="0"/>
    <n v="0"/>
    <n v="10566.590481992578"/>
    <n v="0"/>
    <n v="0"/>
  </r>
  <r>
    <n v="17"/>
    <x v="0"/>
    <s v="BCS"/>
    <n v="2024"/>
    <s v="30/09/2024 (Terminado)"/>
    <s v="0260"/>
    <x v="42"/>
    <s v="CC"/>
    <s v="009"/>
    <s v="Sector Cultura, recreación y deporte"/>
    <x v="1"/>
    <x v="1"/>
    <s v="14"/>
    <x v="25"/>
    <s v="007539"/>
    <x v="310"/>
    <n v="6"/>
    <s v="Producir y circular 1294 Contenido(s) digitales"/>
    <s v="Suma"/>
    <s v="En ejecución"/>
    <n v="214"/>
    <n v="214"/>
    <n v="100"/>
    <n v="108"/>
    <n v="50.467289719999997"/>
    <n v="360"/>
    <n v="0"/>
    <n v="0"/>
    <n v="0"/>
    <n v="0"/>
    <n v="360"/>
    <n v="0"/>
    <n v="0"/>
    <n v="0"/>
    <n v="0"/>
    <n v="360"/>
    <n v="0"/>
    <n v="0"/>
    <n v="0"/>
    <n v="0"/>
    <n v="1294"/>
    <n v="214"/>
    <n v="16.537867080000002"/>
    <n v="108"/>
    <n v="8.3462132919999998"/>
    <n v="175.17"/>
    <n v="166.96"/>
    <n v="23.62"/>
    <n v="848.4"/>
    <n v="0"/>
    <n v="0"/>
    <n v="890.82"/>
    <n v="0"/>
    <n v="0"/>
    <n v="935.36"/>
    <n v="0"/>
    <n v="0"/>
    <n v="175.17"/>
    <n v="166.96"/>
    <n v="23.62"/>
    <n v="821.85411217669275"/>
    <n v="0"/>
    <n v="0"/>
    <n v="837.81244445196842"/>
    <n v="0"/>
    <n v="0"/>
    <n v="854.07973415416882"/>
    <n v="0"/>
    <n v="0"/>
    <n v="2688.9162907828299"/>
    <n v="166.96"/>
    <n v="23.62"/>
  </r>
  <r>
    <n v="17"/>
    <x v="0"/>
    <s v="BCS"/>
    <n v="2024"/>
    <s v="30/09/2024 (Terminado)"/>
    <s v="0260"/>
    <x v="42"/>
    <s v="CC"/>
    <s v="009"/>
    <s v="Sector Cultura, recreación y deporte"/>
    <x v="1"/>
    <x v="1"/>
    <s v="14"/>
    <x v="25"/>
    <s v="007539"/>
    <x v="310"/>
    <n v="7"/>
    <s v="Adelantar 3 Estrategia(s) de fomento a la participación efectiva y el conocimiento sobre los procesos y contenidos de la televisión pública."/>
    <s v="Suma"/>
    <s v="En ejecución"/>
    <n v="0"/>
    <n v="0"/>
    <n v="0"/>
    <n v="0"/>
    <n v="0"/>
    <n v="1"/>
    <n v="0"/>
    <n v="0"/>
    <n v="0"/>
    <n v="0"/>
    <n v="1"/>
    <n v="0"/>
    <n v="0"/>
    <n v="0"/>
    <n v="0"/>
    <n v="1"/>
    <n v="0"/>
    <n v="0"/>
    <n v="0"/>
    <n v="0"/>
    <n v="3"/>
    <n v="0"/>
    <n v="0"/>
    <n v="0"/>
    <n v="0"/>
    <n v="0"/>
    <n v="0"/>
    <n v="0"/>
    <n v="85.15"/>
    <n v="0"/>
    <n v="0"/>
    <n v="150"/>
    <n v="0"/>
    <n v="0"/>
    <n v="150"/>
    <n v="0"/>
    <n v="0"/>
    <n v="0"/>
    <n v="0"/>
    <n v="0"/>
    <n v="82.485711517969591"/>
    <n v="0"/>
    <n v="0"/>
    <n v="141.07436594126227"/>
    <n v="0"/>
    <n v="0"/>
    <n v="136.96540382646822"/>
    <n v="0"/>
    <n v="0"/>
    <n v="360.5254812857001"/>
    <n v="0"/>
    <n v="0"/>
  </r>
  <r>
    <n v="17"/>
    <x v="0"/>
    <s v="BCS"/>
    <n v="2024"/>
    <s v="30/09/2024 (Terminado)"/>
    <s v="0262"/>
    <x v="43"/>
    <s v="TMSA"/>
    <s v="011"/>
    <s v="Sector Movilidad"/>
    <x v="4"/>
    <x v="4"/>
    <s v="26"/>
    <x v="13"/>
    <s v="007223"/>
    <x v="311"/>
    <n v="37"/>
    <s v="Ejecutar anualmente el 100 Porciento de las actividades de planeación, gestión y control del Sistema Integrado de Transporte Público de Bogotá"/>
    <s v="Constante "/>
    <s v="En ejecución"/>
    <n v="100"/>
    <n v="75"/>
    <n v="75"/>
    <n v="75"/>
    <n v="75"/>
    <n v="100"/>
    <n v="0"/>
    <n v="0"/>
    <n v="0"/>
    <n v="0"/>
    <n v="100"/>
    <n v="0"/>
    <n v="0"/>
    <n v="0"/>
    <n v="0"/>
    <n v="100"/>
    <n v="0"/>
    <n v="0"/>
    <n v="0"/>
    <n v="0"/>
    <n v="0"/>
    <n v="0"/>
    <n v="0"/>
    <n v="0"/>
    <n v="0"/>
    <n v="1360684.59"/>
    <n v="563142.76"/>
    <n v="519107.97"/>
    <n v="83816"/>
    <n v="0"/>
    <n v="0"/>
    <n v="1697366"/>
    <n v="0"/>
    <n v="0"/>
    <n v="159258"/>
    <n v="0"/>
    <n v="0"/>
    <n v="1360684.59"/>
    <n v="563142.76"/>
    <n v="519107.97"/>
    <n v="81193.451516032161"/>
    <n v="0"/>
    <n v="0"/>
    <n v="1596365.5481350438"/>
    <n v="0"/>
    <n v="0"/>
    <n v="145418.90855063783"/>
    <n v="0"/>
    <n v="0"/>
    <n v="3183662.4982017139"/>
    <n v="563142.76"/>
    <n v="519107.97"/>
  </r>
  <r>
    <n v="17"/>
    <x v="0"/>
    <s v="BCS"/>
    <n v="2024"/>
    <s v="30/09/2024 (Terminado)"/>
    <s v="0262"/>
    <x v="43"/>
    <s v="TMSA"/>
    <s v="011"/>
    <s v="Sector Movilidad"/>
    <x v="4"/>
    <x v="4"/>
    <s v="26"/>
    <x v="13"/>
    <s v="007223"/>
    <x v="311"/>
    <n v="38"/>
    <s v="Incrementar en    613 Vehículo(s) de cero o bajas emisiones vinculados en el SITP"/>
    <s v="Creciente "/>
    <s v="En ejecución"/>
    <n v="0"/>
    <n v="0"/>
    <n v="0"/>
    <n v="0"/>
    <n v="0"/>
    <n v="170"/>
    <n v="0"/>
    <n v="0"/>
    <n v="0"/>
    <n v="0"/>
    <n v="315"/>
    <n v="0"/>
    <n v="0"/>
    <n v="0"/>
    <n v="0"/>
    <n v="613"/>
    <n v="0"/>
    <n v="0"/>
    <n v="0"/>
    <n v="0"/>
    <n v="0"/>
    <n v="0"/>
    <n v="0"/>
    <n v="0"/>
    <n v="0"/>
    <n v="0"/>
    <n v="0"/>
    <n v="0"/>
    <n v="28027"/>
    <n v="0"/>
    <n v="0"/>
    <n v="115471"/>
    <n v="0"/>
    <n v="0"/>
    <n v="118935"/>
    <n v="0"/>
    <n v="0"/>
    <n v="0"/>
    <n v="0"/>
    <n v="0"/>
    <n v="27150.053279085536"/>
    <n v="0"/>
    <n v="0"/>
    <n v="108599.98739735664"/>
    <n v="0"/>
    <n v="0"/>
    <n v="108599.86869400665"/>
    <n v="0"/>
    <n v="0"/>
    <n v="244349.90937044885"/>
    <n v="0"/>
    <n v="0"/>
  </r>
  <r>
    <n v="17"/>
    <x v="0"/>
    <s v="BCS"/>
    <n v="2024"/>
    <s v="30/09/2024 (Terminado)"/>
    <s v="0262"/>
    <x v="43"/>
    <s v="TMSA"/>
    <s v="011"/>
    <s v="Sector Movilidad"/>
    <x v="4"/>
    <x v="4"/>
    <s v="26"/>
    <x v="13"/>
    <s v="007223"/>
    <x v="311"/>
    <n v="39"/>
    <s v="Iniciar la operación de 1 Línea(s) de cable"/>
    <s v="Creciente "/>
    <s v="En ejecución"/>
    <n v="0"/>
    <n v="0"/>
    <n v="0"/>
    <n v="0"/>
    <n v="0"/>
    <n v="0"/>
    <n v="0"/>
    <n v="0"/>
    <n v="0"/>
    <n v="0"/>
    <n v="1"/>
    <n v="0"/>
    <n v="0"/>
    <n v="0"/>
    <n v="0"/>
    <n v="1"/>
    <n v="0"/>
    <n v="0"/>
    <n v="0"/>
    <n v="0"/>
    <n v="0"/>
    <n v="0"/>
    <n v="0"/>
    <n v="0"/>
    <n v="0"/>
    <n v="0"/>
    <n v="0"/>
    <n v="0"/>
    <n v="0"/>
    <n v="0"/>
    <n v="0"/>
    <n v="2967"/>
    <n v="0"/>
    <n v="0"/>
    <n v="4000"/>
    <n v="0"/>
    <n v="0"/>
    <n v="0"/>
    <n v="0"/>
    <n v="0"/>
    <n v="0"/>
    <n v="0"/>
    <n v="0"/>
    <n v="2790.450958318168"/>
    <n v="0"/>
    <n v="0"/>
    <n v="3652.4107687058195"/>
    <n v="0"/>
    <n v="0"/>
    <n v="6442.8617270239874"/>
    <n v="0"/>
    <n v="0"/>
  </r>
  <r>
    <n v="17"/>
    <x v="0"/>
    <s v="BCS"/>
    <n v="2024"/>
    <s v="30/09/2024 (Terminado)"/>
    <s v="0262"/>
    <x v="43"/>
    <s v="TMSA"/>
    <s v="011"/>
    <s v="Sector Movilidad"/>
    <x v="4"/>
    <x v="4"/>
    <s v="26"/>
    <x v="13"/>
    <s v="007251"/>
    <x v="312"/>
    <n v="33"/>
    <s v="Ejecutar anualmente el 100 Porciento de las actividades a cargo de TMSA para alcanzar 143 kms en operación de troncales de sistema de transporte público masivo (29 kms nuevos)"/>
    <s v="Constante "/>
    <s v="En ejecución"/>
    <n v="100"/>
    <n v="49.98"/>
    <n v="49.98"/>
    <n v="49.98"/>
    <n v="49.98"/>
    <n v="100"/>
    <n v="0"/>
    <n v="0"/>
    <n v="0"/>
    <n v="0"/>
    <n v="100"/>
    <n v="0"/>
    <n v="0"/>
    <n v="0"/>
    <n v="0"/>
    <n v="100"/>
    <n v="0"/>
    <n v="0"/>
    <n v="0"/>
    <n v="0"/>
    <n v="0"/>
    <n v="0"/>
    <n v="0"/>
    <n v="0"/>
    <n v="0"/>
    <n v="286979.43"/>
    <n v="52622.82"/>
    <n v="2822.19"/>
    <n v="502913"/>
    <n v="0"/>
    <n v="0"/>
    <n v="311540"/>
    <n v="0"/>
    <n v="0"/>
    <n v="123160"/>
    <n v="0"/>
    <n v="0"/>
    <n v="286979.43"/>
    <n v="52622.82"/>
    <n v="2822.19"/>
    <n v="487177.17717717716"/>
    <n v="0"/>
    <n v="0"/>
    <n v="293002.05310227233"/>
    <n v="0"/>
    <n v="0"/>
    <n v="112457.72756845217"/>
    <n v="0"/>
    <n v="0"/>
    <n v="1179616.3878479018"/>
    <n v="52622.82"/>
    <n v="2822.19"/>
  </r>
  <r>
    <n v="17"/>
    <x v="0"/>
    <s v="BCS"/>
    <n v="2024"/>
    <s v="30/09/2024 (Terminado)"/>
    <s v="0262"/>
    <x v="43"/>
    <s v="TMSA"/>
    <s v="011"/>
    <s v="Sector Movilidad"/>
    <x v="4"/>
    <x v="4"/>
    <s v="26"/>
    <x v="13"/>
    <s v="007251"/>
    <x v="312"/>
    <n v="34"/>
    <s v="Ejecutar anualmente el 100 Porciento de las actividades a cargo de TMSA para alcanzar 32 kilómetros contratados de troncales del sistema de transporte público masivo con perspectiva de integración regional en aquellos corredores con influencia en la ciudad-región"/>
    <s v="Constante "/>
    <s v="En ejecución"/>
    <n v="100"/>
    <n v="49.98"/>
    <n v="49.98"/>
    <n v="49.98"/>
    <n v="49.98"/>
    <n v="100"/>
    <n v="0"/>
    <n v="0"/>
    <n v="0"/>
    <n v="0"/>
    <n v="100"/>
    <n v="0"/>
    <n v="0"/>
    <n v="0"/>
    <n v="0"/>
    <n v="100"/>
    <n v="0"/>
    <n v="0"/>
    <n v="0"/>
    <n v="0"/>
    <n v="0"/>
    <n v="0"/>
    <n v="0"/>
    <n v="0"/>
    <n v="0"/>
    <n v="1489530.37"/>
    <n v="5710.97"/>
    <n v="58.26"/>
    <n v="790737"/>
    <n v="0"/>
    <n v="0"/>
    <n v="849505.5"/>
    <n v="0"/>
    <n v="0"/>
    <n v="482505"/>
    <n v="0"/>
    <n v="0"/>
    <n v="1489530.37"/>
    <n v="5710.97"/>
    <n v="58.26"/>
    <n v="765995.35018889862"/>
    <n v="0"/>
    <n v="0"/>
    <n v="798956.33184076648"/>
    <n v="0"/>
    <n v="0"/>
    <n v="440576.61448860035"/>
    <n v="0"/>
    <n v="0"/>
    <n v="3495058.6665182658"/>
    <n v="5710.97"/>
    <n v="58.26"/>
  </r>
  <r>
    <n v="17"/>
    <x v="0"/>
    <s v="BCS"/>
    <n v="2024"/>
    <s v="30/09/2024 (Terminado)"/>
    <s v="0262"/>
    <x v="43"/>
    <s v="TMSA"/>
    <s v="011"/>
    <s v="Sector Movilidad"/>
    <x v="4"/>
    <x v="4"/>
    <s v="26"/>
    <x v="13"/>
    <s v="007251"/>
    <x v="312"/>
    <n v="35"/>
    <s v="Ejecutar anualmente el 100 Porciento de las actividades a cargo de TMSA para contratar una línea de cable"/>
    <s v="Constante "/>
    <s v="En ejecución"/>
    <n v="100"/>
    <n v="49.98"/>
    <n v="49.98"/>
    <n v="49.98"/>
    <n v="49.98"/>
    <n v="100"/>
    <n v="0"/>
    <n v="0"/>
    <n v="0"/>
    <n v="0"/>
    <n v="100"/>
    <n v="0"/>
    <n v="0"/>
    <n v="0"/>
    <n v="0"/>
    <n v="100"/>
    <n v="0"/>
    <n v="0"/>
    <n v="0"/>
    <n v="0"/>
    <n v="0"/>
    <n v="0"/>
    <n v="0"/>
    <n v="0"/>
    <n v="0"/>
    <n v="0"/>
    <n v="0"/>
    <n v="0"/>
    <n v="244450"/>
    <n v="0"/>
    <n v="0"/>
    <n v="185468"/>
    <n v="0"/>
    <n v="0"/>
    <n v="48912"/>
    <n v="0"/>
    <n v="0"/>
    <n v="0"/>
    <n v="0"/>
    <n v="0"/>
    <n v="236801.31744647873"/>
    <n v="0"/>
    <n v="0"/>
    <n v="174431.87001596022"/>
    <n v="0"/>
    <n v="0"/>
    <n v="44661.678879734762"/>
    <n v="0"/>
    <n v="0"/>
    <n v="455894.86634217371"/>
    <n v="0"/>
    <n v="0"/>
  </r>
  <r>
    <n v="17"/>
    <x v="0"/>
    <s v="BCS"/>
    <n v="2024"/>
    <s v="30/09/2024 (Terminado)"/>
    <s v="0262"/>
    <x v="43"/>
    <s v="TMSA"/>
    <s v="011"/>
    <s v="Sector Movilidad"/>
    <x v="4"/>
    <x v="4"/>
    <s v="26"/>
    <x v="13"/>
    <s v="007251"/>
    <x v="312"/>
    <n v="36"/>
    <s v="Ejecutar anualmente el 100 Porciento de las actividades a cargo de TMSA para diseñar y contratar la construcción de la estación central del Sistema TransMilenio, incluyendo cicloparqueaderos"/>
    <s v="Constante "/>
    <s v="En ejecución"/>
    <n v="100"/>
    <n v="50"/>
    <n v="50"/>
    <n v="50"/>
    <n v="50"/>
    <n v="100"/>
    <n v="0"/>
    <n v="0"/>
    <n v="0"/>
    <n v="0"/>
    <n v="100"/>
    <n v="0"/>
    <n v="0"/>
    <n v="0"/>
    <n v="0"/>
    <n v="100"/>
    <n v="0"/>
    <n v="0"/>
    <n v="0"/>
    <n v="0"/>
    <n v="0"/>
    <n v="0"/>
    <n v="0"/>
    <n v="0"/>
    <n v="0"/>
    <n v="33.380000000000003"/>
    <n v="0"/>
    <n v="0"/>
    <n v="0"/>
    <n v="0"/>
    <n v="0"/>
    <n v="0"/>
    <n v="0"/>
    <n v="0"/>
    <n v="108000"/>
    <n v="0"/>
    <n v="0"/>
    <n v="33.380000000000003"/>
    <n v="0"/>
    <n v="0"/>
    <n v="0"/>
    <n v="0"/>
    <n v="0"/>
    <n v="0"/>
    <n v="0"/>
    <n v="0"/>
    <n v="98615.090755057128"/>
    <n v="0"/>
    <n v="0"/>
    <n v="98648.470755057133"/>
    <n v="0"/>
    <n v="0"/>
  </r>
  <r>
    <n v="17"/>
    <x v="0"/>
    <s v="BCS"/>
    <n v="2024"/>
    <s v="30/09/2024 (Terminado)"/>
    <s v="0262"/>
    <x v="43"/>
    <s v="TMSA"/>
    <s v="011"/>
    <s v="Sector Movilidad"/>
    <x v="4"/>
    <x v="4"/>
    <s v="26"/>
    <x v="13"/>
    <s v="007251"/>
    <x v="312"/>
    <n v="37"/>
    <s v="Ejecutar anualmente el 100 Porciento de las actividades a cargo de TMSA para ejecutar 3 intervenciones en la infraestructura física existente del componente troncal orientadas a optimizar la operación y mejorar la calidad del servicio"/>
    <s v="Constante "/>
    <s v="En ejecución"/>
    <n v="100"/>
    <n v="49.98"/>
    <n v="49.98"/>
    <n v="49.98"/>
    <n v="49.98"/>
    <n v="100"/>
    <n v="0"/>
    <n v="0"/>
    <n v="0"/>
    <n v="0"/>
    <n v="100"/>
    <n v="0"/>
    <n v="0"/>
    <n v="0"/>
    <n v="0"/>
    <n v="100"/>
    <n v="0"/>
    <n v="0"/>
    <n v="0"/>
    <n v="0"/>
    <n v="0"/>
    <n v="0"/>
    <n v="0"/>
    <n v="0"/>
    <n v="0"/>
    <n v="7294.41"/>
    <n v="1720.38"/>
    <n v="0"/>
    <n v="5476"/>
    <n v="0"/>
    <n v="0"/>
    <n v="148"/>
    <n v="0"/>
    <n v="0"/>
    <n v="181"/>
    <n v="0"/>
    <n v="0"/>
    <n v="7294.41"/>
    <n v="1720.38"/>
    <n v="0"/>
    <n v="5304.659498207885"/>
    <n v="0"/>
    <n v="0"/>
    <n v="139.19337439537878"/>
    <n v="0"/>
    <n v="0"/>
    <n v="165.27158728393832"/>
    <n v="0"/>
    <n v="0"/>
    <n v="12903.534459887203"/>
    <n v="1720.38"/>
    <n v="0"/>
  </r>
  <r>
    <n v="17"/>
    <x v="0"/>
    <s v="BCS"/>
    <n v="2024"/>
    <s v="30/09/2024 (Terminado)"/>
    <s v="0262"/>
    <x v="43"/>
    <s v="TMSA"/>
    <s v="011"/>
    <s v="Sector Movilidad"/>
    <x v="4"/>
    <x v="4"/>
    <s v="26"/>
    <x v="13"/>
    <s v="007251"/>
    <x v="312"/>
    <n v="38"/>
    <s v="Ejecutar anualmente el 100 Porciento de las actividades a cargo de TMSA para mejorar la infraestructura de 5 patios del SITP, a través de la puesta en operación de 2 patios y la adecuación física de 3 patios"/>
    <s v="Constante "/>
    <s v="En ejecución"/>
    <n v="100"/>
    <n v="0"/>
    <n v="0"/>
    <n v="49.98"/>
    <n v="49.98"/>
    <n v="100"/>
    <n v="0"/>
    <n v="0"/>
    <n v="0"/>
    <n v="0"/>
    <n v="100"/>
    <n v="0"/>
    <n v="0"/>
    <n v="0"/>
    <n v="0"/>
    <n v="100"/>
    <n v="0"/>
    <n v="0"/>
    <n v="0"/>
    <n v="0"/>
    <n v="0"/>
    <n v="0"/>
    <n v="0"/>
    <n v="0"/>
    <n v="0"/>
    <n v="18757.490000000002"/>
    <n v="0"/>
    <n v="0"/>
    <n v="10398"/>
    <n v="0"/>
    <n v="0"/>
    <n v="874"/>
    <n v="0"/>
    <n v="0"/>
    <n v="579"/>
    <n v="0"/>
    <n v="0"/>
    <n v="18757.490000000002"/>
    <n v="0"/>
    <n v="0"/>
    <n v="10072.653298459751"/>
    <n v="0"/>
    <n v="0"/>
    <n v="821.99330555108816"/>
    <n v="0"/>
    <n v="0"/>
    <n v="528.68645877016741"/>
    <n v="0"/>
    <n v="0"/>
    <n v="30180.823062781008"/>
    <n v="0"/>
    <n v="0"/>
  </r>
  <r>
    <n v="17"/>
    <x v="0"/>
    <s v="BCS"/>
    <n v="2024"/>
    <s v="30/09/2024 (Terminado)"/>
    <s v="0262"/>
    <x v="43"/>
    <s v="TMSA"/>
    <s v="011"/>
    <s v="Sector Movilidad"/>
    <x v="4"/>
    <x v="4"/>
    <s v="26"/>
    <x v="13"/>
    <s v="007251"/>
    <x v="312"/>
    <n v="39"/>
    <s v="Ejecutar el 100 Porciento de las acciones para el mantenimiento y mejoramiento de las estaciones del Sistema Integrado de Transporte Público"/>
    <s v="Constante "/>
    <s v="En ejecución"/>
    <n v="100"/>
    <n v="49.98"/>
    <n v="49.98"/>
    <n v="49.98"/>
    <n v="49.98"/>
    <n v="100"/>
    <n v="0"/>
    <n v="0"/>
    <n v="0"/>
    <n v="0"/>
    <n v="100"/>
    <n v="0"/>
    <n v="0"/>
    <n v="0"/>
    <n v="0"/>
    <n v="100"/>
    <n v="0"/>
    <n v="0"/>
    <n v="0"/>
    <n v="0"/>
    <n v="0"/>
    <n v="0"/>
    <n v="0"/>
    <n v="0"/>
    <n v="0"/>
    <n v="134204.35"/>
    <n v="6818.73"/>
    <n v="69.459999999999994"/>
    <n v="86835"/>
    <n v="0"/>
    <n v="0"/>
    <n v="56926"/>
    <n v="0"/>
    <n v="0"/>
    <n v="47003"/>
    <n v="0"/>
    <n v="0"/>
    <n v="134204.35"/>
    <n v="6818.73"/>
    <n v="69.459999999999994"/>
    <n v="84117.988956698639"/>
    <n v="0"/>
    <n v="0"/>
    <n v="53538.662370481972"/>
    <n v="0"/>
    <n v="0"/>
    <n v="42918.565840369905"/>
    <n v="0"/>
    <n v="0"/>
    <n v="314779.56716755056"/>
    <n v="6818.73"/>
    <n v="69.459999999999994"/>
  </r>
  <r>
    <n v="17"/>
    <x v="0"/>
    <s v="BCS"/>
    <n v="2024"/>
    <s v="30/09/2024 (Terminado)"/>
    <s v="0262"/>
    <x v="43"/>
    <s v="TMSA"/>
    <s v="011"/>
    <s v="Sector Movilidad"/>
    <x v="4"/>
    <x v="4"/>
    <s v="26"/>
    <x v="13"/>
    <s v="007251"/>
    <x v="312"/>
    <n v="40"/>
    <s v="Mejorar 600 Paradero(s) del SITP"/>
    <s v="Suma"/>
    <s v="En ejecución"/>
    <n v="15"/>
    <n v="0"/>
    <n v="0"/>
    <n v="0"/>
    <n v="0"/>
    <n v="185"/>
    <n v="0"/>
    <n v="0"/>
    <n v="0"/>
    <n v="0"/>
    <n v="200"/>
    <n v="0"/>
    <n v="0"/>
    <n v="0"/>
    <n v="0"/>
    <n v="200"/>
    <n v="0"/>
    <n v="0"/>
    <n v="0"/>
    <n v="0"/>
    <n v="600"/>
    <n v="0"/>
    <n v="0"/>
    <n v="0"/>
    <n v="0"/>
    <n v="50"/>
    <n v="0"/>
    <n v="0"/>
    <n v="3184"/>
    <n v="0"/>
    <n v="0"/>
    <n v="5652"/>
    <n v="0"/>
    <n v="0"/>
    <n v="5318"/>
    <n v="0"/>
    <n v="0"/>
    <n v="50"/>
    <n v="0"/>
    <n v="0"/>
    <n v="3084.3746972779231"/>
    <n v="0"/>
    <n v="0"/>
    <n v="5315.6821086667624"/>
    <n v="0"/>
    <n v="0"/>
    <n v="4855.8801169943872"/>
    <n v="0"/>
    <n v="0"/>
    <n v="13305.936922939072"/>
    <n v="0"/>
    <n v="0"/>
  </r>
  <r>
    <n v="17"/>
    <x v="0"/>
    <s v="BCS"/>
    <n v="2024"/>
    <s v="30/09/2024 (Terminado)"/>
    <s v="0262"/>
    <x v="43"/>
    <s v="TMSA"/>
    <s v="011"/>
    <s v="Sector Movilidad"/>
    <x v="4"/>
    <x v="4"/>
    <s v="26"/>
    <x v="13"/>
    <s v="007251"/>
    <x v="312"/>
    <n v="41"/>
    <s v="Ejecutar anualmente el 100 Porciento de las actividades a cargo de TMSA para poner en operación 28 kms de ciclorrutas y 840.000 m2 de espacio público como parte de troncales nuevas de TransMilenio"/>
    <s v="Constante "/>
    <s v="En ejecución"/>
    <n v="100"/>
    <n v="0.5"/>
    <n v="0.5"/>
    <n v="0.5"/>
    <n v="0.5"/>
    <n v="100"/>
    <n v="0"/>
    <n v="0"/>
    <n v="0"/>
    <n v="0"/>
    <n v="100"/>
    <n v="0"/>
    <n v="0"/>
    <n v="0"/>
    <n v="0"/>
    <n v="100"/>
    <n v="0"/>
    <n v="0"/>
    <n v="0"/>
    <n v="0"/>
    <n v="0"/>
    <n v="0"/>
    <n v="0"/>
    <n v="0"/>
    <n v="0"/>
    <n v="0"/>
    <n v="0"/>
    <n v="0"/>
    <n v="103114"/>
    <n v="0"/>
    <n v="0"/>
    <n v="92685"/>
    <n v="0"/>
    <n v="0"/>
    <n v="75032"/>
    <n v="0"/>
    <n v="0"/>
    <n v="0"/>
    <n v="0"/>
    <n v="0"/>
    <n v="99887.629565048919"/>
    <n v="0"/>
    <n v="0"/>
    <n v="87169.85071510596"/>
    <n v="0"/>
    <n v="0"/>
    <n v="68511.921199383767"/>
    <n v="0"/>
    <n v="0"/>
    <n v="255569.40147953865"/>
    <n v="0"/>
    <n v="0"/>
  </r>
  <r>
    <n v="17"/>
    <x v="0"/>
    <s v="BCS"/>
    <n v="2024"/>
    <s v="30/09/2024 (Terminado)"/>
    <s v="0262"/>
    <x v="43"/>
    <s v="TMSA"/>
    <s v="011"/>
    <s v="Sector Movilidad"/>
    <x v="3"/>
    <x v="3"/>
    <s v="06"/>
    <x v="12"/>
    <s v="007522"/>
    <x v="313"/>
    <n v="1"/>
    <s v="Diseñar e implementar 1 Plan(es) Interinstitucional para la seguridad integral del Sistema de Transporte Público en Bogotá"/>
    <s v="Creciente "/>
    <s v="En ejecución"/>
    <n v="0.05"/>
    <n v="0.03"/>
    <n v="60"/>
    <n v="0.03"/>
    <n v="60"/>
    <n v="0.35"/>
    <n v="0"/>
    <n v="0"/>
    <n v="0"/>
    <n v="0"/>
    <n v="0.7"/>
    <n v="0"/>
    <n v="0"/>
    <n v="0"/>
    <n v="0"/>
    <n v="1"/>
    <n v="0"/>
    <n v="0"/>
    <n v="0"/>
    <n v="0"/>
    <n v="0"/>
    <n v="0"/>
    <n v="0"/>
    <n v="0"/>
    <n v="0"/>
    <n v="10670.65"/>
    <n v="5045.2"/>
    <n v="4022.07"/>
    <n v="66304"/>
    <n v="0"/>
    <n v="0"/>
    <n v="125802"/>
    <n v="0"/>
    <n v="0"/>
    <n v="124108"/>
    <n v="0"/>
    <n v="0"/>
    <n v="10670.65"/>
    <n v="5045.2"/>
    <n v="4022.07"/>
    <n v="64229.390681003584"/>
    <n v="0"/>
    <n v="0"/>
    <n v="118316.24922761784"/>
    <n v="0"/>
    <n v="0"/>
    <n v="113323.34892063546"/>
    <n v="0"/>
    <n v="0"/>
    <n v="306539.63882925687"/>
    <n v="5045.2"/>
    <n v="4022.07"/>
  </r>
  <r>
    <n v="17"/>
    <x v="0"/>
    <s v="BCS"/>
    <n v="2024"/>
    <s v="30/09/2024 (Terminado)"/>
    <s v="0262"/>
    <x v="43"/>
    <s v="TMSA"/>
    <s v="011"/>
    <s v="Sector Movilidad"/>
    <x v="3"/>
    <x v="3"/>
    <s v="06"/>
    <x v="12"/>
    <s v="007522"/>
    <x v="313"/>
    <n v="2"/>
    <s v="Diseñar e implementar 1 Plan(es) de prevención y atención de violencias basadas en género y al acoso sexual callejero"/>
    <s v="Creciente "/>
    <s v="En ejecución"/>
    <n v="0.05"/>
    <n v="0.03"/>
    <n v="60"/>
    <n v="0.03"/>
    <n v="60"/>
    <n v="0.35"/>
    <n v="0"/>
    <n v="0"/>
    <n v="0"/>
    <n v="0"/>
    <n v="0.7"/>
    <n v="0"/>
    <n v="0"/>
    <n v="0"/>
    <n v="0"/>
    <n v="1"/>
    <n v="0"/>
    <n v="0"/>
    <n v="0"/>
    <n v="0"/>
    <n v="0"/>
    <n v="0"/>
    <n v="0"/>
    <n v="0"/>
    <n v="0"/>
    <n v="98.03"/>
    <n v="0"/>
    <n v="0"/>
    <n v="2060"/>
    <n v="0"/>
    <n v="0"/>
    <n v="2122"/>
    <n v="0"/>
    <n v="0"/>
    <n v="2185"/>
    <n v="0"/>
    <n v="0"/>
    <n v="98.03"/>
    <n v="0"/>
    <n v="0"/>
    <n v="1995.543931027802"/>
    <n v="0"/>
    <n v="0"/>
    <n v="1995.7320301823904"/>
    <n v="0"/>
    <n v="0"/>
    <n v="1995.1293824055538"/>
    <n v="0"/>
    <n v="0"/>
    <n v="6084.4353436157462"/>
    <n v="0"/>
    <n v="0"/>
  </r>
  <r>
    <n v="17"/>
    <x v="0"/>
    <s v="BCS"/>
    <n v="2024"/>
    <s v="30/09/2024 (Terminado)"/>
    <s v="0262"/>
    <x v="43"/>
    <s v="TMSA"/>
    <s v="011"/>
    <s v="Sector Movilidad"/>
    <x v="3"/>
    <x v="3"/>
    <s v="06"/>
    <x v="12"/>
    <s v="007522"/>
    <x v="313"/>
    <n v="3"/>
    <s v="Implementar anualmente el 100 Porciento de las acciones de prevención y control de evasión en portales y estaciones del Componente Troncal del SITP"/>
    <s v="Constante "/>
    <s v="En ejecución"/>
    <n v="100"/>
    <n v="50"/>
    <n v="50"/>
    <n v="50"/>
    <n v="50"/>
    <n v="100"/>
    <n v="0"/>
    <n v="0"/>
    <n v="0"/>
    <n v="0"/>
    <n v="100"/>
    <n v="0"/>
    <n v="0"/>
    <n v="0"/>
    <n v="0"/>
    <n v="100"/>
    <n v="0"/>
    <n v="0"/>
    <n v="0"/>
    <n v="0"/>
    <n v="0"/>
    <n v="0"/>
    <n v="0"/>
    <n v="0"/>
    <n v="0"/>
    <n v="5029.6400000000003"/>
    <n v="180.65"/>
    <n v="12.31"/>
    <n v="29300"/>
    <n v="0"/>
    <n v="0"/>
    <n v="53512"/>
    <n v="0"/>
    <n v="0"/>
    <n v="51803"/>
    <n v="0"/>
    <n v="0"/>
    <n v="5029.6400000000003"/>
    <n v="180.65"/>
    <n v="12.31"/>
    <n v="28383.221931609027"/>
    <n v="0"/>
    <n v="0"/>
    <n v="50327.809801658848"/>
    <n v="0"/>
    <n v="0"/>
    <n v="47301.458762816888"/>
    <n v="0"/>
    <n v="0"/>
    <n v="131042.13049608475"/>
    <n v="180.65"/>
    <n v="12.31"/>
  </r>
  <r>
    <n v="17"/>
    <x v="0"/>
    <s v="BCS"/>
    <n v="2024"/>
    <s v="30/09/2024 (Terminado)"/>
    <s v="0262"/>
    <x v="43"/>
    <s v="TMSA"/>
    <s v="011"/>
    <s v="Sector Movilidad"/>
    <x v="3"/>
    <x v="3"/>
    <s v="06"/>
    <x v="12"/>
    <s v="007522"/>
    <x v="313"/>
    <n v="4"/>
    <s v="Intervenir anualmente 10 Zona(s) críticas del SITP en evasión en el Componente Zonal del Sistema"/>
    <s v="Constante "/>
    <s v="En ejecución"/>
    <n v="10"/>
    <n v="10"/>
    <n v="100"/>
    <n v="10"/>
    <n v="100"/>
    <n v="10"/>
    <n v="0"/>
    <n v="0"/>
    <n v="0"/>
    <n v="0"/>
    <n v="10"/>
    <n v="0"/>
    <n v="0"/>
    <n v="0"/>
    <n v="0"/>
    <n v="10"/>
    <n v="0"/>
    <n v="0"/>
    <n v="0"/>
    <n v="0"/>
    <n v="0"/>
    <n v="0"/>
    <n v="0"/>
    <n v="0"/>
    <n v="0"/>
    <n v="5000"/>
    <n v="0"/>
    <n v="0"/>
    <n v="15292"/>
    <n v="0"/>
    <n v="0"/>
    <n v="32850"/>
    <n v="0"/>
    <n v="0"/>
    <n v="26881"/>
    <n v="0"/>
    <n v="0"/>
    <n v="5000"/>
    <n v="0"/>
    <n v="0"/>
    <n v="14813.523200619975"/>
    <n v="0"/>
    <n v="0"/>
    <n v="30895.286141136439"/>
    <n v="0"/>
    <n v="0"/>
    <n v="24545.113468395284"/>
    <n v="0"/>
    <n v="0"/>
    <n v="75253.922810151693"/>
    <n v="0"/>
    <n v="0"/>
  </r>
  <r>
    <n v="17"/>
    <x v="0"/>
    <s v="BCS"/>
    <n v="2024"/>
    <s v="30/09/2024 (Terminado)"/>
    <s v="0262"/>
    <x v="43"/>
    <s v="TMSA"/>
    <s v="011"/>
    <s v="Sector Movilidad"/>
    <x v="3"/>
    <x v="3"/>
    <s v="06"/>
    <x v="12"/>
    <s v="007522"/>
    <x v="313"/>
    <n v="5"/>
    <s v="Diseñar e implementar 1 Plan(es) de Seguridad Vial en el Sistema Integrado de Transporte Público en pro de mejorar la seguridad vial"/>
    <s v="Creciente "/>
    <s v="En ejecución"/>
    <n v="0.05"/>
    <n v="0.03"/>
    <n v="60"/>
    <n v="0.03"/>
    <n v="60"/>
    <n v="0.35"/>
    <n v="0"/>
    <n v="0"/>
    <n v="0"/>
    <n v="0"/>
    <n v="0.7"/>
    <n v="0"/>
    <n v="0"/>
    <n v="0"/>
    <n v="0"/>
    <n v="1"/>
    <n v="0"/>
    <n v="0"/>
    <n v="0"/>
    <n v="0"/>
    <n v="0"/>
    <n v="0"/>
    <n v="0"/>
    <n v="0"/>
    <n v="0"/>
    <n v="1460.79"/>
    <n v="248.27"/>
    <n v="5.45"/>
    <n v="2238"/>
    <n v="0"/>
    <n v="0"/>
    <n v="4067"/>
    <n v="0"/>
    <n v="0"/>
    <n v="3958"/>
    <n v="0"/>
    <n v="0"/>
    <n v="1460.79"/>
    <n v="248.27"/>
    <n v="5.45"/>
    <n v="2167.9744260389421"/>
    <n v="0"/>
    <n v="0"/>
    <n v="3824.9963085540912"/>
    <n v="0"/>
    <n v="0"/>
    <n v="3614.0604556344083"/>
    <n v="0"/>
    <n v="0"/>
    <n v="11067.821190227442"/>
    <n v="248.27"/>
    <n v="5.45"/>
  </r>
  <r>
    <n v="17"/>
    <x v="0"/>
    <s v="BCS"/>
    <n v="2024"/>
    <s v="30/09/2024 (Terminado)"/>
    <s v="0262"/>
    <x v="43"/>
    <s v="TMSA"/>
    <s v="011"/>
    <s v="Sector Movilidad"/>
    <x v="0"/>
    <x v="0"/>
    <s v="33"/>
    <x v="0"/>
    <s v="007523"/>
    <x v="314"/>
    <n v="1"/>
    <s v="Realizar el 100 Porciento de las actividades planificadas para el fortalecimiento corporativo que permitan el desarrollo continuo del modelo de gestión institucional"/>
    <s v="Constante "/>
    <s v="En ejecución"/>
    <n v="100"/>
    <n v="49.98"/>
    <n v="49.98"/>
    <n v="49.98"/>
    <n v="49.98"/>
    <n v="100"/>
    <n v="0"/>
    <n v="0"/>
    <n v="0"/>
    <n v="0"/>
    <n v="100"/>
    <n v="0"/>
    <n v="0"/>
    <n v="0"/>
    <n v="0"/>
    <n v="100"/>
    <n v="0"/>
    <n v="0"/>
    <n v="0"/>
    <n v="0"/>
    <n v="0"/>
    <n v="0"/>
    <n v="0"/>
    <n v="0"/>
    <n v="0"/>
    <n v="939.89"/>
    <n v="74"/>
    <n v="0"/>
    <n v="597"/>
    <n v="0"/>
    <n v="0"/>
    <n v="1503"/>
    <n v="0"/>
    <n v="0"/>
    <n v="1438"/>
    <n v="0"/>
    <n v="0"/>
    <n v="939.89"/>
    <n v="74"/>
    <n v="0"/>
    <n v="578.32025573961062"/>
    <n v="0"/>
    <n v="0"/>
    <n v="1413.5651467314481"/>
    <n v="0"/>
    <n v="0"/>
    <n v="1313.041671349742"/>
    <n v="0"/>
    <n v="0"/>
    <n v="4244.8170738208009"/>
    <n v="74"/>
    <n v="0"/>
  </r>
  <r>
    <n v="17"/>
    <x v="0"/>
    <s v="BCS"/>
    <n v="2024"/>
    <s v="30/09/2024 (Terminado)"/>
    <s v="0262"/>
    <x v="43"/>
    <s v="TMSA"/>
    <s v="011"/>
    <s v="Sector Movilidad"/>
    <x v="0"/>
    <x v="0"/>
    <s v="33"/>
    <x v="0"/>
    <s v="007523"/>
    <x v="314"/>
    <n v="2"/>
    <s v="Implementar en cada vigencia el 100 Porciento de las acciones definidas en el Plan de Sostenibilidad del Sistema de Gestión de TMSA orientadas a fortalecer las Políticas Públicas que soportan el Modelo Integrado de Planeación y Gestión - MIPG"/>
    <s v="Constante "/>
    <s v="En ejecución"/>
    <n v="100"/>
    <n v="80.3"/>
    <n v="80.3"/>
    <n v="80.3"/>
    <n v="80.3"/>
    <n v="100"/>
    <n v="0"/>
    <n v="0"/>
    <n v="0"/>
    <n v="0"/>
    <n v="100"/>
    <n v="0"/>
    <n v="0"/>
    <n v="0"/>
    <n v="0"/>
    <n v="100"/>
    <n v="0"/>
    <n v="0"/>
    <n v="0"/>
    <n v="0"/>
    <n v="0"/>
    <n v="0"/>
    <n v="0"/>
    <n v="0"/>
    <n v="0"/>
    <n v="13.95"/>
    <n v="0"/>
    <n v="0"/>
    <n v="500"/>
    <n v="0"/>
    <n v="0"/>
    <n v="500"/>
    <n v="0"/>
    <n v="0"/>
    <n v="500"/>
    <n v="0"/>
    <n v="0"/>
    <n v="13.95"/>
    <n v="0"/>
    <n v="0"/>
    <n v="484.3553230650005"/>
    <n v="0"/>
    <n v="0"/>
    <n v="470.24788647087422"/>
    <n v="0"/>
    <n v="0"/>
    <n v="456.55134608822743"/>
    <n v="0"/>
    <n v="0"/>
    <n v="1425.104555624102"/>
    <n v="0"/>
    <n v="0"/>
  </r>
  <r>
    <n v="17"/>
    <x v="0"/>
    <s v="BCS"/>
    <n v="2024"/>
    <s v="30/09/2024 (Terminado)"/>
    <s v="0262"/>
    <x v="43"/>
    <s v="TMSA"/>
    <s v="011"/>
    <s v="Sector Movilidad"/>
    <x v="0"/>
    <x v="0"/>
    <s v="39"/>
    <x v="1"/>
    <s v="007526"/>
    <x v="315"/>
    <n v="1"/>
    <s v="Implementar 1 Estrategia(s) de información, comunicación y atención al usuario a través del fortalecimiento de las buenas prácticas en el uso del Sistema Integrado de Transporte Público -SITP"/>
    <s v="Creciente "/>
    <s v="En ejecución"/>
    <n v="0.05"/>
    <n v="0.03"/>
    <n v="60"/>
    <n v="0.03"/>
    <n v="60"/>
    <n v="0.35"/>
    <n v="0"/>
    <n v="0"/>
    <n v="0"/>
    <n v="0"/>
    <n v="0.65"/>
    <n v="0"/>
    <n v="0"/>
    <n v="0"/>
    <n v="0"/>
    <n v="1"/>
    <n v="0"/>
    <n v="0"/>
    <n v="0"/>
    <n v="0"/>
    <n v="0"/>
    <n v="0"/>
    <n v="0"/>
    <n v="0"/>
    <n v="0"/>
    <n v="6728.27"/>
    <n v="5812.4"/>
    <n v="23.27"/>
    <n v="17992"/>
    <n v="0"/>
    <n v="0"/>
    <n v="33589"/>
    <n v="0"/>
    <n v="0"/>
    <n v="32728"/>
    <n v="0"/>
    <n v="0"/>
    <n v="6728.27"/>
    <n v="5812.4"/>
    <n v="23.27"/>
    <n v="17429.041945170979"/>
    <n v="0"/>
    <n v="0"/>
    <n v="31590.31251734039"/>
    <n v="0"/>
    <n v="0"/>
    <n v="29884.024909551015"/>
    <n v="0"/>
    <n v="0"/>
    <n v="85631.649372062384"/>
    <n v="5812.4"/>
    <n v="23.27"/>
  </r>
  <r>
    <n v="17"/>
    <x v="0"/>
    <s v="BCS"/>
    <n v="2024"/>
    <s v="30/09/2024 (Terminado)"/>
    <s v="0262"/>
    <x v="43"/>
    <s v="TMSA"/>
    <s v="011"/>
    <s v="Sector Movilidad"/>
    <x v="3"/>
    <x v="3"/>
    <s v="06"/>
    <x v="12"/>
    <s v="007527"/>
    <x v="316"/>
    <n v="1"/>
    <s v="Implementar 1 Estrategia(s) de cultura ciudadana para fortalecer la valoración y apropiación del Sistema Integrado de Transporte Público de Bogotá"/>
    <s v="Creciente "/>
    <s v="En ejecución"/>
    <n v="0"/>
    <n v="0"/>
    <n v="0"/>
    <n v="0"/>
    <n v="0"/>
    <n v="0.33"/>
    <n v="0"/>
    <n v="0"/>
    <n v="0"/>
    <n v="0"/>
    <n v="0.66"/>
    <n v="0"/>
    <n v="0"/>
    <n v="0"/>
    <n v="0"/>
    <n v="1"/>
    <n v="0"/>
    <n v="0"/>
    <n v="0"/>
    <n v="0"/>
    <n v="0"/>
    <n v="0"/>
    <n v="0"/>
    <n v="0"/>
    <n v="0"/>
    <n v="0"/>
    <n v="0"/>
    <n v="0"/>
    <n v="8570"/>
    <n v="0"/>
    <n v="0"/>
    <n v="14849"/>
    <n v="0"/>
    <n v="0"/>
    <n v="14091"/>
    <n v="0"/>
    <n v="0"/>
    <n v="0"/>
    <n v="0"/>
    <n v="0"/>
    <n v="8301.8502373341089"/>
    <n v="0"/>
    <n v="0"/>
    <n v="13965.421732412024"/>
    <n v="0"/>
    <n v="0"/>
    <n v="12866.530035458425"/>
    <n v="0"/>
    <n v="0"/>
    <n v="35133.802005204561"/>
    <n v="0"/>
    <n v="0"/>
  </r>
  <r>
    <n v="17"/>
    <x v="0"/>
    <s v="BCS"/>
    <n v="2024"/>
    <s v="30/09/2024 (Terminado)"/>
    <s v="0262"/>
    <x v="43"/>
    <s v="TMSA"/>
    <s v="011"/>
    <s v="Sector Movilidad"/>
    <x v="4"/>
    <x v="4"/>
    <s v="26"/>
    <x v="13"/>
    <s v="007540"/>
    <x v="317"/>
    <n v="1"/>
    <s v="Estructurar 1 Sistema(s) interoperable de recaudo en su componente tecnológico en el sistema de transporte público de Bogotá"/>
    <s v="Creciente "/>
    <s v="En ejecución"/>
    <n v="0.05"/>
    <n v="0.02"/>
    <n v="40"/>
    <n v="0.02"/>
    <n v="40"/>
    <n v="0.15"/>
    <n v="0"/>
    <n v="0"/>
    <n v="0"/>
    <n v="0"/>
    <n v="0.5"/>
    <n v="0"/>
    <n v="0"/>
    <n v="0"/>
    <n v="0"/>
    <n v="1"/>
    <n v="0"/>
    <n v="0"/>
    <n v="0"/>
    <n v="0"/>
    <n v="0"/>
    <n v="0"/>
    <n v="0"/>
    <n v="0"/>
    <n v="0"/>
    <n v="17508.580000000002"/>
    <n v="5425.68"/>
    <n v="758.09"/>
    <n v="23054"/>
    <n v="0"/>
    <n v="0"/>
    <n v="42083"/>
    <n v="0"/>
    <n v="0"/>
    <n v="40716"/>
    <n v="0"/>
    <n v="0"/>
    <n v="17508.580000000002"/>
    <n v="5425.68"/>
    <n v="758.09"/>
    <n v="22332.655235881044"/>
    <n v="0"/>
    <n v="0"/>
    <n v="39578.883612707599"/>
    <n v="0"/>
    <n v="0"/>
    <n v="37177.889214656534"/>
    <n v="0"/>
    <n v="0"/>
    <n v="116598.00806324517"/>
    <n v="5425.68"/>
    <n v="758.09"/>
  </r>
  <r>
    <n v="17"/>
    <x v="0"/>
    <s v="BCS"/>
    <n v="2024"/>
    <s v="30/09/2024 (Terminado)"/>
    <s v="0262"/>
    <x v="43"/>
    <s v="TMSA"/>
    <s v="011"/>
    <s v="Sector Movilidad"/>
    <x v="4"/>
    <x v="4"/>
    <s v="26"/>
    <x v="13"/>
    <s v="007541"/>
    <x v="318"/>
    <n v="1"/>
    <s v="Desarrollar e implementar 1 Modelo(s) de captura de valor"/>
    <s v="Creciente "/>
    <s v="En ejecución"/>
    <n v="0"/>
    <n v="0"/>
    <n v="0"/>
    <n v="0"/>
    <n v="0"/>
    <n v="0"/>
    <n v="0"/>
    <n v="0"/>
    <n v="0"/>
    <n v="0"/>
    <n v="0.7"/>
    <n v="0"/>
    <n v="0"/>
    <n v="0"/>
    <n v="0"/>
    <n v="1"/>
    <n v="0"/>
    <n v="0"/>
    <n v="0"/>
    <n v="0"/>
    <n v="0"/>
    <n v="0"/>
    <n v="0"/>
    <n v="0"/>
    <n v="0"/>
    <n v="0"/>
    <n v="0"/>
    <n v="0"/>
    <n v="0"/>
    <n v="0"/>
    <n v="0"/>
    <n v="4000"/>
    <n v="0"/>
    <n v="0"/>
    <n v="6000"/>
    <n v="0"/>
    <n v="0"/>
    <n v="0"/>
    <n v="0"/>
    <n v="0"/>
    <n v="0"/>
    <n v="0"/>
    <n v="0"/>
    <n v="3761.9830917669938"/>
    <n v="0"/>
    <n v="0"/>
    <n v="5478.6161530587287"/>
    <n v="0"/>
    <n v="0"/>
    <n v="9240.5992448257221"/>
    <n v="0"/>
    <n v="0"/>
  </r>
  <r>
    <n v="17"/>
    <x v="0"/>
    <s v="BCS"/>
    <n v="2024"/>
    <s v="30/09/2024 (Terminado)"/>
    <s v="0263"/>
    <x v="44"/>
    <s v="RENOBO"/>
    <s v="012"/>
    <s v="Sector Hábitat"/>
    <x v="4"/>
    <x v="4"/>
    <s v="24"/>
    <x v="19"/>
    <s v="007507"/>
    <x v="319"/>
    <n v="1"/>
    <s v="Mantener 100 Porciento de los predios administrados (vigilancia impuestos, el mantenimiento y los servicios públicos)"/>
    <s v="Constante "/>
    <s v="En ejecución"/>
    <n v="100"/>
    <n v="60"/>
    <n v="60"/>
    <n v="60"/>
    <n v="60"/>
    <n v="100"/>
    <n v="0"/>
    <n v="0"/>
    <n v="0"/>
    <n v="0"/>
    <n v="100"/>
    <n v="0"/>
    <n v="0"/>
    <n v="0"/>
    <n v="0"/>
    <n v="100"/>
    <n v="0"/>
    <n v="0"/>
    <n v="0"/>
    <n v="0"/>
    <n v="0"/>
    <n v="0"/>
    <n v="0"/>
    <n v="0"/>
    <n v="0"/>
    <n v="287"/>
    <n v="164"/>
    <n v="42.14"/>
    <n v="707.79"/>
    <n v="0"/>
    <n v="0"/>
    <n v="0"/>
    <n v="0"/>
    <n v="0"/>
    <n v="0"/>
    <n v="0"/>
    <n v="0"/>
    <n v="287"/>
    <n v="164"/>
    <n v="42.14"/>
    <n v="685.6437082243533"/>
    <n v="0"/>
    <n v="0"/>
    <n v="0"/>
    <n v="0"/>
    <n v="0"/>
    <n v="0"/>
    <n v="0"/>
    <n v="0"/>
    <n v="972.6437082243533"/>
    <n v="164"/>
    <n v="42.14"/>
  </r>
  <r>
    <n v="17"/>
    <x v="0"/>
    <s v="BCS"/>
    <n v="2024"/>
    <s v="30/09/2024 (Terminado)"/>
    <s v="0263"/>
    <x v="44"/>
    <s v="RENOBO"/>
    <s v="012"/>
    <s v="Sector Hábitat"/>
    <x v="4"/>
    <x v="4"/>
    <s v="24"/>
    <x v="19"/>
    <s v="007507"/>
    <x v="319"/>
    <n v="4"/>
    <s v="Desarrollar 100 Porciento Desarrollar el 100 % de obras de urbanismo y construcción, así como las obras de mantenimiento de los predios y proyectos de la ERU."/>
    <s v="Constante "/>
    <s v="En ejecución"/>
    <n v="100"/>
    <n v="31.55"/>
    <n v="31.55"/>
    <n v="31.55"/>
    <n v="31.55"/>
    <n v="100"/>
    <n v="0"/>
    <n v="0"/>
    <n v="0"/>
    <n v="0"/>
    <n v="100"/>
    <n v="0"/>
    <n v="0"/>
    <n v="0"/>
    <n v="0"/>
    <n v="100"/>
    <n v="0"/>
    <n v="0"/>
    <n v="0"/>
    <n v="0"/>
    <n v="0"/>
    <n v="0"/>
    <n v="0"/>
    <n v="0"/>
    <n v="0"/>
    <n v="78695.42"/>
    <n v="107.52"/>
    <n v="5.27"/>
    <n v="60328.89"/>
    <n v="0"/>
    <n v="0"/>
    <n v="0"/>
    <n v="0"/>
    <n v="0"/>
    <n v="0"/>
    <n v="0"/>
    <n v="0"/>
    <n v="78695.42"/>
    <n v="107.52"/>
    <n v="5.27"/>
    <n v="58441.238012205751"/>
    <n v="0"/>
    <n v="0"/>
    <n v="0"/>
    <n v="0"/>
    <n v="0"/>
    <n v="0"/>
    <n v="0"/>
    <n v="0"/>
    <n v="137136.65801220573"/>
    <n v="107.52"/>
    <n v="5.27"/>
  </r>
  <r>
    <n v="17"/>
    <x v="0"/>
    <s v="BCS"/>
    <n v="2024"/>
    <s v="30/09/2024 (Terminado)"/>
    <s v="0263"/>
    <x v="44"/>
    <s v="RENOBO"/>
    <s v="012"/>
    <s v="Sector Hábitat"/>
    <x v="0"/>
    <x v="0"/>
    <s v="33"/>
    <x v="0"/>
    <s v="007524"/>
    <x v="320"/>
    <n v="1"/>
    <s v="Ejecutar 100 Porciento del plan de acción anual para la implementación de sistemas de gestión y de desempeño institucional en el marco del modelo integrado de planeación y gestión - MIPG y otros instrumentos de certificación de calidad"/>
    <s v="Constante "/>
    <s v="En ejecución"/>
    <n v="100"/>
    <n v="57.64"/>
    <n v="57.64"/>
    <n v="57.64"/>
    <n v="57.64"/>
    <n v="100"/>
    <n v="0"/>
    <n v="0"/>
    <n v="0"/>
    <n v="0"/>
    <n v="100"/>
    <n v="0"/>
    <n v="0"/>
    <n v="0"/>
    <n v="0"/>
    <n v="100"/>
    <n v="0"/>
    <n v="0"/>
    <n v="0"/>
    <n v="0"/>
    <n v="0"/>
    <n v="0"/>
    <n v="0"/>
    <n v="0"/>
    <n v="0"/>
    <n v="238.79"/>
    <n v="167.42"/>
    <n v="62.35"/>
    <n v="609.84"/>
    <n v="0"/>
    <n v="0"/>
    <n v="392.53"/>
    <n v="0"/>
    <n v="0"/>
    <n v="404.31"/>
    <n v="0"/>
    <n v="0"/>
    <n v="238.79"/>
    <n v="167.42"/>
    <n v="62.35"/>
    <n v="590.75850043591981"/>
    <n v="0"/>
    <n v="0"/>
    <n v="369.1728057528245"/>
    <n v="0"/>
    <n v="0"/>
    <n v="369.17654947386245"/>
    <n v="0"/>
    <n v="0"/>
    <n v="1567.8978556626066"/>
    <n v="167.42"/>
    <n v="62.35"/>
  </r>
  <r>
    <n v="17"/>
    <x v="0"/>
    <s v="BCS"/>
    <n v="2024"/>
    <s v="30/09/2024 (Terminado)"/>
    <s v="0263"/>
    <x v="44"/>
    <s v="RENOBO"/>
    <s v="012"/>
    <s v="Sector Hábitat"/>
    <x v="0"/>
    <x v="0"/>
    <s v="33"/>
    <x v="0"/>
    <s v="007524"/>
    <x v="320"/>
    <n v="2"/>
    <s v="Ejecutar 100 Porciento del plan de acción para actualizar y fortalecer la infraestructura física y tecnólogica de la empresa"/>
    <s v="Constante "/>
    <s v="En ejecución"/>
    <n v="100"/>
    <n v="51.25"/>
    <n v="51.25"/>
    <n v="51.25"/>
    <n v="51.25"/>
    <n v="100"/>
    <n v="0"/>
    <n v="0"/>
    <n v="0"/>
    <n v="0"/>
    <n v="100"/>
    <n v="0"/>
    <n v="0"/>
    <n v="0"/>
    <n v="0"/>
    <n v="100"/>
    <n v="0"/>
    <n v="0"/>
    <n v="0"/>
    <n v="0"/>
    <n v="0"/>
    <n v="0"/>
    <n v="0"/>
    <n v="0"/>
    <n v="0"/>
    <n v="4131.9399999999996"/>
    <n v="1862.96"/>
    <n v="120.8"/>
    <n v="2866.89"/>
    <n v="0"/>
    <n v="0"/>
    <n v="1729.27"/>
    <n v="0"/>
    <n v="0"/>
    <n v="1781.15"/>
    <n v="0"/>
    <n v="0"/>
    <n v="4131.9399999999996"/>
    <n v="1862.96"/>
    <n v="120.8"/>
    <n v="2777.1868642836384"/>
    <n v="0"/>
    <n v="0"/>
    <n v="1626.3711252749774"/>
    <n v="0"/>
    <n v="0"/>
    <n v="1626.3728601700927"/>
    <n v="0"/>
    <n v="0"/>
    <n v="10161.87084972871"/>
    <n v="1862.96"/>
    <n v="120.8"/>
  </r>
  <r>
    <n v="17"/>
    <x v="0"/>
    <s v="BCS"/>
    <n v="2024"/>
    <s v="30/09/2024 (Terminado)"/>
    <s v="0263"/>
    <x v="44"/>
    <s v="RENOBO"/>
    <s v="012"/>
    <s v="Sector Hábitat"/>
    <x v="0"/>
    <x v="0"/>
    <s v="33"/>
    <x v="0"/>
    <s v="007524"/>
    <x v="320"/>
    <n v="3"/>
    <s v="Diseñar e implementar 1 Plan(es) Estratégico de Comunicaciones"/>
    <s v="Constante "/>
    <s v="En ejecución"/>
    <n v="0"/>
    <n v="0"/>
    <n v="0"/>
    <n v="0"/>
    <n v="0"/>
    <n v="1"/>
    <n v="0"/>
    <n v="0"/>
    <n v="0"/>
    <n v="0"/>
    <n v="1"/>
    <n v="0"/>
    <n v="0"/>
    <n v="0"/>
    <n v="0"/>
    <n v="1"/>
    <n v="0"/>
    <n v="0"/>
    <n v="0"/>
    <n v="0"/>
    <n v="0"/>
    <n v="0"/>
    <n v="0"/>
    <n v="0"/>
    <n v="0"/>
    <n v="0"/>
    <n v="0"/>
    <n v="0"/>
    <n v="1448.27"/>
    <n v="0"/>
    <n v="0"/>
    <n v="0"/>
    <n v="0"/>
    <n v="0"/>
    <n v="0"/>
    <n v="0"/>
    <n v="0"/>
    <n v="0"/>
    <n v="0"/>
    <n v="0"/>
    <n v="1402.9545674706965"/>
    <n v="0"/>
    <n v="0"/>
    <n v="0"/>
    <n v="0"/>
    <n v="0"/>
    <n v="0"/>
    <n v="0"/>
    <n v="0"/>
    <n v="1402.9545674706965"/>
    <n v="0"/>
    <n v="0"/>
  </r>
  <r>
    <n v="17"/>
    <x v="0"/>
    <s v="BCS"/>
    <n v="2024"/>
    <s v="30/09/2024 (Terminado)"/>
    <s v="0263"/>
    <x v="44"/>
    <s v="RENOBO"/>
    <s v="012"/>
    <s v="Sector Hábitat"/>
    <x v="4"/>
    <x v="4"/>
    <s v="31"/>
    <x v="21"/>
    <s v="007525"/>
    <x v="321"/>
    <n v="1"/>
    <s v="Promover 9000 Solución(es) habitacionales"/>
    <s v="Suma"/>
    <s v="En ejecución"/>
    <n v="401"/>
    <n v="224"/>
    <n v="55.860349130000003"/>
    <n v="224"/>
    <n v="55.860349130000003"/>
    <n v="3199"/>
    <n v="0"/>
    <n v="0"/>
    <n v="0"/>
    <n v="0"/>
    <n v="3150"/>
    <n v="0"/>
    <n v="0"/>
    <n v="0"/>
    <n v="0"/>
    <n v="2250"/>
    <n v="0"/>
    <n v="0"/>
    <n v="0"/>
    <n v="0"/>
    <n v="9000"/>
    <n v="224"/>
    <n v="2.488888889"/>
    <n v="224"/>
    <n v="2.488888889"/>
    <n v="6300"/>
    <n v="0.47"/>
    <n v="0.47"/>
    <n v="16735.45"/>
    <n v="0"/>
    <n v="0"/>
    <n v="4365.2"/>
    <n v="0"/>
    <n v="0"/>
    <n v="4365.2"/>
    <n v="0"/>
    <n v="0"/>
    <n v="6300"/>
    <n v="0.47"/>
    <n v="0.47"/>
    <n v="16211.808582776326"/>
    <n v="0"/>
    <n v="0"/>
    <n v="4105.4521480453204"/>
    <n v="0"/>
    <n v="0"/>
    <n v="3985.8758718886606"/>
    <n v="0"/>
    <n v="0"/>
    <n v="30603.136602710307"/>
    <n v="0.47"/>
    <n v="0.47"/>
  </r>
  <r>
    <n v="17"/>
    <x v="0"/>
    <s v="BCS"/>
    <n v="2024"/>
    <s v="30/09/2024 (Terminado)"/>
    <s v="0263"/>
    <x v="44"/>
    <s v="RENOBO"/>
    <s v="012"/>
    <s v="Sector Hábitat"/>
    <x v="4"/>
    <x v="4"/>
    <s v="31"/>
    <x v="21"/>
    <s v="007525"/>
    <x v="321"/>
    <n v="2"/>
    <s v="Estructurar y gestionar 1 Programa(s) de reúso de edificaciones"/>
    <s v="Constante "/>
    <s v="En ejecución"/>
    <n v="1"/>
    <n v="0.56000000000000005"/>
    <n v="56"/>
    <n v="0.56000000000000005"/>
    <n v="56"/>
    <n v="1"/>
    <n v="0"/>
    <n v="0"/>
    <n v="0"/>
    <n v="0"/>
    <n v="1"/>
    <n v="0"/>
    <n v="0"/>
    <n v="0"/>
    <n v="0"/>
    <n v="1"/>
    <n v="0"/>
    <n v="0"/>
    <n v="0"/>
    <n v="0"/>
    <n v="0"/>
    <n v="0"/>
    <n v="0"/>
    <n v="0"/>
    <n v="0"/>
    <n v="50"/>
    <n v="24"/>
    <n v="0"/>
    <n v="600"/>
    <n v="0"/>
    <n v="0"/>
    <n v="6260"/>
    <n v="0"/>
    <n v="0"/>
    <n v="6274"/>
    <n v="0"/>
    <n v="0"/>
    <n v="50"/>
    <n v="24"/>
    <n v="0"/>
    <n v="581.22638767800061"/>
    <n v="0"/>
    <n v="0"/>
    <n v="5887.5035386153459"/>
    <n v="0"/>
    <n v="0"/>
    <n v="5728.8062907150779"/>
    <n v="0"/>
    <n v="0"/>
    <n v="12247.536217008425"/>
    <n v="24"/>
    <n v="0"/>
  </r>
  <r>
    <n v="17"/>
    <x v="0"/>
    <s v="BCS"/>
    <n v="2024"/>
    <s v="30/09/2024 (Terminado)"/>
    <s v="0263"/>
    <x v="44"/>
    <s v="RENOBO"/>
    <s v="012"/>
    <s v="Sector Hábitat"/>
    <x v="4"/>
    <x v="4"/>
    <s v="24"/>
    <x v="19"/>
    <s v="007528"/>
    <x v="322"/>
    <n v="1"/>
    <s v="Formular 6 Actuación(es) en el marco del POT vigente"/>
    <s v="Suma"/>
    <s v="En ejecución"/>
    <n v="3"/>
    <n v="2.44"/>
    <n v="81.333333330000002"/>
    <n v="2.44"/>
    <n v="81.333333330000002"/>
    <n v="3"/>
    <n v="0"/>
    <n v="0"/>
    <n v="0"/>
    <n v="0"/>
    <n v="0"/>
    <n v="0"/>
    <n v="0"/>
    <n v="0"/>
    <n v="0"/>
    <n v="0"/>
    <n v="0"/>
    <n v="0"/>
    <n v="0"/>
    <n v="0"/>
    <n v="6"/>
    <n v="2.44"/>
    <n v="40.666666669999998"/>
    <n v="2.44"/>
    <n v="40.666666669999998"/>
    <n v="250"/>
    <n v="0"/>
    <n v="0"/>
    <n v="506.94"/>
    <n v="0"/>
    <n v="0"/>
    <n v="0"/>
    <n v="0"/>
    <n v="0"/>
    <n v="0"/>
    <n v="0"/>
    <n v="0"/>
    <n v="250"/>
    <n v="0"/>
    <n v="0"/>
    <n v="491.07817494914269"/>
    <n v="0"/>
    <n v="0"/>
    <n v="0"/>
    <n v="0"/>
    <n v="0"/>
    <n v="0"/>
    <n v="0"/>
    <n v="0"/>
    <n v="741.07817494914275"/>
    <n v="0"/>
    <n v="0"/>
  </r>
  <r>
    <n v="17"/>
    <x v="0"/>
    <s v="BCS"/>
    <n v="2024"/>
    <s v="30/09/2024 (Terminado)"/>
    <s v="0263"/>
    <x v="44"/>
    <s v="RENOBO"/>
    <s v="012"/>
    <s v="Sector Hábitat"/>
    <x v="4"/>
    <x v="4"/>
    <s v="24"/>
    <x v="19"/>
    <s v="007528"/>
    <x v="322"/>
    <n v="2"/>
    <s v="Estructurar 10 Proyecto(s) en ámbitos de renovación y/o desarrollo"/>
    <s v="Suma"/>
    <s v="En ejecución"/>
    <n v="2"/>
    <n v="1"/>
    <n v="50"/>
    <n v="1"/>
    <n v="50"/>
    <n v="3"/>
    <n v="0"/>
    <n v="0"/>
    <n v="0"/>
    <n v="0"/>
    <n v="3"/>
    <n v="0"/>
    <n v="0"/>
    <n v="0"/>
    <n v="0"/>
    <n v="2"/>
    <n v="0"/>
    <n v="0"/>
    <n v="0"/>
    <n v="0"/>
    <n v="10"/>
    <n v="1"/>
    <n v="10"/>
    <n v="1"/>
    <n v="10"/>
    <n v="14519.13"/>
    <n v="50"/>
    <n v="0"/>
    <n v="12289.35"/>
    <n v="0"/>
    <n v="0"/>
    <n v="43738.67"/>
    <n v="0"/>
    <n v="0"/>
    <n v="38851.4"/>
    <n v="0"/>
    <n v="0"/>
    <n v="14519.13"/>
    <n v="50"/>
    <n v="0"/>
    <n v="11904.824179017727"/>
    <n v="0"/>
    <n v="0"/>
    <n v="41136.034249094067"/>
    <n v="0"/>
    <n v="0"/>
    <n v="35475.317934824321"/>
    <n v="0"/>
    <n v="0"/>
    <n v="103035.30636293613"/>
    <n v="50"/>
    <n v="0"/>
  </r>
  <r>
    <n v="17"/>
    <x v="0"/>
    <s v="BCS"/>
    <n v="2024"/>
    <s v="30/09/2024 (Terminado)"/>
    <s v="0263"/>
    <x v="44"/>
    <s v="RENOBO"/>
    <s v="012"/>
    <s v="Sector Hábitat"/>
    <x v="4"/>
    <x v="4"/>
    <s v="24"/>
    <x v="19"/>
    <s v="007528"/>
    <x v="322"/>
    <n v="3"/>
    <s v="Implementar 100 Porciento de un plan anual para identificar y estructurar proyectos de aprovechamiento temporal de espacio público"/>
    <s v="Constante "/>
    <s v="En ejecución"/>
    <n v="100"/>
    <n v="57.16"/>
    <n v="57.16"/>
    <n v="57.16"/>
    <n v="57.16"/>
    <n v="100"/>
    <n v="0"/>
    <n v="0"/>
    <n v="0"/>
    <n v="0"/>
    <n v="100"/>
    <n v="0"/>
    <n v="0"/>
    <n v="0"/>
    <n v="0"/>
    <n v="100"/>
    <n v="0"/>
    <n v="0"/>
    <n v="0"/>
    <n v="0"/>
    <n v="0"/>
    <n v="0"/>
    <n v="0"/>
    <n v="0"/>
    <n v="0"/>
    <n v="150"/>
    <n v="0"/>
    <n v="0"/>
    <n v="289.35000000000002"/>
    <n v="0"/>
    <n v="0"/>
    <n v="400.86"/>
    <n v="0"/>
    <n v="0"/>
    <n v="356.07"/>
    <n v="0"/>
    <n v="0"/>
    <n v="150"/>
    <n v="0"/>
    <n v="0"/>
    <n v="280.29642545771583"/>
    <n v="0"/>
    <n v="0"/>
    <n v="377.00713554142931"/>
    <n v="0"/>
    <n v="0"/>
    <n v="325.12847560327026"/>
    <n v="0"/>
    <n v="0"/>
    <n v="1132.4320366024153"/>
    <n v="0"/>
    <n v="0"/>
  </r>
  <r>
    <n v="17"/>
    <x v="0"/>
    <s v="BCS"/>
    <n v="2024"/>
    <s v="30/09/2024 (Terminado)"/>
    <s v="0263"/>
    <x v="44"/>
    <s v="RENOBO"/>
    <s v="012"/>
    <s v="Sector Hábitat"/>
    <x v="4"/>
    <x v="4"/>
    <s v="24"/>
    <x v="19"/>
    <s v="007528"/>
    <x v="322"/>
    <n v="4"/>
    <s v="Implementar 100 Porciento de un plan anual para aplicar instrumentos de gestión y/o financiación en proyectos de renovación y/o desarrollo urbano"/>
    <s v="Constante "/>
    <s v="En ejecución"/>
    <n v="100"/>
    <n v="57.16"/>
    <n v="57.16"/>
    <n v="57.16"/>
    <n v="57.16"/>
    <n v="100"/>
    <n v="0"/>
    <n v="0"/>
    <n v="0"/>
    <n v="0"/>
    <n v="100"/>
    <n v="0"/>
    <n v="0"/>
    <n v="0"/>
    <n v="0"/>
    <n v="100"/>
    <n v="0"/>
    <n v="0"/>
    <n v="0"/>
    <n v="0"/>
    <n v="0"/>
    <n v="0"/>
    <n v="0"/>
    <n v="0"/>
    <n v="0"/>
    <n v="50"/>
    <n v="0"/>
    <n v="0"/>
    <n v="989.35"/>
    <n v="0"/>
    <n v="0"/>
    <n v="400.86"/>
    <n v="0"/>
    <n v="0"/>
    <n v="356.07"/>
    <n v="0"/>
    <n v="0"/>
    <n v="50"/>
    <n v="0"/>
    <n v="0"/>
    <n v="958.39387774871648"/>
    <n v="0"/>
    <n v="0"/>
    <n v="377.00713554142931"/>
    <n v="0"/>
    <n v="0"/>
    <n v="325.12847560327026"/>
    <n v="0"/>
    <n v="0"/>
    <n v="1710.5294888934161"/>
    <n v="0"/>
    <n v="0"/>
  </r>
  <r>
    <n v="17"/>
    <x v="0"/>
    <s v="BCS"/>
    <n v="2024"/>
    <s v="30/09/2024 (Terminado)"/>
    <s v="0265"/>
    <x v="45"/>
    <s v="EAAB"/>
    <s v="012"/>
    <s v="Sector Hábitat"/>
    <x v="4"/>
    <x v="4"/>
    <s v="29"/>
    <x v="23"/>
    <s v="007334"/>
    <x v="323"/>
    <n v="12"/>
    <s v="Construir u optmizar 7538 Metro(s) de redes de conducción o matrices de acueducto"/>
    <s v="Suma"/>
    <s v="En ejecución"/>
    <n v="0"/>
    <n v="0"/>
    <n v="0"/>
    <n v="0"/>
    <n v="0"/>
    <n v="6811"/>
    <n v="0"/>
    <n v="0"/>
    <n v="0"/>
    <n v="0"/>
    <n v="727"/>
    <n v="0"/>
    <n v="0"/>
    <n v="0"/>
    <n v="0"/>
    <n v="0"/>
    <n v="0"/>
    <n v="0"/>
    <n v="0"/>
    <n v="0"/>
    <n v="7538"/>
    <n v="0"/>
    <n v="0"/>
    <n v="0"/>
    <n v="0"/>
    <n v="0"/>
    <n v="0"/>
    <n v="0"/>
    <n v="22182.29"/>
    <n v="0"/>
    <n v="0"/>
    <n v="4097.8"/>
    <n v="0"/>
    <n v="0"/>
    <n v="0"/>
    <n v="0"/>
    <n v="0"/>
    <n v="0"/>
    <n v="0"/>
    <n v="0"/>
    <n v="21488.220478543059"/>
    <n v="0"/>
    <n v="0"/>
    <n v="3853.9635783606973"/>
    <n v="0"/>
    <n v="0"/>
    <n v="0"/>
    <n v="0"/>
    <n v="0"/>
    <n v="25342.184056903756"/>
    <n v="0"/>
    <n v="0"/>
  </r>
  <r>
    <n v="17"/>
    <x v="0"/>
    <s v="BCS"/>
    <n v="2024"/>
    <s v="30/09/2024 (Terminado)"/>
    <s v="0265"/>
    <x v="45"/>
    <s v="EAAB"/>
    <s v="012"/>
    <s v="Sector Hábitat"/>
    <x v="4"/>
    <x v="4"/>
    <s v="29"/>
    <x v="23"/>
    <s v="007334"/>
    <x v="323"/>
    <n v="13"/>
    <s v="construir 3 Unidad(es) Estación de bombeo de agua potable"/>
    <s v="Suma"/>
    <s v="En ejecución"/>
    <n v="0"/>
    <n v="0"/>
    <n v="0"/>
    <n v="0"/>
    <n v="0"/>
    <n v="2"/>
    <n v="0"/>
    <n v="0"/>
    <n v="0"/>
    <n v="0"/>
    <n v="1"/>
    <n v="0"/>
    <n v="0"/>
    <n v="0"/>
    <n v="0"/>
    <n v="0"/>
    <n v="0"/>
    <n v="0"/>
    <n v="0"/>
    <n v="0"/>
    <n v="3"/>
    <n v="0"/>
    <n v="0"/>
    <n v="0"/>
    <n v="0"/>
    <n v="0"/>
    <n v="0"/>
    <n v="0"/>
    <n v="22272.26"/>
    <n v="0"/>
    <n v="0"/>
    <n v="1365.72"/>
    <n v="0"/>
    <n v="0"/>
    <n v="0"/>
    <n v="0"/>
    <n v="0"/>
    <n v="0"/>
    <n v="0"/>
    <n v="0"/>
    <n v="21575.375375375374"/>
    <n v="0"/>
    <n v="0"/>
    <n v="1284.4538870220049"/>
    <n v="0"/>
    <n v="0"/>
    <n v="0"/>
    <n v="0"/>
    <n v="0"/>
    <n v="22859.829262397379"/>
    <n v="0"/>
    <n v="0"/>
  </r>
  <r>
    <n v="17"/>
    <x v="0"/>
    <s v="BCS"/>
    <n v="2024"/>
    <s v="30/09/2024 (Terminado)"/>
    <s v="0265"/>
    <x v="45"/>
    <s v="EAAB"/>
    <s v="012"/>
    <s v="Sector Hábitat"/>
    <x v="4"/>
    <x v="4"/>
    <s v="29"/>
    <x v="23"/>
    <s v="007334"/>
    <x v="323"/>
    <n v="14"/>
    <s v="construir 8 Unidad(es) Tanques de almacenamiento"/>
    <s v="Suma"/>
    <s v="En ejecución"/>
    <n v="0"/>
    <n v="0"/>
    <n v="0"/>
    <n v="0"/>
    <n v="0"/>
    <n v="7"/>
    <n v="0"/>
    <n v="0"/>
    <n v="0"/>
    <n v="0"/>
    <n v="1"/>
    <n v="0"/>
    <n v="0"/>
    <n v="0"/>
    <n v="0"/>
    <n v="0"/>
    <n v="0"/>
    <n v="0"/>
    <n v="0"/>
    <n v="0"/>
    <n v="8"/>
    <n v="0"/>
    <n v="0"/>
    <n v="0"/>
    <n v="0"/>
    <n v="0"/>
    <n v="0"/>
    <n v="0"/>
    <n v="20656.349999999999"/>
    <n v="0"/>
    <n v="0"/>
    <n v="22182.29"/>
    <n v="0"/>
    <n v="0"/>
    <n v="0"/>
    <n v="0"/>
    <n v="0"/>
    <n v="0"/>
    <n v="0"/>
    <n v="0"/>
    <n v="20010.026155187443"/>
    <n v="0"/>
    <n v="0"/>
    <n v="20862.349979168019"/>
    <n v="0"/>
    <n v="0"/>
    <n v="0"/>
    <n v="0"/>
    <n v="0"/>
    <n v="40872.376134355465"/>
    <n v="0"/>
    <n v="0"/>
  </r>
  <r>
    <n v="17"/>
    <x v="0"/>
    <s v="BCS"/>
    <n v="2024"/>
    <s v="30/09/2024 (Terminado)"/>
    <s v="0265"/>
    <x v="45"/>
    <s v="EAAB"/>
    <s v="012"/>
    <s v="Sector Hábitat"/>
    <x v="4"/>
    <x v="4"/>
    <s v="29"/>
    <x v="23"/>
    <s v="007338"/>
    <x v="324"/>
    <n v="8"/>
    <s v="construir 1286 Metro(s) de redes locales de acueducto"/>
    <s v="Suma"/>
    <s v="En ejecución"/>
    <n v="0"/>
    <n v="0"/>
    <n v="0"/>
    <n v="0"/>
    <n v="0"/>
    <n v="1286"/>
    <n v="0"/>
    <n v="0"/>
    <n v="0"/>
    <n v="0"/>
    <n v="0"/>
    <n v="0"/>
    <n v="0"/>
    <n v="0"/>
    <n v="0"/>
    <n v="0"/>
    <n v="0"/>
    <n v="0"/>
    <n v="0"/>
    <n v="0"/>
    <n v="1286"/>
    <n v="0"/>
    <n v="0"/>
    <n v="0"/>
    <n v="0"/>
    <n v="0"/>
    <n v="0"/>
    <n v="0"/>
    <n v="1267.29"/>
    <n v="0"/>
    <n v="0"/>
    <n v="0"/>
    <n v="0"/>
    <n v="0"/>
    <n v="0"/>
    <n v="0"/>
    <n v="0"/>
    <n v="0"/>
    <n v="0"/>
    <n v="0"/>
    <n v="1227.6373147340889"/>
    <n v="0"/>
    <n v="0"/>
    <n v="0"/>
    <n v="0"/>
    <n v="0"/>
    <n v="0"/>
    <n v="0"/>
    <n v="0"/>
    <n v="1227.6373147340889"/>
    <n v="0"/>
    <n v="0"/>
  </r>
  <r>
    <n v="17"/>
    <x v="0"/>
    <s v="BCS"/>
    <n v="2024"/>
    <s v="30/09/2024 (Terminado)"/>
    <s v="0265"/>
    <x v="45"/>
    <s v="EAAB"/>
    <s v="012"/>
    <s v="Sector Hábitat"/>
    <x v="4"/>
    <x v="4"/>
    <s v="25"/>
    <x v="32"/>
    <s v="007341"/>
    <x v="325"/>
    <n v="17"/>
    <s v="ejecutar 3 Unidad(es) de diagnosticos para la recuperación del caudal ecológico de humedales"/>
    <s v="Suma"/>
    <s v="En ejecución"/>
    <n v="0"/>
    <n v="0"/>
    <n v="0"/>
    <n v="0"/>
    <n v="0"/>
    <n v="3"/>
    <n v="0"/>
    <n v="0"/>
    <n v="0"/>
    <n v="0"/>
    <n v="0"/>
    <n v="0"/>
    <n v="0"/>
    <n v="0"/>
    <n v="0"/>
    <n v="0"/>
    <n v="0"/>
    <n v="0"/>
    <n v="0"/>
    <n v="0"/>
    <n v="3"/>
    <n v="0"/>
    <n v="0"/>
    <n v="0"/>
    <n v="0"/>
    <n v="0"/>
    <n v="0"/>
    <n v="0"/>
    <n v="1401.29"/>
    <n v="0"/>
    <n v="0"/>
    <n v="0"/>
    <n v="0"/>
    <n v="0"/>
    <n v="0"/>
    <n v="0"/>
    <n v="0"/>
    <n v="0"/>
    <n v="0"/>
    <n v="0"/>
    <n v="1357.444541315509"/>
    <n v="0"/>
    <n v="0"/>
    <n v="0"/>
    <n v="0"/>
    <n v="0"/>
    <n v="0"/>
    <n v="0"/>
    <n v="0"/>
    <n v="1357.444541315509"/>
    <n v="0"/>
    <n v="0"/>
  </r>
  <r>
    <n v="17"/>
    <x v="0"/>
    <s v="BCS"/>
    <n v="2024"/>
    <s v="30/09/2024 (Terminado)"/>
    <s v="0265"/>
    <x v="45"/>
    <s v="EAAB"/>
    <s v="012"/>
    <s v="Sector Hábitat"/>
    <x v="4"/>
    <x v="4"/>
    <s v="29"/>
    <x v="23"/>
    <s v="007530"/>
    <x v="326"/>
    <n v="1"/>
    <s v="Construir 60,77 Kilómetro(s) de redes locales de acueducto"/>
    <s v="Suma"/>
    <s v="En ejecución"/>
    <n v="0"/>
    <n v="0"/>
    <n v="0"/>
    <n v="0"/>
    <n v="0"/>
    <n v="13.07"/>
    <n v="0"/>
    <n v="0"/>
    <n v="0"/>
    <n v="0"/>
    <n v="21.46"/>
    <n v="0"/>
    <n v="0"/>
    <n v="0"/>
    <n v="0"/>
    <n v="26.24"/>
    <n v="0"/>
    <n v="0"/>
    <n v="0"/>
    <n v="0"/>
    <n v="60.77"/>
    <n v="0"/>
    <n v="0"/>
    <n v="0"/>
    <n v="0"/>
    <n v="937.13"/>
    <n v="132.94"/>
    <n v="39.409999999999997"/>
    <n v="14609.47"/>
    <n v="0"/>
    <n v="0"/>
    <n v="6445.21"/>
    <n v="0"/>
    <n v="0"/>
    <n v="11498.5"/>
    <n v="0"/>
    <n v="0"/>
    <n v="937.13"/>
    <n v="132.94"/>
    <n v="39.409999999999997"/>
    <n v="14152.349123316864"/>
    <n v="0"/>
    <n v="0"/>
    <n v="6061.6927607218868"/>
    <n v="0"/>
    <n v="0"/>
    <n v="10499.311305990967"/>
    <n v="0"/>
    <n v="0"/>
    <n v="31650.483190029718"/>
    <n v="132.94"/>
    <n v="39.409999999999997"/>
  </r>
  <r>
    <n v="17"/>
    <x v="0"/>
    <s v="BCS"/>
    <n v="2024"/>
    <s v="30/09/2024 (Terminado)"/>
    <s v="0265"/>
    <x v="45"/>
    <s v="EAAB"/>
    <s v="012"/>
    <s v="Sector Hábitat"/>
    <x v="4"/>
    <x v="4"/>
    <s v="29"/>
    <x v="23"/>
    <s v="007530"/>
    <x v="326"/>
    <n v="2"/>
    <s v="Construir 14,87 Kilómetro(s) de redes de conducción o matrices de acueducto"/>
    <s v="Suma"/>
    <s v="En ejecución"/>
    <n v="0.75"/>
    <n v="0.75"/>
    <n v="100"/>
    <n v="0"/>
    <n v="0"/>
    <n v="6.3"/>
    <n v="0"/>
    <n v="0"/>
    <n v="0"/>
    <n v="0"/>
    <n v="5"/>
    <n v="0"/>
    <n v="0"/>
    <n v="0"/>
    <n v="0"/>
    <n v="2.82"/>
    <n v="0"/>
    <n v="0"/>
    <n v="0"/>
    <n v="0"/>
    <n v="14.87"/>
    <n v="0.75"/>
    <n v="5.0437121720000002"/>
    <n v="0"/>
    <n v="0"/>
    <n v="50864.13"/>
    <n v="858.88"/>
    <n v="17.760000000000002"/>
    <n v="32915.85"/>
    <n v="0"/>
    <n v="0"/>
    <n v="3645.41"/>
    <n v="0"/>
    <n v="0"/>
    <n v="2231.29"/>
    <n v="0"/>
    <n v="0"/>
    <n v="50864.13"/>
    <n v="858.88"/>
    <n v="17.760000000000002"/>
    <n v="31885.93432141819"/>
    <n v="0"/>
    <n v="0"/>
    <n v="3428.4926956395793"/>
    <n v="0"/>
    <n v="0"/>
    <n v="2037.3969060264019"/>
    <n v="0"/>
    <n v="0"/>
    <n v="88215.953923084176"/>
    <n v="858.88"/>
    <n v="17.760000000000002"/>
  </r>
  <r>
    <n v="17"/>
    <x v="0"/>
    <s v="BCS"/>
    <n v="2024"/>
    <s v="30/09/2024 (Terminado)"/>
    <s v="0265"/>
    <x v="45"/>
    <s v="EAAB"/>
    <s v="012"/>
    <s v="Sector Hábitat"/>
    <x v="4"/>
    <x v="4"/>
    <s v="29"/>
    <x v="23"/>
    <s v="007530"/>
    <x v="326"/>
    <n v="3"/>
    <s v="Construir 1 Unidad(es) estación de bombeo de agua potable"/>
    <s v="Suma"/>
    <s v="En ejecución"/>
    <n v="0"/>
    <n v="0"/>
    <n v="0"/>
    <n v="0"/>
    <n v="0"/>
    <n v="0"/>
    <n v="0"/>
    <n v="0"/>
    <n v="0"/>
    <n v="0"/>
    <n v="0"/>
    <n v="0"/>
    <n v="0"/>
    <n v="0"/>
    <n v="0"/>
    <n v="1"/>
    <n v="0"/>
    <n v="0"/>
    <n v="0"/>
    <n v="0"/>
    <n v="1"/>
    <n v="0"/>
    <n v="0"/>
    <n v="0"/>
    <n v="0"/>
    <n v="5671.82"/>
    <n v="66.150000000000006"/>
    <n v="11.03"/>
    <n v="18328.48"/>
    <n v="0"/>
    <n v="0"/>
    <n v="273.11"/>
    <n v="0"/>
    <n v="0"/>
    <n v="2939.98"/>
    <n v="0"/>
    <n v="0"/>
    <n v="5671.82"/>
    <n v="66.150000000000006"/>
    <n v="11.03"/>
    <n v="17754.993703380798"/>
    <n v="0"/>
    <n v="0"/>
    <n v="256.85880054812094"/>
    <n v="0"/>
    <n v="0"/>
    <n v="2684.5036529449339"/>
    <n v="0"/>
    <n v="0"/>
    <n v="26368.176156873855"/>
    <n v="66.150000000000006"/>
    <n v="11.03"/>
  </r>
  <r>
    <n v="17"/>
    <x v="0"/>
    <s v="BCS"/>
    <n v="2024"/>
    <s v="30/09/2024 (Terminado)"/>
    <s v="0265"/>
    <x v="45"/>
    <s v="EAAB"/>
    <s v="012"/>
    <s v="Sector Hábitat"/>
    <x v="4"/>
    <x v="4"/>
    <s v="29"/>
    <x v="23"/>
    <s v="007530"/>
    <x v="326"/>
    <n v="4"/>
    <s v="Construir 49,97 Kilómetro(s) de redes locales de alcantarillado sanitario"/>
    <s v="Suma"/>
    <s v="En ejecución"/>
    <n v="0.95"/>
    <n v="0.95"/>
    <n v="100"/>
    <n v="0"/>
    <n v="0"/>
    <n v="15.54"/>
    <n v="0"/>
    <n v="0"/>
    <n v="0"/>
    <n v="0"/>
    <n v="20.52"/>
    <n v="0"/>
    <n v="0"/>
    <n v="0"/>
    <n v="0"/>
    <n v="12.96"/>
    <n v="0"/>
    <n v="0"/>
    <n v="0"/>
    <n v="0"/>
    <n v="49.97"/>
    <n v="0.95"/>
    <n v="1.901140684"/>
    <n v="0"/>
    <n v="0"/>
    <n v="1729.84"/>
    <n v="236.45"/>
    <n v="103.35"/>
    <n v="38217.67"/>
    <n v="0"/>
    <n v="0"/>
    <n v="12073.98"/>
    <n v="0"/>
    <n v="0"/>
    <n v="10344.58"/>
    <n v="0"/>
    <n v="0"/>
    <n v="1729.84"/>
    <n v="236.45"/>
    <n v="103.35"/>
    <n v="37021.86379928315"/>
    <n v="0"/>
    <n v="0"/>
    <n v="11355.527152583212"/>
    <n v="0"/>
    <n v="0"/>
    <n v="9445.663847434711"/>
    <n v="0"/>
    <n v="0"/>
    <n v="59552.894799301073"/>
    <n v="236.45"/>
    <n v="103.35"/>
  </r>
  <r>
    <n v="17"/>
    <x v="0"/>
    <s v="BCS"/>
    <n v="2024"/>
    <s v="30/09/2024 (Terminado)"/>
    <s v="0265"/>
    <x v="45"/>
    <s v="EAAB"/>
    <s v="012"/>
    <s v="Sector Hábitat"/>
    <x v="4"/>
    <x v="4"/>
    <s v="29"/>
    <x v="23"/>
    <s v="007530"/>
    <x v="326"/>
    <n v="5"/>
    <s v="Construir 38,01 Kilómetro(s) de redes locales de alcantarillado pluvial"/>
    <s v="Suma"/>
    <s v="En ejecución"/>
    <n v="0.56000000000000005"/>
    <n v="0.56000000000000005"/>
    <n v="100"/>
    <n v="0"/>
    <n v="0"/>
    <n v="9.4700000000000006"/>
    <n v="0"/>
    <n v="0"/>
    <n v="0"/>
    <n v="0"/>
    <n v="16.8"/>
    <n v="0"/>
    <n v="0"/>
    <n v="0"/>
    <n v="0"/>
    <n v="11.18"/>
    <n v="0"/>
    <n v="0"/>
    <n v="0"/>
    <n v="0"/>
    <n v="38.01"/>
    <n v="0.56000000000000005"/>
    <n v="1.4732965010000001"/>
    <n v="0"/>
    <n v="0"/>
    <n v="5822.73"/>
    <n v="218.13"/>
    <n v="76.94"/>
    <n v="38217.67"/>
    <n v="0"/>
    <n v="0"/>
    <n v="12073.98"/>
    <n v="0"/>
    <n v="0"/>
    <n v="10344.58"/>
    <n v="0"/>
    <n v="0"/>
    <n v="5822.73"/>
    <n v="218.13"/>
    <n v="76.94"/>
    <n v="37021.86379928315"/>
    <n v="0"/>
    <n v="0"/>
    <n v="11355.527152583212"/>
    <n v="0"/>
    <n v="0"/>
    <n v="9445.663847434711"/>
    <n v="0"/>
    <n v="0"/>
    <n v="63645.784799301073"/>
    <n v="218.13"/>
    <n v="76.94"/>
  </r>
  <r>
    <n v="17"/>
    <x v="0"/>
    <s v="BCS"/>
    <n v="2024"/>
    <s v="30/09/2024 (Terminado)"/>
    <s v="0265"/>
    <x v="45"/>
    <s v="EAAB"/>
    <s v="012"/>
    <s v="Sector Hábitat"/>
    <x v="4"/>
    <x v="4"/>
    <s v="29"/>
    <x v="23"/>
    <s v="007530"/>
    <x v="326"/>
    <n v="6"/>
    <s v="Construir 4,5 Kilómetro(s) de redes  troncales o secundarias de alcantarillado Pluvial (canales y colectores)"/>
    <s v="Suma"/>
    <s v="En ejecución"/>
    <n v="0"/>
    <n v="0"/>
    <n v="0"/>
    <n v="0"/>
    <n v="0"/>
    <n v="0"/>
    <n v="0"/>
    <n v="0"/>
    <n v="0"/>
    <n v="0"/>
    <n v="1"/>
    <n v="0"/>
    <n v="0"/>
    <n v="0"/>
    <n v="0"/>
    <n v="3.5"/>
    <n v="0"/>
    <n v="0"/>
    <n v="0"/>
    <n v="0"/>
    <n v="4.5"/>
    <n v="0"/>
    <n v="0"/>
    <n v="0"/>
    <n v="0"/>
    <n v="16594.77"/>
    <n v="16382.37"/>
    <n v="3.2"/>
    <n v="7221.27"/>
    <n v="0"/>
    <n v="0"/>
    <n v="4770.75"/>
    <n v="0"/>
    <n v="0"/>
    <n v="26326.22"/>
    <n v="0"/>
    <n v="0"/>
    <n v="16594.77"/>
    <n v="16382.37"/>
    <n v="3.2"/>
    <n v="6995.3211275791928"/>
    <n v="0"/>
    <n v="0"/>
    <n v="4486.8702087618467"/>
    <n v="0"/>
    <n v="0"/>
    <n v="24038.542356829632"/>
    <n v="0"/>
    <n v="0"/>
    <n v="52115.503693170671"/>
    <n v="16382.37"/>
    <n v="3.2"/>
  </r>
  <r>
    <n v="17"/>
    <x v="0"/>
    <s v="BCS"/>
    <n v="2024"/>
    <s v="30/09/2024 (Terminado)"/>
    <s v="0265"/>
    <x v="45"/>
    <s v="EAAB"/>
    <s v="012"/>
    <s v="Sector Hábitat"/>
    <x v="4"/>
    <x v="4"/>
    <s v="29"/>
    <x v="23"/>
    <s v="007530"/>
    <x v="326"/>
    <n v="7"/>
    <s v="Construir 2,1 Kilómetro(s) de redes troncales o secundarias de alcantarillado sanitario"/>
    <s v="Suma"/>
    <s v="En ejecución"/>
    <n v="0"/>
    <n v="0"/>
    <n v="0"/>
    <n v="0"/>
    <n v="0"/>
    <n v="0.5"/>
    <n v="0"/>
    <n v="0"/>
    <n v="0"/>
    <n v="0"/>
    <n v="1"/>
    <n v="0"/>
    <n v="0"/>
    <n v="0"/>
    <n v="0"/>
    <n v="0.6"/>
    <n v="0"/>
    <n v="0"/>
    <n v="0"/>
    <n v="0"/>
    <n v="2.1"/>
    <n v="0"/>
    <n v="0"/>
    <n v="0"/>
    <n v="0"/>
    <n v="6202.02"/>
    <n v="5746.2"/>
    <n v="6.05"/>
    <n v="0"/>
    <n v="0"/>
    <n v="0"/>
    <n v="0"/>
    <n v="0"/>
    <n v="0"/>
    <n v="11446.91"/>
    <n v="0"/>
    <n v="0"/>
    <n v="6202.02"/>
    <n v="5746.2"/>
    <n v="6.05"/>
    <n v="0"/>
    <n v="0"/>
    <n v="0"/>
    <n v="0"/>
    <n v="0"/>
    <n v="0"/>
    <n v="10452.204338101583"/>
    <n v="0"/>
    <n v="0"/>
    <n v="16654.224338101583"/>
    <n v="5746.2"/>
    <n v="6.05"/>
  </r>
  <r>
    <n v="17"/>
    <x v="0"/>
    <s v="BCS"/>
    <n v="2024"/>
    <s v="30/09/2024 (Terminado)"/>
    <s v="0265"/>
    <x v="45"/>
    <s v="EAAB"/>
    <s v="012"/>
    <s v="Sector Hábitat"/>
    <x v="4"/>
    <x v="4"/>
    <s v="29"/>
    <x v="23"/>
    <s v="007530"/>
    <x v="326"/>
    <n v="8"/>
    <s v="Elaborar 1 Unidad(es) estudio para evaluar la factibilidad de las obras que permitan asegurar la expansión del sistema de abastecimiento de agua potable del Distrito Capital y la consolidación del área metropolitana Bogotá - Región en el largo plazo"/>
    <s v="Suma"/>
    <s v="En ejecución"/>
    <n v="0"/>
    <n v="0"/>
    <n v="0"/>
    <n v="0"/>
    <n v="0"/>
    <n v="0"/>
    <n v="0"/>
    <n v="0"/>
    <n v="0"/>
    <n v="0"/>
    <n v="0"/>
    <n v="0"/>
    <n v="0"/>
    <n v="0"/>
    <n v="0"/>
    <n v="1"/>
    <n v="0"/>
    <n v="0"/>
    <n v="0"/>
    <n v="0"/>
    <n v="1"/>
    <n v="0"/>
    <n v="0"/>
    <n v="0"/>
    <n v="0"/>
    <n v="0"/>
    <n v="0"/>
    <n v="0"/>
    <n v="6695"/>
    <n v="0"/>
    <n v="0"/>
    <n v="1856.58"/>
    <n v="0"/>
    <n v="0"/>
    <n v="5299.73"/>
    <n v="0"/>
    <n v="0"/>
    <n v="0"/>
    <n v="0"/>
    <n v="0"/>
    <n v="6485.5177758403561"/>
    <n v="0"/>
    <n v="0"/>
    <n v="1746.1056421281914"/>
    <n v="0"/>
    <n v="0"/>
    <n v="4839.1977308083224"/>
    <n v="0"/>
    <n v="0"/>
    <n v="13070.821148776869"/>
    <n v="0"/>
    <n v="0"/>
  </r>
  <r>
    <n v="17"/>
    <x v="0"/>
    <s v="BCS"/>
    <n v="2024"/>
    <s v="30/09/2024 (Terminado)"/>
    <s v="0265"/>
    <x v="45"/>
    <s v="EAAB"/>
    <s v="012"/>
    <s v="Sector Hábitat"/>
    <x v="4"/>
    <x v="4"/>
    <s v="29"/>
    <x v="23"/>
    <s v="007530"/>
    <x v="326"/>
    <n v="9"/>
    <s v="Construir 1 Unidad(es) tanque de almacenamiento"/>
    <s v="Suma"/>
    <s v="En ejecución"/>
    <n v="0"/>
    <n v="0"/>
    <n v="0"/>
    <n v="0"/>
    <n v="0"/>
    <n v="0"/>
    <n v="0"/>
    <n v="0"/>
    <n v="0"/>
    <n v="0"/>
    <n v="0"/>
    <n v="0"/>
    <n v="0"/>
    <n v="0"/>
    <n v="0"/>
    <n v="1"/>
    <n v="0"/>
    <n v="0"/>
    <n v="0"/>
    <n v="0"/>
    <n v="1"/>
    <n v="0"/>
    <n v="0"/>
    <n v="0"/>
    <n v="0"/>
    <n v="9460.0499999999993"/>
    <n v="4602.37"/>
    <n v="8.44"/>
    <n v="11590.53"/>
    <n v="0"/>
    <n v="0"/>
    <n v="2061.04"/>
    <n v="0"/>
    <n v="0"/>
    <n v="8960.41"/>
    <n v="0"/>
    <n v="0"/>
    <n v="9460.0499999999993"/>
    <n v="4602.37"/>
    <n v="8.44"/>
    <n v="11227.869805289161"/>
    <n v="0"/>
    <n v="0"/>
    <n v="1938.3994078638614"/>
    <n v="0"/>
    <n v="0"/>
    <n v="8181.7744940048278"/>
    <n v="0"/>
    <n v="0"/>
    <n v="30808.093707157848"/>
    <n v="4602.37"/>
    <n v="8.44"/>
  </r>
  <r>
    <n v="17"/>
    <x v="0"/>
    <s v="BCS"/>
    <n v="2024"/>
    <s v="30/09/2024 (Terminado)"/>
    <s v="0265"/>
    <x v="45"/>
    <s v="EAAB"/>
    <s v="012"/>
    <s v="Sector Hábitat"/>
    <x v="4"/>
    <x v="4"/>
    <s v="29"/>
    <x v="23"/>
    <s v="007530"/>
    <x v="326"/>
    <n v="10"/>
    <s v="Construir 9 Unidad(es) centrales hidroeléctricas"/>
    <s v="Suma"/>
    <s v="En ejecución"/>
    <n v="0"/>
    <n v="0"/>
    <n v="0"/>
    <n v="0"/>
    <n v="0"/>
    <n v="0"/>
    <n v="0"/>
    <n v="0"/>
    <n v="0"/>
    <n v="0"/>
    <n v="8"/>
    <n v="0"/>
    <n v="0"/>
    <n v="0"/>
    <n v="0"/>
    <n v="1"/>
    <n v="0"/>
    <n v="0"/>
    <n v="0"/>
    <n v="0"/>
    <n v="9"/>
    <n v="0"/>
    <n v="0"/>
    <n v="0"/>
    <n v="0"/>
    <n v="107.43"/>
    <n v="107.43"/>
    <n v="5.21"/>
    <n v="100994.37"/>
    <n v="0"/>
    <n v="0"/>
    <n v="100160.92"/>
    <n v="0"/>
    <n v="0"/>
    <n v="3111.59"/>
    <n v="0"/>
    <n v="0"/>
    <n v="107.43"/>
    <n v="107.43"/>
    <n v="5.21"/>
    <n v="97834.321418192383"/>
    <n v="0"/>
    <n v="0"/>
    <n v="94200.921873956628"/>
    <n v="0"/>
    <n v="0"/>
    <n v="2841.2012059493354"/>
    <n v="0"/>
    <n v="0"/>
    <n v="194983.87449809833"/>
    <n v="107.43"/>
    <n v="5.21"/>
  </r>
  <r>
    <n v="17"/>
    <x v="0"/>
    <s v="BCS"/>
    <n v="2024"/>
    <s v="30/09/2024 (Terminado)"/>
    <s v="0265"/>
    <x v="45"/>
    <s v="EAAB"/>
    <s v="012"/>
    <s v="Sector Hábitat"/>
    <x v="4"/>
    <x v="4"/>
    <s v="29"/>
    <x v="23"/>
    <s v="007533"/>
    <x v="327"/>
    <n v="1"/>
    <s v="Renovar 112,23 Kilómetro(s) de redes locales de acueducto"/>
    <s v="Suma"/>
    <s v="En ejecución"/>
    <n v="7.62"/>
    <n v="7.62"/>
    <n v="100"/>
    <n v="0"/>
    <n v="0"/>
    <n v="45.24"/>
    <n v="0"/>
    <n v="0"/>
    <n v="0"/>
    <n v="0"/>
    <n v="40.19"/>
    <n v="0"/>
    <n v="0"/>
    <n v="0"/>
    <n v="0"/>
    <n v="19.18"/>
    <n v="0"/>
    <n v="0"/>
    <n v="0"/>
    <n v="0"/>
    <n v="112.23"/>
    <n v="7.62"/>
    <n v="6.7896284419999997"/>
    <n v="0"/>
    <n v="0"/>
    <n v="12805.06"/>
    <n v="6752.29"/>
    <n v="536.13"/>
    <n v="116861.93"/>
    <n v="0"/>
    <n v="0"/>
    <n v="32167.06"/>
    <n v="0"/>
    <n v="0"/>
    <n v="7937.61"/>
    <n v="0"/>
    <n v="0"/>
    <n v="12805.06"/>
    <n v="6752.29"/>
    <n v="536.13"/>
    <n v="113205.39571829894"/>
    <n v="0"/>
    <n v="0"/>
    <n v="30252.983957963603"/>
    <n v="0"/>
    <n v="0"/>
    <n v="7247.8530604467496"/>
    <n v="0"/>
    <n v="0"/>
    <n v="163511.29273670929"/>
    <n v="6752.29"/>
    <n v="536.13"/>
  </r>
  <r>
    <n v="17"/>
    <x v="0"/>
    <s v="BCS"/>
    <n v="2024"/>
    <s v="30/09/2024 (Terminado)"/>
    <s v="0265"/>
    <x v="45"/>
    <s v="EAAB"/>
    <s v="012"/>
    <s v="Sector Hábitat"/>
    <x v="4"/>
    <x v="4"/>
    <s v="29"/>
    <x v="23"/>
    <s v="007533"/>
    <x v="327"/>
    <n v="2"/>
    <s v="Renovar 11,6 Kilómetro(s) de redes conducción ó matrices de acueducto"/>
    <s v="Suma"/>
    <s v="En ejecución"/>
    <n v="0"/>
    <n v="0"/>
    <n v="0"/>
    <n v="0"/>
    <n v="0"/>
    <n v="7.14"/>
    <n v="0"/>
    <n v="0"/>
    <n v="0"/>
    <n v="0"/>
    <n v="0"/>
    <n v="0"/>
    <n v="0"/>
    <n v="0"/>
    <n v="0"/>
    <n v="4.46"/>
    <n v="0"/>
    <n v="0"/>
    <n v="0"/>
    <n v="0"/>
    <n v="11.6"/>
    <n v="0"/>
    <n v="0"/>
    <n v="0"/>
    <n v="0"/>
    <n v="89701.55"/>
    <n v="8000.64"/>
    <n v="2826.25"/>
    <n v="42420.47"/>
    <n v="0"/>
    <n v="0"/>
    <n v="47461.62"/>
    <n v="0"/>
    <n v="0"/>
    <n v="77708.47"/>
    <n v="0"/>
    <n v="0"/>
    <n v="89701.55"/>
    <n v="8000.64"/>
    <n v="2826.25"/>
    <n v="41093.160902838325"/>
    <n v="0"/>
    <n v="0"/>
    <n v="44637.452986967553"/>
    <n v="0"/>
    <n v="0"/>
    <n v="70955.813161913276"/>
    <n v="0"/>
    <n v="0"/>
    <n v="246387.97705171915"/>
    <n v="8000.64"/>
    <n v="2826.25"/>
  </r>
  <r>
    <n v="17"/>
    <x v="0"/>
    <s v="BCS"/>
    <n v="2024"/>
    <s v="30/09/2024 (Terminado)"/>
    <s v="0265"/>
    <x v="45"/>
    <s v="EAAB"/>
    <s v="012"/>
    <s v="Sector Hábitat"/>
    <x v="4"/>
    <x v="4"/>
    <s v="29"/>
    <x v="23"/>
    <s v="007533"/>
    <x v="327"/>
    <n v="3"/>
    <s v="Renovar 7 Unidad(es) estaciones de bombeo de agua potable"/>
    <s v="Suma"/>
    <s v="En ejecución"/>
    <n v="0"/>
    <n v="0"/>
    <n v="0"/>
    <n v="0"/>
    <n v="0"/>
    <n v="0"/>
    <n v="0"/>
    <n v="0"/>
    <n v="0"/>
    <n v="0"/>
    <n v="7"/>
    <n v="0"/>
    <n v="0"/>
    <n v="0"/>
    <n v="0"/>
    <n v="0"/>
    <n v="0"/>
    <n v="0"/>
    <n v="0"/>
    <n v="0"/>
    <n v="7"/>
    <n v="0"/>
    <n v="0"/>
    <n v="0"/>
    <n v="0"/>
    <n v="7661.23"/>
    <n v="1111.3499999999999"/>
    <n v="0"/>
    <n v="35207.699999999997"/>
    <n v="0"/>
    <n v="0"/>
    <n v="0"/>
    <n v="0"/>
    <n v="0"/>
    <n v="2457.39"/>
    <n v="0"/>
    <n v="0"/>
    <n v="7661.23"/>
    <n v="1111.3499999999999"/>
    <n v="0"/>
    <n v="34106.073815751231"/>
    <n v="0"/>
    <n v="0"/>
    <n v="0"/>
    <n v="0"/>
    <n v="0"/>
    <n v="2243.8494247274984"/>
    <n v="0"/>
    <n v="0"/>
    <n v="44011.153240478736"/>
    <n v="1111.3499999999999"/>
    <n v="0"/>
  </r>
  <r>
    <n v="17"/>
    <x v="0"/>
    <s v="BCS"/>
    <n v="2024"/>
    <s v="30/09/2024 (Terminado)"/>
    <s v="0265"/>
    <x v="45"/>
    <s v="EAAB"/>
    <s v="012"/>
    <s v="Sector Hábitat"/>
    <x v="4"/>
    <x v="4"/>
    <s v="29"/>
    <x v="23"/>
    <s v="007533"/>
    <x v="327"/>
    <n v="4"/>
    <s v="Renovar 6,11 Kilómetro(s) de redes locales de alcantarillado pluvial"/>
    <s v="Suma"/>
    <s v="En ejecución"/>
    <n v="2.13"/>
    <n v="2.13"/>
    <n v="100"/>
    <n v="0"/>
    <n v="0"/>
    <n v="0.75"/>
    <n v="0"/>
    <n v="0"/>
    <n v="0"/>
    <n v="0"/>
    <n v="2.0299999999999998"/>
    <n v="0"/>
    <n v="0"/>
    <n v="0"/>
    <n v="0"/>
    <n v="1.2"/>
    <n v="0"/>
    <n v="0"/>
    <n v="0"/>
    <n v="0"/>
    <n v="6.11"/>
    <n v="2.13"/>
    <n v="34.860883800000003"/>
    <n v="0"/>
    <n v="0"/>
    <n v="18448.77"/>
    <n v="15835.7"/>
    <n v="3188.28"/>
    <n v="23469.74"/>
    <n v="0"/>
    <n v="0"/>
    <n v="12602.62"/>
    <n v="0"/>
    <n v="0"/>
    <n v="3526.96"/>
    <n v="0"/>
    <n v="0"/>
    <n v="18448.77"/>
    <n v="15835.7"/>
    <n v="3188.28"/>
    <n v="22735.38699990313"/>
    <n v="0"/>
    <n v="0"/>
    <n v="11852.710837991139"/>
    <n v="0"/>
    <n v="0"/>
    <n v="3220.476671198669"/>
    <n v="0"/>
    <n v="0"/>
    <n v="56257.344509092938"/>
    <n v="15835.7"/>
    <n v="3188.28"/>
  </r>
  <r>
    <n v="17"/>
    <x v="0"/>
    <s v="BCS"/>
    <n v="2024"/>
    <s v="30/09/2024 (Terminado)"/>
    <s v="0265"/>
    <x v="45"/>
    <s v="EAAB"/>
    <s v="012"/>
    <s v="Sector Hábitat"/>
    <x v="4"/>
    <x v="4"/>
    <s v="29"/>
    <x v="23"/>
    <s v="007533"/>
    <x v="327"/>
    <n v="5"/>
    <s v="Renovar 34,5 Kilómetro(s) de redes locales de alacantarillado sanitario"/>
    <s v="Suma"/>
    <s v="En ejecución"/>
    <n v="4.38"/>
    <n v="4.38"/>
    <n v="100"/>
    <n v="0"/>
    <n v="0"/>
    <n v="3.64"/>
    <n v="0"/>
    <n v="0"/>
    <n v="0"/>
    <n v="0"/>
    <n v="23.17"/>
    <n v="0"/>
    <n v="0"/>
    <n v="0"/>
    <n v="0"/>
    <n v="3.31"/>
    <n v="0"/>
    <n v="0"/>
    <n v="0"/>
    <n v="0"/>
    <n v="34.5"/>
    <n v="4.38"/>
    <n v="12.695652170000001"/>
    <n v="0"/>
    <n v="0"/>
    <n v="17728.47"/>
    <n v="13724.39"/>
    <n v="3225.99"/>
    <n v="33989"/>
    <n v="0"/>
    <n v="0"/>
    <n v="17728.47"/>
    <n v="0"/>
    <n v="0"/>
    <n v="5395.89"/>
    <n v="0"/>
    <n v="0"/>
    <n v="17728.47"/>
    <n v="13724.39"/>
    <n v="3225.99"/>
    <n v="32925.506151312606"/>
    <n v="0"/>
    <n v="0"/>
    <n v="16673.551095724601"/>
    <n v="0"/>
    <n v="0"/>
    <n v="4927.0016856880111"/>
    <n v="0"/>
    <n v="0"/>
    <n v="72254.528932725225"/>
    <n v="13724.39"/>
    <n v="3225.99"/>
  </r>
  <r>
    <n v="17"/>
    <x v="0"/>
    <s v="BCS"/>
    <n v="2024"/>
    <s v="30/09/2024 (Terminado)"/>
    <s v="0265"/>
    <x v="45"/>
    <s v="EAAB"/>
    <s v="012"/>
    <s v="Sector Hábitat"/>
    <x v="4"/>
    <x v="4"/>
    <s v="29"/>
    <x v="23"/>
    <s v="007533"/>
    <x v="327"/>
    <n v="6"/>
    <s v="Renovar 2,83 Kilómetro(s) de redes troncales y secundarias de alacantarillado pluvial"/>
    <s v="Suma"/>
    <s v="En ejecución"/>
    <n v="0"/>
    <n v="0"/>
    <n v="0"/>
    <n v="0"/>
    <n v="0"/>
    <n v="0.5"/>
    <n v="0"/>
    <n v="0"/>
    <n v="0"/>
    <n v="0"/>
    <n v="1.23"/>
    <n v="0"/>
    <n v="0"/>
    <n v="0"/>
    <n v="0"/>
    <n v="1.1000000000000001"/>
    <n v="0"/>
    <n v="0"/>
    <n v="0"/>
    <n v="0"/>
    <n v="2.83"/>
    <n v="0"/>
    <n v="0"/>
    <n v="0"/>
    <n v="0"/>
    <n v="3815.33"/>
    <n v="1105.3800000000001"/>
    <n v="0"/>
    <n v="26344.54"/>
    <n v="0"/>
    <n v="0"/>
    <n v="13999.36"/>
    <n v="0"/>
    <n v="0"/>
    <n v="7161.84"/>
    <n v="0"/>
    <n v="0"/>
    <n v="3815.33"/>
    <n v="1105.3800000000001"/>
    <n v="0"/>
    <n v="25520.236365397657"/>
    <n v="0"/>
    <n v="0"/>
    <n v="13166.338903889797"/>
    <n v="0"/>
    <n v="0"/>
    <n v="6539.4953849370213"/>
    <n v="0"/>
    <n v="0"/>
    <n v="49041.400654224475"/>
    <n v="1105.3800000000001"/>
    <n v="0"/>
  </r>
  <r>
    <n v="17"/>
    <x v="0"/>
    <s v="BCS"/>
    <n v="2024"/>
    <s v="30/09/2024 (Terminado)"/>
    <s v="0265"/>
    <x v="45"/>
    <s v="EAAB"/>
    <s v="012"/>
    <s v="Sector Hábitat"/>
    <x v="4"/>
    <x v="4"/>
    <s v="29"/>
    <x v="23"/>
    <s v="007533"/>
    <x v="327"/>
    <n v="7"/>
    <s v="Renovar 2,81 Kilómetro(s) de redes troncales y secundarias de alacantarillado sanitario"/>
    <s v="Suma"/>
    <s v="En ejecución"/>
    <n v="0"/>
    <n v="0"/>
    <n v="0"/>
    <n v="0"/>
    <n v="0"/>
    <n v="0"/>
    <n v="0"/>
    <n v="0"/>
    <n v="0"/>
    <n v="0"/>
    <n v="0.81"/>
    <n v="0"/>
    <n v="0"/>
    <n v="0"/>
    <n v="0"/>
    <n v="2"/>
    <n v="0"/>
    <n v="0"/>
    <n v="0"/>
    <n v="0"/>
    <n v="2.81"/>
    <n v="0"/>
    <n v="0"/>
    <n v="0"/>
    <n v="0"/>
    <n v="8043.66"/>
    <n v="4359.49"/>
    <n v="5.93"/>
    <n v="66082.27"/>
    <n v="0"/>
    <n v="0"/>
    <n v="11498.56"/>
    <n v="0"/>
    <n v="0"/>
    <n v="19087.740000000002"/>
    <n v="0"/>
    <n v="0"/>
    <n v="8043.66"/>
    <n v="4359.49"/>
    <n v="5.93"/>
    <n v="64014.59846943718"/>
    <n v="0"/>
    <n v="0"/>
    <n v="10814.347074917072"/>
    <n v="0"/>
    <n v="0"/>
    <n v="17429.066781564205"/>
    <n v="0"/>
    <n v="0"/>
    <n v="100301.67232591845"/>
    <n v="4359.49"/>
    <n v="5.93"/>
  </r>
  <r>
    <n v="17"/>
    <x v="0"/>
    <s v="BCS"/>
    <n v="2024"/>
    <s v="30/09/2024 (Terminado)"/>
    <s v="0265"/>
    <x v="45"/>
    <s v="EAAB"/>
    <s v="012"/>
    <s v="Sector Hábitat"/>
    <x v="4"/>
    <x v="4"/>
    <s v="29"/>
    <x v="23"/>
    <s v="007533"/>
    <x v="327"/>
    <n v="8"/>
    <s v="Ejecutar 1 Unidad(es) de proyectos Consultoría Fortalecimiento Administrativo y/o Operativo"/>
    <s v="Suma"/>
    <s v="En ejecución"/>
    <n v="0"/>
    <n v="0"/>
    <n v="0"/>
    <n v="0"/>
    <n v="0"/>
    <n v="1"/>
    <n v="0"/>
    <n v="0"/>
    <n v="0"/>
    <n v="0"/>
    <n v="0"/>
    <n v="0"/>
    <n v="0"/>
    <n v="0"/>
    <n v="0"/>
    <n v="0"/>
    <n v="0"/>
    <n v="0"/>
    <n v="0"/>
    <n v="0"/>
    <n v="1"/>
    <n v="0"/>
    <n v="0"/>
    <n v="0"/>
    <n v="0"/>
    <n v="0"/>
    <n v="0"/>
    <n v="0"/>
    <n v="2440.1"/>
    <n v="0"/>
    <n v="0"/>
    <n v="0"/>
    <n v="0"/>
    <n v="0"/>
    <n v="0"/>
    <n v="0"/>
    <n v="0"/>
    <n v="0"/>
    <n v="0"/>
    <n v="0"/>
    <n v="2363.7508476218154"/>
    <n v="0"/>
    <n v="0"/>
    <n v="0"/>
    <n v="0"/>
    <n v="0"/>
    <n v="0"/>
    <n v="0"/>
    <n v="0"/>
    <n v="2363.7508476218154"/>
    <n v="0"/>
    <n v="0"/>
  </r>
  <r>
    <n v="17"/>
    <x v="0"/>
    <s v="BCS"/>
    <n v="2024"/>
    <s v="30/09/2024 (Terminado)"/>
    <s v="0265"/>
    <x v="45"/>
    <s v="EAAB"/>
    <s v="012"/>
    <s v="Sector Hábitat"/>
    <x v="4"/>
    <x v="4"/>
    <s v="29"/>
    <x v="23"/>
    <s v="007533"/>
    <x v="327"/>
    <n v="8"/>
    <s v="Renovar 3 Unidad(es) tanques de almacenamiento"/>
    <s v="Suma"/>
    <s v="En ejecución"/>
    <n v="0"/>
    <n v="0"/>
    <n v="0"/>
    <n v="0"/>
    <n v="0"/>
    <n v="0"/>
    <n v="0"/>
    <n v="0"/>
    <n v="0"/>
    <n v="0"/>
    <n v="0"/>
    <n v="0"/>
    <n v="0"/>
    <n v="0"/>
    <n v="0"/>
    <n v="3"/>
    <n v="0"/>
    <n v="0"/>
    <n v="0"/>
    <n v="0"/>
    <n v="3"/>
    <n v="0"/>
    <n v="0"/>
    <n v="0"/>
    <n v="0"/>
    <n v="123.59"/>
    <n v="13.34"/>
    <n v="0"/>
    <n v="16771.05"/>
    <n v="0"/>
    <n v="0"/>
    <n v="2785.21"/>
    <n v="0"/>
    <n v="0"/>
    <n v="4518.09"/>
    <n v="0"/>
    <n v="0"/>
    <n v="123.59"/>
    <n v="13.34"/>
    <n v="0"/>
    <n v="16246.294681778552"/>
    <n v="0"/>
    <n v="0"/>
    <n v="2619.4782317550876"/>
    <n v="0"/>
    <n v="0"/>
    <n v="4125.4801424955194"/>
    <n v="0"/>
    <n v="0"/>
    <n v="23114.84305602916"/>
    <n v="13.34"/>
    <n v="0"/>
  </r>
  <r>
    <n v="17"/>
    <x v="0"/>
    <s v="BCS"/>
    <n v="2024"/>
    <s v="30/09/2024 (Terminado)"/>
    <s v="0265"/>
    <x v="45"/>
    <s v="EAAB"/>
    <s v="012"/>
    <s v="Sector Hábitat"/>
    <x v="4"/>
    <x v="4"/>
    <s v="29"/>
    <x v="23"/>
    <s v="007533"/>
    <x v="327"/>
    <n v="9"/>
    <s v="Ejecutar 1 Unidad(es) de proyectos Adquisicion de Maquinaria y Equipos"/>
    <s v="Suma"/>
    <s v="En ejecución"/>
    <n v="0"/>
    <n v="0"/>
    <n v="0"/>
    <n v="0"/>
    <n v="0"/>
    <n v="1"/>
    <n v="0"/>
    <n v="0"/>
    <n v="0"/>
    <n v="0"/>
    <n v="0"/>
    <n v="0"/>
    <n v="0"/>
    <n v="0"/>
    <n v="0"/>
    <n v="0"/>
    <n v="0"/>
    <n v="0"/>
    <n v="0"/>
    <n v="0"/>
    <n v="1"/>
    <n v="0"/>
    <n v="0"/>
    <n v="0"/>
    <n v="0"/>
    <n v="0"/>
    <n v="0"/>
    <n v="0"/>
    <n v="2007.3"/>
    <n v="0"/>
    <n v="0"/>
    <n v="0"/>
    <n v="0"/>
    <n v="0"/>
    <n v="0"/>
    <n v="0"/>
    <n v="0"/>
    <n v="0"/>
    <n v="0"/>
    <n v="0"/>
    <n v="1944.4928799767508"/>
    <n v="0"/>
    <n v="0"/>
    <n v="0"/>
    <n v="0"/>
    <n v="0"/>
    <n v="0"/>
    <n v="0"/>
    <n v="0"/>
    <n v="1944.4928799767508"/>
    <n v="0"/>
    <n v="0"/>
  </r>
  <r>
    <n v="17"/>
    <x v="0"/>
    <s v="BCS"/>
    <n v="2024"/>
    <s v="30/09/2024 (Terminado)"/>
    <s v="0265"/>
    <x v="45"/>
    <s v="EAAB"/>
    <s v="012"/>
    <s v="Sector Hábitat"/>
    <x v="4"/>
    <x v="4"/>
    <s v="25"/>
    <x v="32"/>
    <s v="007535"/>
    <x v="328"/>
    <n v="1"/>
    <s v="Culminar 1 Unidad(es) etapa del proyecto de construcción de la PTAR Canoas"/>
    <s v="Suma"/>
    <s v="En ejecución"/>
    <n v="0.02"/>
    <n v="0"/>
    <n v="0"/>
    <n v="0"/>
    <n v="0"/>
    <n v="0"/>
    <n v="0"/>
    <n v="0"/>
    <n v="0"/>
    <n v="0"/>
    <n v="0"/>
    <n v="0"/>
    <n v="0"/>
    <n v="0"/>
    <n v="0"/>
    <n v="0.99"/>
    <n v="0"/>
    <n v="0"/>
    <n v="0"/>
    <n v="0"/>
    <n v="1.01"/>
    <n v="0"/>
    <n v="0"/>
    <n v="0"/>
    <n v="0"/>
    <n v="25044.39"/>
    <n v="0"/>
    <n v="0"/>
    <n v="0"/>
    <n v="0"/>
    <n v="0"/>
    <n v="41275.949999999997"/>
    <n v="0"/>
    <n v="0"/>
    <n v="561514.23"/>
    <n v="0"/>
    <n v="0"/>
    <n v="25044.39"/>
    <n v="0"/>
    <n v="0"/>
    <n v="0"/>
    <n v="0"/>
    <n v="0"/>
    <n v="38819.856499154965"/>
    <n v="0"/>
    <n v="0"/>
    <n v="512720.15510838904"/>
    <n v="0"/>
    <n v="0"/>
    <n v="576584.40160754404"/>
    <n v="0"/>
    <n v="0"/>
  </r>
  <r>
    <n v="17"/>
    <x v="0"/>
    <s v="BCS"/>
    <n v="2024"/>
    <s v="30/09/2024 (Terminado)"/>
    <s v="0265"/>
    <x v="45"/>
    <s v="EAAB"/>
    <s v="012"/>
    <s v="Sector Hábitat"/>
    <x v="4"/>
    <x v="4"/>
    <s v="25"/>
    <x v="32"/>
    <s v="007537"/>
    <x v="329"/>
    <n v="1"/>
    <s v="Recuperar 840 Hectárea(s) en las área de  la Estructura Ecológica Principal conforme a lo establecido por la normatividad vigente"/>
    <s v="Suma"/>
    <s v="En ejecución"/>
    <n v="827.68"/>
    <n v="0"/>
    <n v="0"/>
    <n v="0"/>
    <n v="0"/>
    <n v="286.88"/>
    <n v="0"/>
    <n v="0"/>
    <n v="0"/>
    <n v="0"/>
    <n v="218"/>
    <n v="0"/>
    <n v="0"/>
    <n v="0"/>
    <n v="0"/>
    <n v="276"/>
    <n v="0"/>
    <n v="0"/>
    <n v="0"/>
    <n v="0"/>
    <n v="1608.56"/>
    <n v="0"/>
    <n v="0"/>
    <n v="0"/>
    <n v="0"/>
    <n v="26866.080000000002"/>
    <n v="0"/>
    <n v="0"/>
    <n v="10305.24"/>
    <n v="0"/>
    <n v="0"/>
    <n v="8050.61"/>
    <n v="0"/>
    <n v="0"/>
    <n v="2081.42"/>
    <n v="0"/>
    <n v="0"/>
    <n v="26866.080000000002"/>
    <n v="0"/>
    <n v="0"/>
    <n v="9982.7956989247305"/>
    <n v="0"/>
    <n v="0"/>
    <n v="7571.5646746025695"/>
    <n v="0"/>
    <n v="0"/>
    <n v="1900.5502055499167"/>
    <n v="0"/>
    <n v="0"/>
    <n v="46320.990579077217"/>
    <n v="0"/>
    <n v="0"/>
  </r>
  <r>
    <n v="17"/>
    <x v="0"/>
    <s v="BCS"/>
    <n v="2024"/>
    <s v="30/09/2024 (Terminado)"/>
    <s v="0265"/>
    <x v="45"/>
    <s v="EAAB"/>
    <s v="012"/>
    <s v="Sector Hábitat"/>
    <x v="4"/>
    <x v="4"/>
    <s v="25"/>
    <x v="32"/>
    <s v="007537"/>
    <x v="329"/>
    <n v="2"/>
    <s v="Adquirir 1960 Hectárea(s) y realizar la correspondiente recuperación y cuidado dando cumplimiento a lo definido por el Distrito Capital para la ejecución de los recursos del 1% de los ingresos corrientes conforme a lo indicado en el artículo 111 de la Ley 99 de 1993 y sus modificatorios."/>
    <s v="Suma"/>
    <s v="En ejecución"/>
    <n v="137"/>
    <n v="0"/>
    <n v="0"/>
    <n v="0"/>
    <n v="0"/>
    <n v="667"/>
    <n v="0"/>
    <n v="0"/>
    <n v="0"/>
    <n v="0"/>
    <n v="508"/>
    <n v="0"/>
    <n v="0"/>
    <n v="0"/>
    <n v="0"/>
    <n v="648"/>
    <n v="0"/>
    <n v="0"/>
    <n v="0"/>
    <n v="0"/>
    <n v="1960"/>
    <n v="0"/>
    <n v="0"/>
    <n v="0"/>
    <n v="0"/>
    <n v="22502.78"/>
    <n v="0"/>
    <n v="0"/>
    <n v="24045.56"/>
    <n v="0"/>
    <n v="0"/>
    <n v="18784.77"/>
    <n v="0"/>
    <n v="0"/>
    <n v="4856.6499999999996"/>
    <n v="0"/>
    <n v="0"/>
    <n v="22502.78"/>
    <n v="0"/>
    <n v="0"/>
    <n v="23293.189964157707"/>
    <n v="0"/>
    <n v="0"/>
    <n v="17666.99678068297"/>
    <n v="0"/>
    <n v="0"/>
    <n v="4434.6201899587795"/>
    <n v="0"/>
    <n v="0"/>
    <n v="67897.586934799445"/>
    <n v="0"/>
    <n v="0"/>
  </r>
  <r>
    <n v="17"/>
    <x v="0"/>
    <s v="BCS"/>
    <n v="2024"/>
    <s v="30/09/2024 (Terminado)"/>
    <s v="0265"/>
    <x v="45"/>
    <s v="EAAB"/>
    <s v="012"/>
    <s v="Sector Hábitat"/>
    <x v="4"/>
    <x v="4"/>
    <s v="25"/>
    <x v="32"/>
    <s v="007537"/>
    <x v="329"/>
    <n v="3"/>
    <s v="Construir 1 Unidad(es) Piloto para deshidratado y/o incineracion de biosolidos de la PTAR  Salitre"/>
    <s v="Suma"/>
    <s v="En ejecución"/>
    <n v="0"/>
    <n v="0"/>
    <n v="0"/>
    <n v="0"/>
    <n v="0"/>
    <n v="0"/>
    <n v="0"/>
    <n v="0"/>
    <n v="0"/>
    <n v="0"/>
    <n v="1"/>
    <n v="0"/>
    <n v="0"/>
    <n v="0"/>
    <n v="0"/>
    <n v="0"/>
    <n v="0"/>
    <n v="0"/>
    <n v="0"/>
    <n v="0"/>
    <n v="1"/>
    <n v="0"/>
    <n v="0"/>
    <n v="0"/>
    <n v="0"/>
    <n v="0"/>
    <n v="0"/>
    <n v="0"/>
    <n v="107.43"/>
    <n v="0"/>
    <n v="0"/>
    <n v="16306.94"/>
    <n v="0"/>
    <n v="0"/>
    <n v="0"/>
    <n v="0"/>
    <n v="0"/>
    <n v="0"/>
    <n v="0"/>
    <n v="0"/>
    <n v="104.06858471374601"/>
    <n v="0"/>
    <n v="0"/>
    <n v="15336.608139614716"/>
    <n v="0"/>
    <n v="0"/>
    <n v="0"/>
    <n v="0"/>
    <n v="0"/>
    <n v="15440.676724328463"/>
    <n v="0"/>
    <n v="0"/>
  </r>
  <r>
    <n v="17"/>
    <x v="0"/>
    <s v="BCS"/>
    <n v="2024"/>
    <s v="30/09/2024 (Terminado)"/>
    <s v="0265"/>
    <x v="45"/>
    <s v="EAAB"/>
    <s v="012"/>
    <s v="Sector Hábitat"/>
    <x v="4"/>
    <x v="4"/>
    <s v="25"/>
    <x v="32"/>
    <s v="007537"/>
    <x v="329"/>
    <n v="6"/>
    <s v="Adecuar 20279 Metro(s) de redes de acueducto asociadas a infraestructura vial convenio IDU"/>
    <s v="Suma"/>
    <s v="En ejecución"/>
    <n v="0"/>
    <n v="0"/>
    <n v="0"/>
    <n v="0"/>
    <n v="0"/>
    <n v="20279"/>
    <n v="0"/>
    <n v="0"/>
    <n v="0"/>
    <n v="0"/>
    <n v="0"/>
    <n v="0"/>
    <n v="0"/>
    <n v="0"/>
    <n v="0"/>
    <n v="0"/>
    <n v="0"/>
    <n v="0"/>
    <n v="0"/>
    <n v="0"/>
    <n v="20279"/>
    <n v="0"/>
    <n v="0"/>
    <n v="0"/>
    <n v="0"/>
    <n v="0"/>
    <n v="0"/>
    <n v="0"/>
    <n v="6987.37"/>
    <n v="0"/>
    <n v="0"/>
    <n v="0"/>
    <n v="0"/>
    <n v="0"/>
    <n v="0"/>
    <n v="0"/>
    <n v="0"/>
    <n v="0"/>
    <n v="0"/>
    <n v="0"/>
    <n v="6768.7397074493847"/>
    <n v="0"/>
    <n v="0"/>
    <n v="0"/>
    <n v="0"/>
    <n v="0"/>
    <n v="0"/>
    <n v="0"/>
    <n v="0"/>
    <n v="6768.7397074493847"/>
    <n v="0"/>
    <n v="0"/>
  </r>
  <r>
    <n v="17"/>
    <x v="0"/>
    <s v="BCS"/>
    <n v="2024"/>
    <s v="30/09/2024 (Terminado)"/>
    <s v="0265"/>
    <x v="45"/>
    <s v="EAAB"/>
    <s v="012"/>
    <s v="Sector Hábitat"/>
    <x v="4"/>
    <x v="4"/>
    <s v="25"/>
    <x v="32"/>
    <s v="007537"/>
    <x v="329"/>
    <n v="7"/>
    <s v="Adecuar 29976 Metro(s) de redes de alcantarillado asociadas a infraestructura vial"/>
    <s v="Suma"/>
    <s v="En ejecución"/>
    <n v="0"/>
    <n v="0"/>
    <n v="0"/>
    <n v="0"/>
    <n v="0"/>
    <n v="29976"/>
    <n v="0"/>
    <n v="0"/>
    <n v="0"/>
    <n v="0"/>
    <n v="0"/>
    <n v="0"/>
    <n v="0"/>
    <n v="0"/>
    <n v="0"/>
    <n v="0"/>
    <n v="0"/>
    <n v="0"/>
    <n v="0"/>
    <n v="0"/>
    <n v="29976"/>
    <n v="0"/>
    <n v="0"/>
    <n v="0"/>
    <n v="0"/>
    <n v="0"/>
    <n v="0"/>
    <n v="0"/>
    <n v="56190.2"/>
    <n v="0"/>
    <n v="0"/>
    <n v="0"/>
    <n v="0"/>
    <n v="0"/>
    <n v="0"/>
    <n v="0"/>
    <n v="0"/>
    <n v="0"/>
    <n v="0"/>
    <n v="0"/>
    <n v="54432.044948173978"/>
    <n v="0"/>
    <n v="0"/>
    <n v="0"/>
    <n v="0"/>
    <n v="0"/>
    <n v="0"/>
    <n v="0"/>
    <n v="0"/>
    <n v="54432.044948173978"/>
    <n v="0"/>
    <n v="0"/>
  </r>
  <r>
    <n v="17"/>
    <x v="0"/>
    <s v="BCS"/>
    <n v="2024"/>
    <s v="30/09/2024 (Terminado)"/>
    <s v="0265"/>
    <x v="45"/>
    <s v="EAAB"/>
    <s v="012"/>
    <s v="Sector Hábitat"/>
    <x v="4"/>
    <x v="4"/>
    <s v="25"/>
    <x v="32"/>
    <s v="007537"/>
    <x v="329"/>
    <n v="7"/>
    <s v="Construir 1108 Metro(s) de redes locales de alcantarillado sanitario"/>
    <s v="Suma"/>
    <s v="En ejecución"/>
    <n v="0"/>
    <n v="0"/>
    <n v="0"/>
    <n v="0"/>
    <n v="0"/>
    <n v="1108"/>
    <n v="0"/>
    <n v="0"/>
    <n v="0"/>
    <n v="0"/>
    <n v="0"/>
    <n v="0"/>
    <n v="0"/>
    <n v="0"/>
    <n v="0"/>
    <n v="0"/>
    <n v="0"/>
    <n v="0"/>
    <n v="0"/>
    <n v="0"/>
    <n v="1108"/>
    <n v="0"/>
    <n v="0"/>
    <n v="0"/>
    <n v="0"/>
    <n v="0"/>
    <n v="0"/>
    <n v="0"/>
    <n v="3199.36"/>
    <n v="0"/>
    <n v="0"/>
    <n v="0"/>
    <n v="0"/>
    <n v="0"/>
    <n v="0"/>
    <n v="0"/>
    <n v="0"/>
    <n v="0"/>
    <n v="0"/>
    <n v="0"/>
    <n v="3099.25409280248"/>
    <n v="0"/>
    <n v="0"/>
    <n v="0"/>
    <n v="0"/>
    <n v="0"/>
    <n v="0"/>
    <n v="0"/>
    <n v="0"/>
    <n v="3099.25409280248"/>
    <n v="0"/>
    <n v="0"/>
  </r>
  <r>
    <n v="17"/>
    <x v="0"/>
    <s v="BCS"/>
    <n v="2024"/>
    <s v="30/09/2024 (Terminado)"/>
    <s v="0265"/>
    <x v="45"/>
    <s v="EAAB"/>
    <s v="012"/>
    <s v="Sector Hábitat"/>
    <x v="4"/>
    <x v="4"/>
    <s v="25"/>
    <x v="32"/>
    <s v="007537"/>
    <x v="329"/>
    <n v="7"/>
    <s v="Construir 13455 Metro(s) de redes locales de alcantarillado pluvial"/>
    <s v="Suma"/>
    <s v="En ejecución"/>
    <n v="0"/>
    <n v="0"/>
    <n v="0"/>
    <n v="0"/>
    <n v="0"/>
    <n v="11767"/>
    <n v="0"/>
    <n v="0"/>
    <n v="0"/>
    <n v="0"/>
    <n v="1688"/>
    <n v="0"/>
    <n v="0"/>
    <n v="0"/>
    <n v="0"/>
    <n v="0"/>
    <n v="0"/>
    <n v="0"/>
    <n v="0"/>
    <n v="0"/>
    <n v="13455"/>
    <n v="0"/>
    <n v="0"/>
    <n v="0"/>
    <n v="0"/>
    <n v="0"/>
    <n v="0"/>
    <n v="0"/>
    <n v="18314.59"/>
    <n v="0"/>
    <n v="0"/>
    <n v="8179.5"/>
    <n v="0"/>
    <n v="0"/>
    <n v="51.77"/>
    <n v="0"/>
    <n v="0"/>
    <n v="0"/>
    <n v="0"/>
    <n v="0"/>
    <n v="17741.538312506054"/>
    <n v="0"/>
    <n v="0"/>
    <n v="7692.7851747770319"/>
    <n v="0"/>
    <n v="0"/>
    <n v="47.271326373975072"/>
    <n v="0"/>
    <n v="0"/>
    <n v="25481.594813657062"/>
    <n v="0"/>
    <n v="0"/>
  </r>
  <r>
    <n v="17"/>
    <x v="0"/>
    <s v="BCS"/>
    <n v="2024"/>
    <s v="30/09/2024 (Terminado)"/>
    <s v="0265"/>
    <x v="45"/>
    <s v="EAAB"/>
    <s v="012"/>
    <s v="Sector Hábitat"/>
    <x v="4"/>
    <x v="4"/>
    <s v="25"/>
    <x v="32"/>
    <s v="007537"/>
    <x v="329"/>
    <n v="8"/>
    <s v="Construir 2070 Metro(s) de redes troncales y secundarias de alcantarillado sanitario"/>
    <s v="Suma"/>
    <s v="En ejecución"/>
    <n v="0"/>
    <n v="0"/>
    <n v="0"/>
    <n v="0"/>
    <n v="0"/>
    <n v="2070"/>
    <n v="0"/>
    <n v="0"/>
    <n v="0"/>
    <n v="0"/>
    <n v="0"/>
    <n v="0"/>
    <n v="0"/>
    <n v="0"/>
    <n v="0"/>
    <n v="0"/>
    <n v="0"/>
    <n v="0"/>
    <n v="0"/>
    <n v="0"/>
    <n v="2070"/>
    <n v="0"/>
    <n v="0"/>
    <n v="0"/>
    <n v="0"/>
    <n v="0"/>
    <n v="0"/>
    <n v="0"/>
    <n v="22619.86"/>
    <n v="0"/>
    <n v="0"/>
    <n v="0"/>
    <n v="0"/>
    <n v="0"/>
    <n v="0"/>
    <n v="0"/>
    <n v="0"/>
    <n v="0"/>
    <n v="0"/>
    <n v="0"/>
    <n v="21912.099195970164"/>
    <n v="0"/>
    <n v="0"/>
    <n v="0"/>
    <n v="0"/>
    <n v="0"/>
    <n v="0"/>
    <n v="0"/>
    <n v="0"/>
    <n v="21912.099195970164"/>
    <n v="0"/>
    <n v="0"/>
  </r>
  <r>
    <n v="17"/>
    <x v="0"/>
    <s v="BCS"/>
    <n v="2024"/>
    <s v="30/09/2024 (Terminado)"/>
    <s v="0265"/>
    <x v="45"/>
    <s v="EAAB"/>
    <s v="012"/>
    <s v="Sector Hábitat"/>
    <x v="4"/>
    <x v="4"/>
    <s v="25"/>
    <x v="32"/>
    <s v="007537"/>
    <x v="329"/>
    <n v="8"/>
    <s v="Renovar 1800 Metro(s) de redes troncales o secundarias de alcantarillado pluvial (canales y colectores)"/>
    <s v="Suma"/>
    <s v="En ejecución"/>
    <n v="0"/>
    <n v="0"/>
    <n v="0"/>
    <n v="0"/>
    <n v="0"/>
    <n v="1800"/>
    <n v="0"/>
    <n v="0"/>
    <n v="0"/>
    <n v="0"/>
    <n v="0"/>
    <n v="0"/>
    <n v="0"/>
    <n v="0"/>
    <n v="0"/>
    <n v="0"/>
    <n v="0"/>
    <n v="0"/>
    <n v="0"/>
    <n v="0"/>
    <n v="1800"/>
    <n v="0"/>
    <n v="0"/>
    <n v="0"/>
    <n v="0"/>
    <n v="0"/>
    <n v="0"/>
    <n v="0"/>
    <n v="3904.79"/>
    <n v="0"/>
    <n v="0"/>
    <n v="0"/>
    <n v="0"/>
    <n v="0"/>
    <n v="0"/>
    <n v="0"/>
    <n v="0"/>
    <n v="0"/>
    <n v="0"/>
    <n v="0"/>
    <n v="3782.6116439019665"/>
    <n v="0"/>
    <n v="0"/>
    <n v="0"/>
    <n v="0"/>
    <n v="0"/>
    <n v="0"/>
    <n v="0"/>
    <n v="0"/>
    <n v="3782.6116439019665"/>
    <n v="0"/>
    <n v="0"/>
  </r>
  <r>
    <n v="17"/>
    <x v="0"/>
    <s v="BCS"/>
    <n v="2024"/>
    <s v="30/09/2024 (Terminado)"/>
    <s v="0265"/>
    <x v="45"/>
    <s v="EAAB"/>
    <s v="012"/>
    <s v="Sector Hábitat"/>
    <x v="4"/>
    <x v="4"/>
    <s v="25"/>
    <x v="32"/>
    <s v="007537"/>
    <x v="329"/>
    <n v="9"/>
    <s v="Renovar 16920 Metro(s) de redes locales de alcantarillado pluvial"/>
    <s v="Suma"/>
    <s v="En ejecución"/>
    <n v="0"/>
    <n v="0"/>
    <n v="0"/>
    <n v="0"/>
    <n v="0"/>
    <n v="16495"/>
    <n v="0"/>
    <n v="0"/>
    <n v="0"/>
    <n v="0"/>
    <n v="425"/>
    <n v="0"/>
    <n v="0"/>
    <n v="0"/>
    <n v="0"/>
    <n v="0"/>
    <n v="0"/>
    <n v="0"/>
    <n v="0"/>
    <n v="0"/>
    <n v="16920"/>
    <n v="0"/>
    <n v="0"/>
    <n v="0"/>
    <n v="0"/>
    <n v="0"/>
    <n v="0"/>
    <n v="0"/>
    <n v="21932.22"/>
    <n v="0"/>
    <n v="0"/>
    <n v="584.23"/>
    <n v="0"/>
    <n v="0"/>
    <n v="0"/>
    <n v="0"/>
    <n v="0"/>
    <n v="0"/>
    <n v="0"/>
    <n v="0"/>
    <n v="21245.97500726533"/>
    <n v="0"/>
    <n v="0"/>
    <n v="549.46584542575772"/>
    <n v="0"/>
    <n v="0"/>
    <n v="0"/>
    <n v="0"/>
    <n v="0"/>
    <n v="21795.440852691088"/>
    <n v="0"/>
    <n v="0"/>
  </r>
  <r>
    <n v="17"/>
    <x v="0"/>
    <s v="BCS"/>
    <n v="2024"/>
    <s v="30/09/2024 (Terminado)"/>
    <s v="0265"/>
    <x v="45"/>
    <s v="EAAB"/>
    <s v="012"/>
    <s v="Sector Hábitat"/>
    <x v="4"/>
    <x v="4"/>
    <s v="25"/>
    <x v="32"/>
    <s v="007537"/>
    <x v="329"/>
    <n v="9"/>
    <s v="Renovar 4574 Metro(s) de redes troncales o secundarias de alcantarillado sanitario"/>
    <s v="Suma"/>
    <s v="En ejecución"/>
    <n v="0"/>
    <n v="0"/>
    <n v="0"/>
    <n v="0"/>
    <n v="0"/>
    <n v="2804"/>
    <n v="0"/>
    <n v="0"/>
    <n v="0"/>
    <n v="0"/>
    <n v="1770"/>
    <n v="0"/>
    <n v="0"/>
    <n v="0"/>
    <n v="0"/>
    <n v="0"/>
    <n v="0"/>
    <n v="0"/>
    <n v="0"/>
    <n v="0"/>
    <n v="4574"/>
    <n v="0"/>
    <n v="0"/>
    <n v="0"/>
    <n v="0"/>
    <n v="0"/>
    <n v="0"/>
    <n v="0"/>
    <n v="14201.76"/>
    <n v="0"/>
    <n v="0"/>
    <n v="0"/>
    <n v="0"/>
    <n v="0"/>
    <n v="0"/>
    <n v="0"/>
    <n v="0"/>
    <n v="0"/>
    <n v="0"/>
    <n v="0"/>
    <n v="13757.396105783202"/>
    <n v="0"/>
    <n v="0"/>
    <n v="0"/>
    <n v="0"/>
    <n v="0"/>
    <n v="0"/>
    <n v="0"/>
    <n v="0"/>
    <n v="13757.396105783202"/>
    <n v="0"/>
    <n v="0"/>
  </r>
  <r>
    <n v="17"/>
    <x v="0"/>
    <s v="BCS"/>
    <n v="2024"/>
    <s v="30/09/2024 (Terminado)"/>
    <s v="0265"/>
    <x v="45"/>
    <s v="EAAB"/>
    <s v="012"/>
    <s v="Sector Hábitat"/>
    <x v="4"/>
    <x v="4"/>
    <s v="25"/>
    <x v="32"/>
    <s v="007537"/>
    <x v="329"/>
    <n v="10"/>
    <s v="renovar 2669 Metro(s) de redes de conducción o matrices de acueducto"/>
    <s v="Suma"/>
    <s v="En ejecución"/>
    <n v="0"/>
    <n v="0"/>
    <n v="0"/>
    <n v="0"/>
    <n v="0"/>
    <n v="2669"/>
    <n v="0"/>
    <n v="0"/>
    <n v="0"/>
    <n v="0"/>
    <n v="0"/>
    <n v="0"/>
    <n v="0"/>
    <n v="0"/>
    <n v="0"/>
    <n v="0"/>
    <n v="0"/>
    <n v="0"/>
    <n v="0"/>
    <n v="0"/>
    <n v="2669"/>
    <n v="0"/>
    <n v="0"/>
    <n v="0"/>
    <n v="0"/>
    <n v="0"/>
    <n v="0"/>
    <n v="0"/>
    <n v="28366.78"/>
    <n v="0"/>
    <n v="0"/>
    <n v="4502.09"/>
    <n v="0"/>
    <n v="0"/>
    <n v="0"/>
    <n v="0"/>
    <n v="0"/>
    <n v="0"/>
    <n v="0"/>
    <n v="0"/>
    <n v="27479.201782427586"/>
    <n v="0"/>
    <n v="0"/>
    <n v="4234.1966144033167"/>
    <n v="0"/>
    <n v="0"/>
    <n v="0"/>
    <n v="0"/>
    <n v="0"/>
    <n v="31713.398396830904"/>
    <n v="0"/>
    <n v="0"/>
  </r>
  <r>
    <n v="17"/>
    <x v="0"/>
    <s v="BCS"/>
    <n v="2024"/>
    <s v="30/09/2024 (Terminado)"/>
    <s v="0265"/>
    <x v="45"/>
    <s v="EAAB"/>
    <s v="012"/>
    <s v="Sector Hábitat"/>
    <x v="4"/>
    <x v="4"/>
    <s v="25"/>
    <x v="32"/>
    <s v="007537"/>
    <x v="329"/>
    <n v="10"/>
    <s v="Renovar 38409 Metro(s) de redes locales de alcantarillado sanitario"/>
    <s v="Suma"/>
    <s v="En ejecución"/>
    <n v="0"/>
    <n v="0"/>
    <n v="0"/>
    <n v="0"/>
    <n v="0"/>
    <n v="37759"/>
    <n v="0"/>
    <n v="0"/>
    <n v="0"/>
    <n v="0"/>
    <n v="650"/>
    <n v="0"/>
    <n v="0"/>
    <n v="0"/>
    <n v="0"/>
    <n v="0"/>
    <n v="0"/>
    <n v="0"/>
    <n v="0"/>
    <n v="0"/>
    <n v="38409"/>
    <n v="0"/>
    <n v="0"/>
    <n v="0"/>
    <n v="0"/>
    <n v="0"/>
    <n v="0"/>
    <n v="0"/>
    <n v="57800.62"/>
    <n v="0"/>
    <n v="0"/>
    <n v="6850.33"/>
    <n v="0"/>
    <n v="0"/>
    <n v="34.99"/>
    <n v="0"/>
    <n v="0"/>
    <n v="0"/>
    <n v="0"/>
    <n v="0"/>
    <n v="55992.075946914658"/>
    <n v="0"/>
    <n v="0"/>
    <n v="6442.7064082560482"/>
    <n v="0"/>
    <n v="0"/>
    <n v="31.949463199254158"/>
    <n v="0"/>
    <n v="0"/>
    <n v="62466.731818369961"/>
    <n v="0"/>
    <n v="0"/>
  </r>
  <r>
    <n v="17"/>
    <x v="0"/>
    <s v="BCS"/>
    <n v="2024"/>
    <s v="30/09/2024 (Terminado)"/>
    <s v="0265"/>
    <x v="45"/>
    <s v="EAAB"/>
    <s v="012"/>
    <s v="Sector Hábitat"/>
    <x v="4"/>
    <x v="4"/>
    <s v="25"/>
    <x v="32"/>
    <s v="007537"/>
    <x v="329"/>
    <n v="11"/>
    <s v="renovar 96821 Metro(s) de redes locales de acueducto"/>
    <s v="Suma"/>
    <s v="En ejecución"/>
    <n v="0"/>
    <n v="0"/>
    <n v="0"/>
    <n v="0"/>
    <n v="0"/>
    <n v="93682"/>
    <n v="0"/>
    <n v="0"/>
    <n v="0"/>
    <n v="0"/>
    <n v="3139"/>
    <n v="0"/>
    <n v="0"/>
    <n v="0"/>
    <n v="0"/>
    <n v="0"/>
    <n v="0"/>
    <n v="0"/>
    <n v="0"/>
    <n v="0"/>
    <n v="96821"/>
    <n v="0"/>
    <n v="0"/>
    <n v="0"/>
    <n v="0"/>
    <n v="0"/>
    <n v="0"/>
    <n v="0"/>
    <n v="39699.480000000003"/>
    <n v="0"/>
    <n v="0"/>
    <n v="4794.18"/>
    <n v="0"/>
    <n v="0"/>
    <n v="28.41"/>
    <n v="0"/>
    <n v="0"/>
    <n v="0"/>
    <n v="0"/>
    <n v="0"/>
    <n v="38457.308921825053"/>
    <n v="0"/>
    <n v="0"/>
    <n v="4508.9060247218722"/>
    <n v="0"/>
    <n v="0"/>
    <n v="25.941247484733083"/>
    <n v="0"/>
    <n v="0"/>
    <n v="42992.156194031661"/>
    <n v="0"/>
    <n v="0"/>
  </r>
  <r>
    <n v="17"/>
    <x v="0"/>
    <s v="BCS"/>
    <n v="2024"/>
    <s v="30/09/2024 (Terminado)"/>
    <s v="0265"/>
    <x v="45"/>
    <s v="EAAB"/>
    <s v="012"/>
    <s v="Sector Hábitat"/>
    <x v="4"/>
    <x v="4"/>
    <s v="25"/>
    <x v="32"/>
    <s v="007537"/>
    <x v="329"/>
    <n v="13"/>
    <s v="Renovar 7 Unidad(es) de Estaciones de Bombeo de Agua Potable"/>
    <s v="Suma"/>
    <s v="En ejecución"/>
    <n v="0"/>
    <n v="0"/>
    <n v="0"/>
    <n v="0"/>
    <n v="0"/>
    <n v="7"/>
    <n v="0"/>
    <n v="0"/>
    <n v="0"/>
    <n v="0"/>
    <n v="0"/>
    <n v="0"/>
    <n v="0"/>
    <n v="0"/>
    <n v="0"/>
    <n v="0"/>
    <n v="0"/>
    <n v="0"/>
    <n v="0"/>
    <n v="0"/>
    <n v="7"/>
    <n v="0"/>
    <n v="0"/>
    <n v="0"/>
    <n v="0"/>
    <n v="0"/>
    <n v="0"/>
    <n v="0"/>
    <n v="22657.17"/>
    <n v="0"/>
    <n v="0"/>
    <n v="115.08"/>
    <n v="0"/>
    <n v="0"/>
    <n v="0"/>
    <n v="0"/>
    <n v="0"/>
    <n v="0"/>
    <n v="0"/>
    <n v="0"/>
    <n v="21948.241790177271"/>
    <n v="0"/>
    <n v="0"/>
    <n v="108.23225355013642"/>
    <n v="0"/>
    <n v="0"/>
    <n v="0"/>
    <n v="0"/>
    <n v="0"/>
    <n v="22056.474043727409"/>
    <n v="0"/>
    <n v="0"/>
  </r>
  <r>
    <n v="17"/>
    <x v="0"/>
    <s v="BCS"/>
    <n v="2024"/>
    <s v="30/09/2024 (Terminado)"/>
    <s v="0265"/>
    <x v="45"/>
    <s v="EAAB"/>
    <s v="012"/>
    <s v="Sector Hábitat"/>
    <x v="4"/>
    <x v="4"/>
    <s v="25"/>
    <x v="32"/>
    <s v="007537"/>
    <x v="329"/>
    <n v="15"/>
    <s v="Construir 6656 Metro(s) de redes troncales y secundarias de alcantarillado pluvial (canales y colectores)"/>
    <s v="Suma"/>
    <s v="En ejecución"/>
    <n v="0"/>
    <n v="0"/>
    <n v="0"/>
    <n v="0"/>
    <n v="0"/>
    <n v="6656"/>
    <n v="0"/>
    <n v="0"/>
    <n v="0"/>
    <n v="0"/>
    <n v="0"/>
    <n v="0"/>
    <n v="0"/>
    <n v="0"/>
    <n v="0"/>
    <n v="0"/>
    <n v="0"/>
    <n v="0"/>
    <n v="0"/>
    <n v="0"/>
    <n v="6656"/>
    <n v="0"/>
    <n v="0"/>
    <n v="0"/>
    <n v="0"/>
    <n v="0"/>
    <n v="0"/>
    <n v="0"/>
    <n v="16088.58"/>
    <n v="0"/>
    <n v="0"/>
    <n v="0"/>
    <n v="0"/>
    <n v="0"/>
    <n v="0"/>
    <n v="0"/>
    <n v="0"/>
    <n v="0"/>
    <n v="0"/>
    <n v="0"/>
    <n v="15585.178727114211"/>
    <n v="0"/>
    <n v="0"/>
    <n v="0"/>
    <n v="0"/>
    <n v="0"/>
    <n v="0"/>
    <n v="0"/>
    <n v="0"/>
    <n v="15585.178727114211"/>
    <n v="0"/>
    <n v="0"/>
  </r>
  <r>
    <n v="17"/>
    <x v="0"/>
    <s v="BCS"/>
    <n v="2024"/>
    <s v="30/09/2024 (Terminado)"/>
    <s v="0265"/>
    <x v="45"/>
    <s v="EAAB"/>
    <s v="012"/>
    <s v="Sector Hábitat"/>
    <x v="0"/>
    <x v="0"/>
    <s v="33"/>
    <x v="0"/>
    <s v="007538"/>
    <x v="330"/>
    <n v="1"/>
    <s v="Implementar 27 Unidad(es) proyectos de fortalecimiento de capacidades de gestión de la EAAB"/>
    <s v="Suma"/>
    <s v="En ejecución"/>
    <n v="20"/>
    <n v="2"/>
    <n v="10"/>
    <n v="0"/>
    <n v="0"/>
    <n v="8"/>
    <n v="0"/>
    <n v="0"/>
    <n v="0"/>
    <n v="0"/>
    <n v="15"/>
    <n v="0"/>
    <n v="0"/>
    <n v="0"/>
    <n v="0"/>
    <n v="2"/>
    <n v="0"/>
    <n v="0"/>
    <n v="0"/>
    <n v="0"/>
    <n v="45"/>
    <n v="2"/>
    <n v="4.4444444440000002"/>
    <n v="0"/>
    <n v="0"/>
    <n v="18489.009999999998"/>
    <n v="8942.75"/>
    <n v="414.7"/>
    <n v="180786.71"/>
    <n v="0"/>
    <n v="0"/>
    <n v="275065.58"/>
    <n v="0"/>
    <n v="0"/>
    <n v="89580.85"/>
    <n v="0"/>
    <n v="0"/>
    <n v="18489.009999999998"/>
    <n v="8942.75"/>
    <n v="414.7"/>
    <n v="175130.01065581711"/>
    <n v="0"/>
    <n v="0"/>
    <n v="258698.01527177036"/>
    <n v="0"/>
    <n v="0"/>
    <n v="81796.515302455184"/>
    <n v="0"/>
    <n v="0"/>
    <n v="534113.55123004271"/>
    <n v="8942.75"/>
    <n v="414.7"/>
  </r>
  <r>
    <n v="17"/>
    <x v="0"/>
    <s v="BCS"/>
    <n v="2024"/>
    <s v="30/09/2024 (Terminado)"/>
    <s v="0266"/>
    <x v="46"/>
    <s v="EMB"/>
    <s v="011"/>
    <s v="Sector Movilidad"/>
    <x v="4"/>
    <x v="4"/>
    <s v="26"/>
    <x v="13"/>
    <s v="007501"/>
    <x v="331"/>
    <n v="8"/>
    <s v="Avanzar el 99,7 Porciento la ejecución de obras del contrato de concesion incluyendo los diseños de detalle, obras de la fase previa y la adecuacion del terreno patio taller"/>
    <s v="Suma"/>
    <s v="En ejecución"/>
    <n v="41.04"/>
    <n v="33.26"/>
    <n v="81.042884990000005"/>
    <n v="32.76"/>
    <n v="79.824561399999993"/>
    <n v="33.36"/>
    <n v="0"/>
    <n v="0"/>
    <n v="0"/>
    <n v="0"/>
    <n v="21.14"/>
    <n v="0"/>
    <n v="0"/>
    <n v="0"/>
    <n v="0"/>
    <n v="4.16"/>
    <n v="0"/>
    <n v="0"/>
    <n v="0"/>
    <n v="0"/>
    <n v="99.7"/>
    <n v="33.26"/>
    <n v="33.360080240000002"/>
    <n v="32.76"/>
    <n v="32.858575729999998"/>
    <n v="524.74"/>
    <n v="524.74"/>
    <n v="448.58"/>
    <n v="1185849.45"/>
    <n v="0"/>
    <n v="0"/>
    <n v="4763209.24"/>
    <n v="0"/>
    <n v="0"/>
    <n v="5490657.71"/>
    <n v="0"/>
    <n v="0"/>
    <n v="524.74"/>
    <n v="524.74"/>
    <n v="448.58"/>
    <n v="1148744.9869224061"/>
    <n v="0"/>
    <n v="0"/>
    <n v="4479778.1558570787"/>
    <n v="0"/>
    <n v="0"/>
    <n v="5013534.3368204087"/>
    <n v="0"/>
    <n v="0"/>
    <n v="10642582.219599893"/>
    <n v="524.74"/>
    <n v="448.58"/>
  </r>
  <r>
    <n v="17"/>
    <x v="0"/>
    <s v="BCS"/>
    <n v="2024"/>
    <s v="30/09/2024 (Terminado)"/>
    <s v="0266"/>
    <x v="46"/>
    <s v="EMB"/>
    <s v="011"/>
    <s v="Sector Movilidad"/>
    <x v="4"/>
    <x v="4"/>
    <s v="26"/>
    <x v="13"/>
    <s v="007501"/>
    <x v="331"/>
    <n v="9"/>
    <s v="Implementar el 100 Porciento de las asistencias tecnicas (PMO-Encargo Fiduciario) en cumplimiento de lo establecido en el convenio de cofinanciación y los contratos de creditos con la banca multilateral"/>
    <s v="Suma"/>
    <s v="En ejecución"/>
    <n v="43"/>
    <n v="24.58"/>
    <n v="57.162790700000002"/>
    <n v="24.58"/>
    <n v="57.162790700000002"/>
    <n v="43"/>
    <n v="0"/>
    <n v="0"/>
    <n v="0"/>
    <n v="0"/>
    <n v="14"/>
    <n v="0"/>
    <n v="0"/>
    <n v="0"/>
    <n v="0"/>
    <n v="0"/>
    <n v="0"/>
    <n v="0"/>
    <n v="0"/>
    <n v="0"/>
    <n v="100"/>
    <n v="24.58"/>
    <n v="24.58"/>
    <n v="24.58"/>
    <n v="24.58"/>
    <n v="6.21"/>
    <n v="0"/>
    <n v="0"/>
    <n v="33210.870000000003"/>
    <n v="0"/>
    <n v="0"/>
    <n v="27710.38"/>
    <n v="0"/>
    <n v="0"/>
    <n v="16.190000000000001"/>
    <n v="0"/>
    <n v="0"/>
    <n v="6.21"/>
    <n v="0"/>
    <n v="0"/>
    <n v="32171.723336239469"/>
    <n v="0"/>
    <n v="0"/>
    <n v="26061.495256609571"/>
    <n v="0"/>
    <n v="0"/>
    <n v="14.783132586336805"/>
    <n v="0"/>
    <n v="0"/>
    <n v="58254.21172543538"/>
    <n v="0"/>
    <n v="0"/>
  </r>
  <r>
    <n v="17"/>
    <x v="0"/>
    <s v="BCS"/>
    <n v="2024"/>
    <s v="30/09/2024 (Terminado)"/>
    <s v="0266"/>
    <x v="46"/>
    <s v="EMB"/>
    <s v="011"/>
    <s v="Sector Movilidad"/>
    <x v="4"/>
    <x v="4"/>
    <s v="26"/>
    <x v="13"/>
    <s v="007519"/>
    <x v="332"/>
    <n v="5"/>
    <s v="Implementar el 100 Porciento de asistencias, estudios, consultorías, etc. asociados al seguimiento, control y sostenibilidad del proyecto PLMB T-1. (Interventoría, auditoría externa, financiación, MDAN, etc.)"/>
    <s v="Suma"/>
    <s v="En ejecución"/>
    <n v="13"/>
    <n v="7.43"/>
    <n v="57.15384615"/>
    <n v="7.43"/>
    <n v="57.15384615"/>
    <n v="29"/>
    <n v="0"/>
    <n v="0"/>
    <n v="0"/>
    <n v="0"/>
    <n v="29"/>
    <n v="0"/>
    <n v="0"/>
    <n v="0"/>
    <n v="0"/>
    <n v="29"/>
    <n v="0"/>
    <n v="0"/>
    <n v="0"/>
    <n v="0"/>
    <n v="100"/>
    <n v="7.43"/>
    <n v="7.43"/>
    <n v="7.43"/>
    <n v="7.43"/>
    <n v="8246.61"/>
    <n v="705.21"/>
    <n v="30.77"/>
    <n v="48960.639999999999"/>
    <n v="0"/>
    <n v="0"/>
    <n v="368966.81"/>
    <n v="0"/>
    <n v="0"/>
    <n v="79823.47"/>
    <n v="0"/>
    <n v="0"/>
    <n v="8246.61"/>
    <n v="705.21"/>
    <n v="30.77"/>
    <n v="47428.693209338373"/>
    <n v="0"/>
    <n v="0"/>
    <n v="347011.72516080126"/>
    <n v="0"/>
    <n v="0"/>
    <n v="72887.025355866484"/>
    <n v="0"/>
    <n v="0"/>
    <n v="475574.05372600612"/>
    <n v="705.21"/>
    <n v="30.77"/>
  </r>
  <r>
    <n v="17"/>
    <x v="0"/>
    <s v="BCS"/>
    <n v="2024"/>
    <s v="30/09/2024 (Terminado)"/>
    <s v="0266"/>
    <x v="46"/>
    <s v="EMB"/>
    <s v="011"/>
    <s v="Sector Movilidad"/>
    <x v="4"/>
    <x v="4"/>
    <s v="26"/>
    <x v="13"/>
    <s v="007519"/>
    <x v="332"/>
    <n v="6"/>
    <s v="Promover el 100 Porciento de las actividades de comunicación, participación ciudadana y gestión social para el proyecto PLMB T-1."/>
    <s v="Suma"/>
    <s v="En ejecución"/>
    <n v="3"/>
    <n v="1.71"/>
    <n v="57"/>
    <n v="1.71"/>
    <n v="57"/>
    <n v="75"/>
    <n v="0"/>
    <n v="0"/>
    <n v="0"/>
    <n v="0"/>
    <n v="22"/>
    <n v="0"/>
    <n v="0"/>
    <n v="0"/>
    <n v="0"/>
    <n v="0"/>
    <n v="0"/>
    <n v="0"/>
    <n v="0"/>
    <n v="0"/>
    <n v="100"/>
    <n v="1.71"/>
    <n v="1.71"/>
    <n v="1.71"/>
    <n v="1.71"/>
    <n v="3102.77"/>
    <n v="2463.5500000000002"/>
    <n v="0"/>
    <n v="0"/>
    <n v="0"/>
    <n v="0"/>
    <n v="0"/>
    <n v="0"/>
    <n v="0"/>
    <n v="0"/>
    <n v="0"/>
    <n v="0"/>
    <n v="3102.77"/>
    <n v="2463.5500000000002"/>
    <n v="0"/>
    <n v="0"/>
    <n v="0"/>
    <n v="0"/>
    <n v="0"/>
    <n v="0"/>
    <n v="0"/>
    <n v="0"/>
    <n v="0"/>
    <n v="0"/>
    <n v="3102.77"/>
    <n v="2463.5500000000002"/>
    <n v="0"/>
  </r>
  <r>
    <n v="17"/>
    <x v="0"/>
    <s v="BCS"/>
    <n v="2024"/>
    <s v="30/09/2024 (Terminado)"/>
    <s v="0266"/>
    <x v="46"/>
    <s v="EMB"/>
    <s v="011"/>
    <s v="Sector Movilidad"/>
    <x v="4"/>
    <x v="4"/>
    <s v="26"/>
    <x v="13"/>
    <s v="007519"/>
    <x v="332"/>
    <n v="7"/>
    <s v="Culminar en un 100 Porciento el traslado de redes para las interferencias requeridas en la PLMB T1"/>
    <s v="Suma"/>
    <s v="En ejecución"/>
    <n v="14.29"/>
    <n v="0"/>
    <n v="0"/>
    <n v="0"/>
    <n v="0"/>
    <n v="28.57"/>
    <n v="0"/>
    <n v="0"/>
    <n v="0"/>
    <n v="0"/>
    <n v="28.57"/>
    <n v="0"/>
    <n v="0"/>
    <n v="0"/>
    <n v="0"/>
    <n v="28.57"/>
    <n v="0"/>
    <n v="0"/>
    <n v="0"/>
    <n v="0"/>
    <n v="100"/>
    <n v="0"/>
    <n v="0"/>
    <n v="0"/>
    <n v="0"/>
    <n v="6453.13"/>
    <n v="2245.62"/>
    <n v="0"/>
    <n v="83355.820000000007"/>
    <n v="0"/>
    <n v="0"/>
    <n v="77047.58"/>
    <n v="0"/>
    <n v="0"/>
    <n v="38690.51"/>
    <n v="0"/>
    <n v="0"/>
    <n v="6453.13"/>
    <n v="2245.62"/>
    <n v="0"/>
    <n v="80747.670250896059"/>
    <n v="0"/>
    <n v="0"/>
    <n v="72462.923305391203"/>
    <n v="0"/>
    <n v="0"/>
    <n v="35328.408842680052"/>
    <n v="0"/>
    <n v="0"/>
    <n v="194992.13239896731"/>
    <n v="2245.62"/>
    <n v="0"/>
  </r>
  <r>
    <n v="17"/>
    <x v="0"/>
    <s v="BCS"/>
    <n v="2024"/>
    <s v="30/09/2024 (Terminado)"/>
    <s v="0266"/>
    <x v="46"/>
    <s v="EMB"/>
    <s v="011"/>
    <s v="Sector Movilidad"/>
    <x v="4"/>
    <x v="4"/>
    <s v="26"/>
    <x v="13"/>
    <s v="007519"/>
    <x v="332"/>
    <n v="8"/>
    <s v="Realizar la entrega al concesionario del 100 Porciento de los predios adicionales al AT12 (Anexo Técnico), para la contrucción de la PLMB"/>
    <s v="Suma"/>
    <s v="En ejecución"/>
    <n v="0"/>
    <n v="0"/>
    <n v="0"/>
    <n v="0"/>
    <n v="0"/>
    <n v="19.510000000000002"/>
    <n v="0"/>
    <n v="0"/>
    <n v="0"/>
    <n v="0"/>
    <n v="80.489999999999995"/>
    <n v="0"/>
    <n v="0"/>
    <n v="0"/>
    <n v="0"/>
    <n v="0"/>
    <n v="0"/>
    <n v="0"/>
    <n v="0"/>
    <n v="0"/>
    <n v="100"/>
    <n v="0"/>
    <n v="0"/>
    <n v="0"/>
    <n v="0"/>
    <n v="80455.81"/>
    <n v="2445.02"/>
    <n v="528.76"/>
    <n v="713708.02"/>
    <n v="0"/>
    <n v="0"/>
    <n v="6172"/>
    <n v="0"/>
    <n v="0"/>
    <n v="8964.09"/>
    <n v="0"/>
    <n v="0"/>
    <n v="80455.81"/>
    <n v="2445.02"/>
    <n v="528.76"/>
    <n v="691376.55720236362"/>
    <n v="0"/>
    <n v="0"/>
    <n v="5804.7399105964714"/>
    <n v="0"/>
    <n v="0"/>
    <n v="8185.1347119120373"/>
    <n v="0"/>
    <n v="0"/>
    <n v="785822.24182487221"/>
    <n v="2445.02"/>
    <n v="528.76"/>
  </r>
  <r>
    <n v="17"/>
    <x v="0"/>
    <s v="BCS"/>
    <n v="2024"/>
    <s v="30/09/2024 (Terminado)"/>
    <s v="0266"/>
    <x v="46"/>
    <s v="EMB"/>
    <s v="011"/>
    <s v="Sector Movilidad"/>
    <x v="4"/>
    <x v="4"/>
    <s v="26"/>
    <x v="13"/>
    <s v="007520"/>
    <x v="333"/>
    <n v="3"/>
    <s v="Avanzar el 100 Porciento de la fase previa del contrato de concesión del proyecto"/>
    <s v="Suma"/>
    <s v="En ejecución"/>
    <n v="0.33"/>
    <n v="0"/>
    <n v="0"/>
    <n v="0"/>
    <n v="0"/>
    <n v="0.67"/>
    <n v="0"/>
    <n v="0"/>
    <n v="0"/>
    <n v="0"/>
    <n v="77"/>
    <n v="0"/>
    <n v="0"/>
    <n v="0"/>
    <n v="0"/>
    <n v="22"/>
    <n v="0"/>
    <n v="0"/>
    <n v="0"/>
    <n v="0"/>
    <n v="100"/>
    <n v="0"/>
    <n v="0"/>
    <n v="0"/>
    <n v="0"/>
    <n v="99171.56"/>
    <n v="0"/>
    <n v="0"/>
    <n v="60521.46"/>
    <n v="0"/>
    <n v="0"/>
    <n v="141395.20000000001"/>
    <n v="0"/>
    <n v="0"/>
    <n v="415959.54"/>
    <n v="0"/>
    <n v="0"/>
    <n v="99171.56"/>
    <n v="0"/>
    <n v="0"/>
    <n v="58627.782621331011"/>
    <n v="0"/>
    <n v="0"/>
    <n v="132981.58791425312"/>
    <n v="0"/>
    <n v="0"/>
    <n v="379813.77581047971"/>
    <n v="0"/>
    <n v="0"/>
    <n v="670594.70634606387"/>
    <n v="0"/>
    <n v="0"/>
  </r>
  <r>
    <n v="17"/>
    <x v="0"/>
    <s v="BCS"/>
    <n v="2024"/>
    <s v="30/09/2024 (Terminado)"/>
    <s v="0266"/>
    <x v="46"/>
    <s v="EMB"/>
    <s v="011"/>
    <s v="Sector Movilidad"/>
    <x v="4"/>
    <x v="4"/>
    <s v="26"/>
    <x v="13"/>
    <s v="007520"/>
    <x v="333"/>
    <n v="4"/>
    <s v="Realizar el 30 Porciento de la gestión y adquisición predial del proyecto"/>
    <s v="Suma"/>
    <s v="En ejecución"/>
    <n v="0"/>
    <n v="0"/>
    <n v="0"/>
    <n v="0"/>
    <n v="0"/>
    <n v="0"/>
    <n v="0"/>
    <n v="0"/>
    <n v="0"/>
    <n v="0"/>
    <n v="0"/>
    <n v="0"/>
    <n v="0"/>
    <n v="0"/>
    <n v="0"/>
    <n v="30"/>
    <n v="0"/>
    <n v="0"/>
    <n v="0"/>
    <n v="0"/>
    <n v="30"/>
    <n v="0"/>
    <n v="0"/>
    <n v="0"/>
    <n v="0"/>
    <n v="0"/>
    <n v="0"/>
    <n v="0"/>
    <n v="0"/>
    <n v="0"/>
    <n v="0"/>
    <n v="536248.79"/>
    <n v="0"/>
    <n v="0"/>
    <n v="399728.71"/>
    <n v="0"/>
    <n v="0"/>
    <n v="0"/>
    <n v="0"/>
    <n v="0"/>
    <n v="0"/>
    <n v="0"/>
    <n v="0"/>
    <n v="504339.72024012741"/>
    <n v="0"/>
    <n v="0"/>
    <n v="364993.36124122143"/>
    <n v="0"/>
    <n v="0"/>
    <n v="869333.08148134884"/>
    <n v="0"/>
    <n v="0"/>
  </r>
  <r>
    <n v="17"/>
    <x v="0"/>
    <s v="BCS"/>
    <n v="2024"/>
    <s v="30/09/2024 (Terminado)"/>
    <s v="0266"/>
    <x v="46"/>
    <s v="EMB"/>
    <s v="011"/>
    <s v="Sector Movilidad"/>
    <x v="4"/>
    <x v="4"/>
    <s v="26"/>
    <x v="13"/>
    <s v="007520"/>
    <x v="333"/>
    <n v="5"/>
    <s v="Implementar el 100 Porciento de las actividades relacionadas con la supervisión, interventoría y gerencia del proyecto (Interventoría, PMO, entre otros)"/>
    <s v="Suma"/>
    <s v="En ejecución"/>
    <n v="0"/>
    <n v="0"/>
    <n v="0"/>
    <n v="0"/>
    <n v="0"/>
    <n v="4"/>
    <n v="0"/>
    <n v="0"/>
    <n v="0"/>
    <n v="0"/>
    <n v="48"/>
    <n v="0"/>
    <n v="0"/>
    <n v="0"/>
    <n v="0"/>
    <n v="48"/>
    <n v="0"/>
    <n v="0"/>
    <n v="0"/>
    <n v="0"/>
    <n v="100"/>
    <n v="0"/>
    <n v="0"/>
    <n v="0"/>
    <n v="0"/>
    <n v="0"/>
    <n v="0"/>
    <n v="0"/>
    <n v="0"/>
    <n v="0"/>
    <n v="0"/>
    <n v="85506.64"/>
    <n v="0"/>
    <n v="0"/>
    <n v="85506.64"/>
    <n v="0"/>
    <n v="0"/>
    <n v="0"/>
    <n v="0"/>
    <n v="0"/>
    <n v="0"/>
    <n v="0"/>
    <n v="0"/>
    <n v="80418.633478451826"/>
    <n v="0"/>
    <n v="0"/>
    <n v="78076.343182962941"/>
    <n v="0"/>
    <n v="0"/>
    <n v="158494.97666141478"/>
    <n v="0"/>
    <n v="0"/>
  </r>
  <r>
    <n v="17"/>
    <x v="0"/>
    <s v="BCS"/>
    <n v="2024"/>
    <s v="30/09/2024 (Terminado)"/>
    <s v="0266"/>
    <x v="46"/>
    <s v="EMB"/>
    <s v="011"/>
    <s v="Sector Movilidad"/>
    <x v="3"/>
    <x v="3"/>
    <s v="06"/>
    <x v="12"/>
    <s v="007531"/>
    <x v="334"/>
    <n v="1"/>
    <s v="Ejecutar el 100 Porciento del programa de cultura fortaleciendo el talento humanode la EMB y la generación del tejido social, la inclusión, el respeto, la equidad, la cultura del buen uso, el auto y mutuo cuidado, entorno al Sistema de Transporte Público Metroferroviario."/>
    <s v="Suma"/>
    <s v="En ejecución"/>
    <n v="0"/>
    <n v="0"/>
    <n v="0"/>
    <n v="0"/>
    <n v="0"/>
    <n v="30"/>
    <n v="0"/>
    <n v="0"/>
    <n v="0"/>
    <n v="0"/>
    <n v="36"/>
    <n v="0"/>
    <n v="0"/>
    <n v="0"/>
    <n v="0"/>
    <n v="34"/>
    <n v="0"/>
    <n v="0"/>
    <n v="0"/>
    <n v="0"/>
    <n v="100"/>
    <n v="0"/>
    <n v="0"/>
    <n v="0"/>
    <n v="0"/>
    <n v="0"/>
    <n v="0"/>
    <n v="0"/>
    <n v="10000"/>
    <n v="0"/>
    <n v="0"/>
    <n v="12500"/>
    <n v="0"/>
    <n v="0"/>
    <n v="11500"/>
    <n v="0"/>
    <n v="0"/>
    <n v="0"/>
    <n v="0"/>
    <n v="0"/>
    <n v="9687.106461300009"/>
    <n v="0"/>
    <n v="0"/>
    <n v="11756.197161771855"/>
    <n v="0"/>
    <n v="0"/>
    <n v="10500.680960029231"/>
    <n v="0"/>
    <n v="0"/>
    <n v="31943.984583101097"/>
    <n v="0"/>
    <n v="0"/>
  </r>
  <r>
    <n v="17"/>
    <x v="0"/>
    <s v="BCS"/>
    <n v="2024"/>
    <s v="30/09/2024 (Terminado)"/>
    <s v="0266"/>
    <x v="46"/>
    <s v="EMB"/>
    <s v="011"/>
    <s v="Sector Movilidad"/>
    <x v="3"/>
    <x v="3"/>
    <s v="06"/>
    <x v="12"/>
    <s v="007531"/>
    <x v="334"/>
    <n v="2"/>
    <s v="Desarrollar el 100 Porciento de actividades de articulación interinstitucional y de corresponsabilidad entre el sector público-privado en el marco del programa de cultura fortaleciendo el talento humano para promover el Sistema de Transporte Público Metroferroviario como nodo de desarrollo humano, social y cultural."/>
    <s v="Suma"/>
    <s v="En ejecución"/>
    <n v="0"/>
    <n v="0"/>
    <n v="0"/>
    <n v="0"/>
    <n v="0"/>
    <n v="30"/>
    <n v="0"/>
    <n v="0"/>
    <n v="0"/>
    <n v="0"/>
    <n v="36"/>
    <n v="0"/>
    <n v="0"/>
    <n v="0"/>
    <n v="0"/>
    <n v="34"/>
    <n v="0"/>
    <n v="0"/>
    <n v="0"/>
    <n v="0"/>
    <n v="100"/>
    <n v="0"/>
    <n v="0"/>
    <n v="0"/>
    <n v="0"/>
    <n v="0"/>
    <n v="0"/>
    <n v="0"/>
    <n v="2500"/>
    <n v="0"/>
    <n v="0"/>
    <n v="4000"/>
    <n v="0"/>
    <n v="0"/>
    <n v="3500"/>
    <n v="0"/>
    <n v="0"/>
    <n v="0"/>
    <n v="0"/>
    <n v="0"/>
    <n v="2421.7766153250022"/>
    <n v="0"/>
    <n v="0"/>
    <n v="3761.9830917669938"/>
    <n v="0"/>
    <n v="0"/>
    <n v="3195.8594226175919"/>
    <n v="0"/>
    <n v="0"/>
    <n v="9379.6191297095884"/>
    <n v="0"/>
    <n v="0"/>
  </r>
  <r>
    <n v="17"/>
    <x v="0"/>
    <s v="BCS"/>
    <n v="2024"/>
    <s v="30/09/2024 (Terminado)"/>
    <s v="0266"/>
    <x v="46"/>
    <s v="EMB"/>
    <s v="011"/>
    <s v="Sector Movilidad"/>
    <x v="3"/>
    <x v="3"/>
    <s v="06"/>
    <x v="12"/>
    <s v="007531"/>
    <x v="334"/>
    <n v="3"/>
    <s v="Realizar el 100 Porciento de actividades relacionadas con la gestión del conocimiento de problemáticas y comportamientos ciudadanos vinculantes a la construcción del Sistema de Transporte Público Metroferroviario, a través del fortalecimiento del talento humano y, en concordancia con el programa de cultura."/>
    <s v="Suma"/>
    <s v="En ejecución"/>
    <n v="0"/>
    <n v="0"/>
    <n v="0"/>
    <n v="0"/>
    <n v="0"/>
    <n v="30"/>
    <n v="0"/>
    <n v="0"/>
    <n v="0"/>
    <n v="0"/>
    <n v="36"/>
    <n v="0"/>
    <n v="0"/>
    <n v="0"/>
    <n v="0"/>
    <n v="34"/>
    <n v="0"/>
    <n v="0"/>
    <n v="0"/>
    <n v="0"/>
    <n v="100"/>
    <n v="0"/>
    <n v="0"/>
    <n v="0"/>
    <n v="0"/>
    <n v="0"/>
    <n v="0"/>
    <n v="0"/>
    <n v="1500"/>
    <n v="0"/>
    <n v="0"/>
    <n v="1800"/>
    <n v="0"/>
    <n v="0"/>
    <n v="1700"/>
    <n v="0"/>
    <n v="0"/>
    <n v="0"/>
    <n v="0"/>
    <n v="0"/>
    <n v="1453.0659691950016"/>
    <n v="0"/>
    <n v="0"/>
    <n v="1692.8923912951473"/>
    <n v="0"/>
    <n v="0"/>
    <n v="1552.2745766999733"/>
    <n v="0"/>
    <n v="0"/>
    <n v="4698.2329371901224"/>
    <n v="0"/>
    <n v="0"/>
  </r>
  <r>
    <n v="17"/>
    <x v="0"/>
    <s v="BCS"/>
    <n v="2024"/>
    <s v="30/09/2024 (Terminado)"/>
    <s v="0266"/>
    <x v="46"/>
    <s v="EMB"/>
    <s v="011"/>
    <s v="Sector Movilidad"/>
    <x v="0"/>
    <x v="0"/>
    <s v="33"/>
    <x v="0"/>
    <s v="007532"/>
    <x v="335"/>
    <n v="1"/>
    <s v="Implementar el 100 Porciento de las actividades que permitan el fortalecimiento del sistema de Gestión Documental de la Entidad en el marco de la politica de Gestión Documental del Modelo Integrado de Planeación y Gestión."/>
    <s v="Suma"/>
    <s v="En ejecución"/>
    <n v="12.5"/>
    <n v="0"/>
    <n v="0"/>
    <n v="0"/>
    <n v="0"/>
    <n v="25"/>
    <n v="0"/>
    <n v="0"/>
    <n v="0"/>
    <n v="0"/>
    <n v="37.5"/>
    <n v="0"/>
    <n v="0"/>
    <n v="0"/>
    <n v="0"/>
    <n v="25"/>
    <n v="0"/>
    <n v="0"/>
    <n v="0"/>
    <n v="0"/>
    <n v="100"/>
    <n v="0"/>
    <n v="0"/>
    <n v="0"/>
    <n v="0"/>
    <n v="405.7"/>
    <n v="0"/>
    <n v="0"/>
    <n v="540"/>
    <n v="0"/>
    <n v="0"/>
    <n v="540"/>
    <n v="0"/>
    <n v="0"/>
    <n v="540"/>
    <n v="0"/>
    <n v="0"/>
    <n v="405.7"/>
    <n v="0"/>
    <n v="0"/>
    <n v="523.10374891020058"/>
    <n v="0"/>
    <n v="0"/>
    <n v="507.86771738854418"/>
    <n v="0"/>
    <n v="0"/>
    <n v="493.07545377528561"/>
    <n v="0"/>
    <n v="0"/>
    <n v="1929.7469200740302"/>
    <n v="0"/>
    <n v="0"/>
  </r>
  <r>
    <n v="17"/>
    <x v="0"/>
    <s v="BCS"/>
    <n v="2024"/>
    <s v="30/09/2024 (Terminado)"/>
    <s v="0266"/>
    <x v="46"/>
    <s v="EMB"/>
    <s v="011"/>
    <s v="Sector Movilidad"/>
    <x v="0"/>
    <x v="0"/>
    <s v="33"/>
    <x v="0"/>
    <s v="007532"/>
    <x v="335"/>
    <n v="2"/>
    <s v="Adquirir el 100 Porciento de las tecnologías y licenciamiento para la gestión de datos e información y el fortalecimiento de la seguridad en la EMB en el marco de la politica de Seguridad Digital del Modelo Integrado de Planeación y Gestión."/>
    <s v="Suma"/>
    <s v="En ejecución"/>
    <n v="10"/>
    <n v="0"/>
    <n v="0"/>
    <n v="0"/>
    <n v="0"/>
    <n v="30"/>
    <n v="0"/>
    <n v="0"/>
    <n v="0"/>
    <n v="0"/>
    <n v="30"/>
    <n v="0"/>
    <n v="0"/>
    <n v="0"/>
    <n v="0"/>
    <n v="30"/>
    <n v="0"/>
    <n v="0"/>
    <n v="0"/>
    <n v="0"/>
    <n v="100"/>
    <n v="0"/>
    <n v="0"/>
    <n v="0"/>
    <n v="0"/>
    <n v="1977.32"/>
    <n v="524.98"/>
    <n v="33.61"/>
    <n v="2041.5"/>
    <n v="0"/>
    <n v="0"/>
    <n v="2041.5"/>
    <n v="0"/>
    <n v="0"/>
    <n v="2041.5"/>
    <n v="0"/>
    <n v="0"/>
    <n v="1977.32"/>
    <n v="524.98"/>
    <n v="33.61"/>
    <n v="1977.622784074397"/>
    <n v="0"/>
    <n v="0"/>
    <n v="1920.0221204605796"/>
    <n v="0"/>
    <n v="0"/>
    <n v="1864.0991460782325"/>
    <n v="0"/>
    <n v="0"/>
    <n v="7739.0640506132086"/>
    <n v="524.98"/>
    <n v="33.61"/>
  </r>
  <r>
    <n v="17"/>
    <x v="0"/>
    <s v="BCS"/>
    <n v="2024"/>
    <s v="30/09/2024 (Terminado)"/>
    <s v="0266"/>
    <x v="46"/>
    <s v="EMB"/>
    <s v="011"/>
    <s v="Sector Movilidad"/>
    <x v="0"/>
    <x v="0"/>
    <s v="33"/>
    <x v="0"/>
    <s v="007532"/>
    <x v="335"/>
    <n v="3"/>
    <s v="Realizar el 100 Porciento de los estudios técnicos necesarios para el diagnóstico y proyecto de rediseño organizacional en marco de la política de fortalecimiento Organizacional y Simplificación de Procesos del Modelo Integrado de Planeación y Gestión."/>
    <s v="Suma"/>
    <s v="En ejecución"/>
    <n v="0"/>
    <n v="0"/>
    <n v="0"/>
    <n v="0"/>
    <n v="0"/>
    <n v="30"/>
    <n v="0"/>
    <n v="0"/>
    <n v="0"/>
    <n v="0"/>
    <n v="70"/>
    <n v="0"/>
    <n v="0"/>
    <n v="0"/>
    <n v="0"/>
    <n v="0"/>
    <n v="0"/>
    <n v="0"/>
    <n v="0"/>
    <n v="0"/>
    <n v="100"/>
    <n v="0"/>
    <n v="0"/>
    <n v="0"/>
    <n v="0"/>
    <n v="0"/>
    <n v="0"/>
    <n v="0"/>
    <n v="1000"/>
    <n v="0"/>
    <n v="0"/>
    <n v="500"/>
    <n v="0"/>
    <n v="0"/>
    <n v="0"/>
    <n v="0"/>
    <n v="0"/>
    <n v="0"/>
    <n v="0"/>
    <n v="0"/>
    <n v="968.71064613000101"/>
    <n v="0"/>
    <n v="0"/>
    <n v="470.24788647087422"/>
    <n v="0"/>
    <n v="0"/>
    <n v="0"/>
    <n v="0"/>
    <n v="0"/>
    <n v="1438.9585326008753"/>
    <n v="0"/>
    <n v="0"/>
  </r>
  <r>
    <n v="17"/>
    <x v="0"/>
    <s v="BCS"/>
    <n v="2024"/>
    <s v="30/09/2024 (Terminado)"/>
    <s v="0266"/>
    <x v="46"/>
    <s v="EMB"/>
    <s v="011"/>
    <s v="Sector Movilidad"/>
    <x v="0"/>
    <x v="0"/>
    <s v="33"/>
    <x v="0"/>
    <s v="007532"/>
    <x v="335"/>
    <n v="4"/>
    <s v="Desarrollar el 100 Porciento de los proyectos tecnológicos de virtualización digital para la atención, tramites y servicios a la ciudadanía en el marco de la Política de Gobierno Digital del Modelo Integrado de Planeación y Gestión."/>
    <s v="Suma"/>
    <s v="En ejecución"/>
    <n v="0"/>
    <n v="0"/>
    <n v="0"/>
    <n v="0"/>
    <n v="0"/>
    <n v="40"/>
    <n v="0"/>
    <n v="0"/>
    <n v="0"/>
    <n v="0"/>
    <n v="30"/>
    <n v="0"/>
    <n v="0"/>
    <n v="0"/>
    <n v="0"/>
    <n v="30"/>
    <n v="0"/>
    <n v="0"/>
    <n v="0"/>
    <n v="0"/>
    <n v="100"/>
    <n v="0"/>
    <n v="0"/>
    <n v="0"/>
    <n v="0"/>
    <n v="0"/>
    <n v="0"/>
    <n v="0"/>
    <n v="2086250"/>
    <n v="0"/>
    <n v="0"/>
    <n v="2086250"/>
    <n v="0"/>
    <n v="0"/>
    <n v="2086250"/>
    <n v="0"/>
    <n v="0"/>
    <n v="0"/>
    <n v="0"/>
    <n v="0"/>
    <n v="2020972.5854887145"/>
    <n v="0"/>
    <n v="0"/>
    <n v="1962109.3062997228"/>
    <n v="0"/>
    <n v="0"/>
    <n v="1904960.4915531289"/>
    <n v="0"/>
    <n v="0"/>
    <n v="5888042.3833415657"/>
    <n v="0"/>
    <n v="0"/>
  </r>
  <r>
    <n v="17"/>
    <x v="0"/>
    <s v="BCS"/>
    <n v="2024"/>
    <s v="30/09/2024 (Terminado)"/>
    <s v="0266"/>
    <x v="46"/>
    <s v="EMB"/>
    <s v="011"/>
    <s v="Sector Movilidad"/>
    <x v="0"/>
    <x v="0"/>
    <s v="33"/>
    <x v="0"/>
    <s v="007532"/>
    <x v="335"/>
    <n v="5"/>
    <s v="Realizar el 100 Porciento del ejercicio de actualización de la planeación estrategia para la EMB en el marco de la política de Planeación Institucional del Modelo Integrado de Planeación y Gestión."/>
    <s v="Suma"/>
    <s v="En ejecución"/>
    <n v="100"/>
    <n v="0"/>
    <n v="0"/>
    <n v="0"/>
    <n v="0"/>
    <n v="0"/>
    <n v="0"/>
    <n v="0"/>
    <n v="0"/>
    <n v="0"/>
    <n v="0"/>
    <n v="0"/>
    <n v="0"/>
    <n v="0"/>
    <n v="0"/>
    <n v="0"/>
    <n v="0"/>
    <n v="0"/>
    <n v="0"/>
    <n v="0"/>
    <n v="100"/>
    <n v="0"/>
    <n v="0"/>
    <n v="0"/>
    <n v="0"/>
    <n v="0"/>
    <n v="0"/>
    <n v="0"/>
    <n v="0"/>
    <n v="0"/>
    <n v="0"/>
    <n v="0"/>
    <n v="0"/>
    <n v="0"/>
    <n v="0"/>
    <n v="0"/>
    <n v="0"/>
    <n v="0"/>
    <n v="0"/>
    <n v="0"/>
    <n v="0"/>
    <n v="0"/>
    <n v="0"/>
    <n v="0"/>
    <n v="0"/>
    <n v="0"/>
    <n v="0"/>
    <n v="0"/>
    <n v="0"/>
    <n v="0"/>
    <n v="0"/>
    <n v="0"/>
  </r>
  <r>
    <n v="17"/>
    <x v="0"/>
    <s v="BCS"/>
    <n v="2024"/>
    <s v="30/09/2024 (Terminado)"/>
    <s v="0266"/>
    <x v="46"/>
    <s v="EMB"/>
    <s v="011"/>
    <s v="Sector Movilidad"/>
    <x v="0"/>
    <x v="0"/>
    <s v="33"/>
    <x v="0"/>
    <s v="007532"/>
    <x v="335"/>
    <n v="6"/>
    <s v="Fortalecer el 100 Porciento de las actividades de rendición de cuentas en el marco de la Política de Participación Ciudadana del Modelo Integrado de Planeación y Gestión."/>
    <s v="Suma"/>
    <s v="En ejecución"/>
    <n v="0"/>
    <n v="0"/>
    <n v="0"/>
    <n v="0"/>
    <n v="0"/>
    <n v="33.33"/>
    <n v="0"/>
    <n v="0"/>
    <n v="0"/>
    <n v="0"/>
    <n v="33.33"/>
    <n v="0"/>
    <n v="0"/>
    <n v="0"/>
    <n v="0"/>
    <n v="33.340000000000003"/>
    <n v="0"/>
    <n v="0"/>
    <n v="0"/>
    <n v="0"/>
    <n v="100"/>
    <n v="0"/>
    <n v="0"/>
    <n v="0"/>
    <n v="0"/>
    <n v="0"/>
    <n v="0"/>
    <n v="0"/>
    <n v="333.33"/>
    <n v="0"/>
    <n v="0"/>
    <n v="333.33"/>
    <n v="0"/>
    <n v="0"/>
    <n v="333.33"/>
    <n v="0"/>
    <n v="0"/>
    <n v="0"/>
    <n v="0"/>
    <n v="0"/>
    <n v="322.90031967451318"/>
    <n v="0"/>
    <n v="0"/>
    <n v="313.49545599467302"/>
    <n v="0"/>
    <n v="0"/>
    <n v="304.36452038317771"/>
    <n v="0"/>
    <n v="0"/>
    <n v="940.76029605236386"/>
    <n v="0"/>
    <n v="0"/>
  </r>
  <r>
    <n v="17"/>
    <x v="0"/>
    <s v="BCS"/>
    <n v="2024"/>
    <s v="30/09/2024 (Terminado)"/>
    <s v="0266"/>
    <x v="46"/>
    <s v="EMB"/>
    <s v="011"/>
    <s v="Sector Movilidad"/>
    <x v="0"/>
    <x v="0"/>
    <s v="33"/>
    <x v="0"/>
    <s v="007532"/>
    <x v="335"/>
    <n v="7"/>
    <s v="Fortalecer el 100 Porciento de las actividades de apropiación y generación de conocimiento en el marco de la Política de Gestión del Conocimiento y la Innovación del Modelo Integrado de Planeación y Gestión."/>
    <s v="Suma"/>
    <s v="En ejecución"/>
    <n v="0"/>
    <n v="0"/>
    <n v="0"/>
    <n v="0"/>
    <n v="0"/>
    <n v="33.33"/>
    <n v="0"/>
    <n v="0"/>
    <n v="0"/>
    <n v="0"/>
    <n v="33.33"/>
    <n v="0"/>
    <n v="0"/>
    <n v="0"/>
    <n v="0"/>
    <n v="33.340000000000003"/>
    <n v="0"/>
    <n v="0"/>
    <n v="0"/>
    <n v="0"/>
    <n v="100"/>
    <n v="0"/>
    <n v="0"/>
    <n v="0"/>
    <n v="0"/>
    <n v="0"/>
    <n v="0"/>
    <n v="0"/>
    <n v="5"/>
    <n v="0"/>
    <n v="0"/>
    <n v="5"/>
    <n v="0"/>
    <n v="0"/>
    <n v="5"/>
    <n v="0"/>
    <n v="0"/>
    <n v="0"/>
    <n v="0"/>
    <n v="0"/>
    <n v="4.8435532306500049"/>
    <n v="0"/>
    <n v="0"/>
    <n v="4.7024788647087421"/>
    <n v="0"/>
    <n v="0"/>
    <n v="4.5655134608822738"/>
    <n v="0"/>
    <n v="0"/>
    <n v="14.111545556241021"/>
    <n v="0"/>
    <n v="0"/>
  </r>
  <r>
    <n v="17"/>
    <x v="0"/>
    <s v="BCS"/>
    <n v="2024"/>
    <s v="30/09/2024 (Terminado)"/>
    <s v="0266"/>
    <x v="46"/>
    <s v="EMB"/>
    <s v="011"/>
    <s v="Sector Movilidad"/>
    <x v="4"/>
    <x v="4"/>
    <s v="26"/>
    <x v="13"/>
    <s v="007534"/>
    <x v="336"/>
    <n v="1"/>
    <s v="Realizar el 100 Porciento de los estudios y diseños de ingeniería a nivel de factibilidad para la expansión del sistema de transporte público metroferroviario ajustado a las condiciones de la demanda."/>
    <s v="Suma"/>
    <s v="En ejecución"/>
    <n v="1.83"/>
    <n v="0"/>
    <n v="0"/>
    <n v="0"/>
    <n v="0"/>
    <n v="10.36"/>
    <n v="0"/>
    <n v="0"/>
    <n v="0"/>
    <n v="0"/>
    <n v="42.88"/>
    <n v="0"/>
    <n v="0"/>
    <n v="0"/>
    <n v="0"/>
    <n v="44.93"/>
    <n v="0"/>
    <n v="0"/>
    <n v="0"/>
    <n v="0"/>
    <n v="100"/>
    <n v="0"/>
    <n v="0"/>
    <n v="0"/>
    <n v="0"/>
    <n v="9235"/>
    <n v="0"/>
    <n v="0"/>
    <n v="0"/>
    <n v="0"/>
    <n v="0"/>
    <n v="11994"/>
    <n v="0"/>
    <n v="0"/>
    <n v="38147.54"/>
    <n v="0"/>
    <n v="0"/>
    <n v="9235"/>
    <n v="0"/>
    <n v="0"/>
    <n v="0"/>
    <n v="0"/>
    <n v="0"/>
    <n v="11280.306300663331"/>
    <n v="0"/>
    <n v="0"/>
    <n v="34832.621473908999"/>
    <n v="0"/>
    <n v="0"/>
    <n v="55347.92777457233"/>
    <n v="0"/>
    <n v="0"/>
  </r>
  <r>
    <n v="17"/>
    <x v="0"/>
    <s v="BCS"/>
    <n v="2024"/>
    <s v="30/09/2024 (Terminado)"/>
    <s v="0266"/>
    <x v="46"/>
    <s v="EMB"/>
    <s v="011"/>
    <s v="Sector Movilidad"/>
    <x v="4"/>
    <x v="4"/>
    <s v="26"/>
    <x v="13"/>
    <s v="007534"/>
    <x v="336"/>
    <n v="2"/>
    <s v="Elaborar el 100 Porciento de los insumos y requerimientos para la presentación de la información ante el Grupo Unidad de Movilidad Urbana Sostenible del Ministerio de Transporte, los requisitos de la Resolución 20243040018695 de 2024 para obtener el aval técnico y fiscal del proyecto."/>
    <s v="Suma"/>
    <s v="En ejecución"/>
    <n v="0"/>
    <n v="0"/>
    <n v="0"/>
    <n v="0"/>
    <n v="0"/>
    <n v="0"/>
    <n v="0"/>
    <n v="0"/>
    <n v="0"/>
    <n v="0"/>
    <n v="0"/>
    <n v="0"/>
    <n v="0"/>
    <n v="0"/>
    <n v="0"/>
    <n v="100"/>
    <n v="0"/>
    <n v="0"/>
    <n v="0"/>
    <n v="0"/>
    <n v="100"/>
    <n v="0"/>
    <n v="0"/>
    <n v="0"/>
    <n v="0"/>
    <n v="0"/>
    <n v="0"/>
    <n v="0"/>
    <n v="0"/>
    <n v="0"/>
    <n v="0"/>
    <n v="1094"/>
    <n v="0"/>
    <n v="0"/>
    <n v="1094"/>
    <n v="0"/>
    <n v="0"/>
    <n v="0"/>
    <n v="0"/>
    <n v="0"/>
    <n v="0"/>
    <n v="0"/>
    <n v="0"/>
    <n v="1028.9023755982728"/>
    <n v="0"/>
    <n v="0"/>
    <n v="998.93434524104157"/>
    <n v="0"/>
    <n v="0"/>
    <n v="2027.8367208393142"/>
    <n v="0"/>
    <n v="0"/>
  </r>
  <r>
    <n v="17"/>
    <x v="0"/>
    <s v="BCS"/>
    <n v="2024"/>
    <s v="30/09/2024 (Terminado)"/>
    <s v="0501"/>
    <x v="47"/>
    <s v="ATENEA"/>
    <s v="006"/>
    <s v="Sector Educación"/>
    <x v="2"/>
    <x v="2"/>
    <s v="16"/>
    <x v="10"/>
    <s v="007913"/>
    <x v="337"/>
    <n v="1"/>
    <s v="Beneficiar a 11075 Persona(s) con renovación de matrícula en el marco de las estrategias Jóvenes a la U y la U en Tu Colegio."/>
    <s v="Decreciente "/>
    <s v="En ejecución"/>
    <n v="0"/>
    <n v="0"/>
    <n v="0"/>
    <n v="0"/>
    <n v="0"/>
    <n v="23274"/>
    <n v="0"/>
    <n v="0"/>
    <n v="0"/>
    <n v="0"/>
    <n v="17503"/>
    <n v="0"/>
    <n v="0"/>
    <n v="0"/>
    <n v="0"/>
    <n v="11075"/>
    <n v="0"/>
    <n v="0"/>
    <n v="0"/>
    <n v="0"/>
    <n v="0"/>
    <n v="0"/>
    <n v="0"/>
    <n v="0"/>
    <n v="0"/>
    <n v="0"/>
    <n v="0"/>
    <n v="0"/>
    <n v="295967.90999999997"/>
    <n v="0"/>
    <n v="0"/>
    <n v="244542.88"/>
    <n v="0"/>
    <n v="0"/>
    <n v="159379.35"/>
    <n v="0"/>
    <n v="0"/>
    <n v="0"/>
    <n v="0"/>
    <n v="0"/>
    <n v="286707.26532984595"/>
    <n v="0"/>
    <n v="0"/>
    <n v="229991.54494300127"/>
    <n v="0"/>
    <n v="0"/>
    <n v="145529.71356233346"/>
    <n v="0"/>
    <n v="0"/>
    <n v="662228.52383518068"/>
    <n v="0"/>
    <n v="0"/>
  </r>
  <r>
    <n v="17"/>
    <x v="0"/>
    <s v="BCS"/>
    <n v="2024"/>
    <s v="30/09/2024 (Terminado)"/>
    <s v="0501"/>
    <x v="47"/>
    <s v="ATENEA"/>
    <s v="006"/>
    <s v="Sector Educación"/>
    <x v="2"/>
    <x v="2"/>
    <s v="16"/>
    <x v="10"/>
    <s v="008029"/>
    <x v="338"/>
    <n v="1"/>
    <s v="Desarrollar 23 Documento(s) de investigación en tematicas estrategicas y misionales de la entidad."/>
    <s v="Suma"/>
    <s v="En ejecución"/>
    <n v="5"/>
    <n v="1"/>
    <n v="20"/>
    <n v="1"/>
    <n v="20"/>
    <n v="6"/>
    <n v="0"/>
    <n v="0"/>
    <n v="0"/>
    <n v="0"/>
    <n v="6"/>
    <n v="0"/>
    <n v="0"/>
    <n v="0"/>
    <n v="0"/>
    <n v="6"/>
    <n v="0"/>
    <n v="0"/>
    <n v="0"/>
    <n v="0"/>
    <n v="23"/>
    <n v="1"/>
    <n v="4.3478260869999996"/>
    <n v="1"/>
    <n v="4.3478260869999996"/>
    <n v="40.75"/>
    <n v="20.12"/>
    <n v="0"/>
    <n v="1334.64"/>
    <n v="0"/>
    <n v="0"/>
    <n v="1295.76"/>
    <n v="0"/>
    <n v="0"/>
    <n v="1295.76"/>
    <n v="0"/>
    <n v="0"/>
    <n v="40.75"/>
    <n v="20.12"/>
    <n v="0"/>
    <n v="1292.8799767509447"/>
    <n v="0"/>
    <n v="0"/>
    <n v="1218.656802747"/>
    <n v="0"/>
    <n v="0"/>
    <n v="1183.1619444145631"/>
    <n v="0"/>
    <n v="0"/>
    <n v="3735.4487239125078"/>
    <n v="20.12"/>
    <n v="0"/>
  </r>
  <r>
    <n v="17"/>
    <x v="0"/>
    <s v="BCS"/>
    <n v="2024"/>
    <s v="30/09/2024 (Terminado)"/>
    <s v="0501"/>
    <x v="47"/>
    <s v="ATENEA"/>
    <s v="006"/>
    <s v="Sector Educación"/>
    <x v="2"/>
    <x v="2"/>
    <s v="16"/>
    <x v="10"/>
    <s v="008029"/>
    <x v="338"/>
    <n v="2"/>
    <s v="Generar 40 Documento(s) de procesamiento y analisis de información y de difusión de conocimiento."/>
    <s v="Suma"/>
    <s v="En ejecución"/>
    <n v="10"/>
    <n v="5"/>
    <n v="50"/>
    <n v="5"/>
    <n v="50"/>
    <n v="10"/>
    <n v="0"/>
    <n v="0"/>
    <n v="0"/>
    <n v="0"/>
    <n v="10"/>
    <n v="0"/>
    <n v="0"/>
    <n v="0"/>
    <n v="0"/>
    <n v="10"/>
    <n v="0"/>
    <n v="0"/>
    <n v="0"/>
    <n v="0"/>
    <n v="40"/>
    <n v="5"/>
    <n v="12.5"/>
    <n v="5"/>
    <n v="12.5"/>
    <n v="46.72"/>
    <n v="0"/>
    <n v="0"/>
    <n v="890.96"/>
    <n v="0"/>
    <n v="0"/>
    <n v="865.01"/>
    <n v="0"/>
    <n v="0"/>
    <n v="865.01"/>
    <n v="0"/>
    <n v="0"/>
    <n v="46.72"/>
    <n v="0"/>
    <n v="0"/>
    <n v="863.08243727598574"/>
    <n v="0"/>
    <n v="0"/>
    <n v="813.53824855234188"/>
    <n v="0"/>
    <n v="0"/>
    <n v="789.84295975955524"/>
    <n v="0"/>
    <n v="0"/>
    <n v="2513.1836455878829"/>
    <n v="0"/>
    <n v="0"/>
  </r>
  <r>
    <n v="17"/>
    <x v="0"/>
    <s v="BCS"/>
    <n v="2024"/>
    <s v="30/09/2024 (Terminado)"/>
    <s v="0501"/>
    <x v="47"/>
    <s v="ATENEA"/>
    <s v="006"/>
    <s v="Sector Educación"/>
    <x v="2"/>
    <x v="2"/>
    <s v="16"/>
    <x v="10"/>
    <s v="008029"/>
    <x v="338"/>
    <n v="3"/>
    <s v="Realizar 12 Documento(s) de planeación en el marco de la gestión institucional."/>
    <s v="Suma"/>
    <s v="En ejecución"/>
    <n v="3"/>
    <n v="0"/>
    <n v="0"/>
    <n v="0"/>
    <n v="0"/>
    <n v="3"/>
    <n v="0"/>
    <n v="0"/>
    <n v="0"/>
    <n v="0"/>
    <n v="3"/>
    <n v="0"/>
    <n v="0"/>
    <n v="0"/>
    <n v="0"/>
    <n v="3"/>
    <n v="0"/>
    <n v="0"/>
    <n v="0"/>
    <n v="0"/>
    <n v="12"/>
    <n v="0"/>
    <n v="0"/>
    <n v="0"/>
    <n v="0"/>
    <n v="4.43"/>
    <n v="0"/>
    <n v="0"/>
    <n v="1062.2"/>
    <n v="0"/>
    <n v="0"/>
    <n v="1031.26"/>
    <n v="0"/>
    <n v="0"/>
    <n v="1031.26"/>
    <n v="0"/>
    <n v="0"/>
    <n v="4.43"/>
    <n v="0"/>
    <n v="0"/>
    <n v="1028.9644483192872"/>
    <n v="0"/>
    <n v="0"/>
    <n v="969.89567080390759"/>
    <n v="0"/>
    <n v="0"/>
    <n v="941.64628233389078"/>
    <n v="0"/>
    <n v="0"/>
    <n v="2944.9364014570856"/>
    <n v="0"/>
    <n v="0"/>
  </r>
  <r>
    <n v="17"/>
    <x v="0"/>
    <s v="BCS"/>
    <n v="2024"/>
    <s v="30/09/2024 (Terminado)"/>
    <s v="0501"/>
    <x v="47"/>
    <s v="ATENEA"/>
    <s v="006"/>
    <s v="Sector Educación"/>
    <x v="2"/>
    <x v="2"/>
    <s v="16"/>
    <x v="10"/>
    <s v="008029"/>
    <x v="338"/>
    <n v="4"/>
    <s v="Implementar 90 Porciento de los servicios tecnológicos definidos en la estrategia de transformación digital de la Agencia."/>
    <s v="Creciente "/>
    <s v="En ejecución"/>
    <n v="55"/>
    <n v="31"/>
    <n v="56.363636360000001"/>
    <n v="31"/>
    <n v="56.363636360000001"/>
    <n v="65"/>
    <n v="0"/>
    <n v="0"/>
    <n v="0"/>
    <n v="0"/>
    <n v="75"/>
    <n v="0"/>
    <n v="0"/>
    <n v="0"/>
    <n v="0"/>
    <n v="90"/>
    <n v="0"/>
    <n v="0"/>
    <n v="0"/>
    <n v="0"/>
    <n v="0"/>
    <n v="0"/>
    <n v="0"/>
    <n v="0"/>
    <n v="0"/>
    <n v="1053.21"/>
    <n v="698.61"/>
    <n v="22.94"/>
    <n v="4445.09"/>
    <n v="0"/>
    <n v="0"/>
    <n v="4315.63"/>
    <n v="0"/>
    <n v="0"/>
    <n v="4315.63"/>
    <n v="0"/>
    <n v="0"/>
    <n v="1053.21"/>
    <n v="698.61"/>
    <n v="22.94"/>
    <n v="4306.0060060060059"/>
    <n v="0"/>
    <n v="0"/>
    <n v="4058.8317725805982"/>
    <n v="0"/>
    <n v="0"/>
    <n v="3940.6133714374741"/>
    <n v="0"/>
    <n v="0"/>
    <n v="13358.661150024078"/>
    <n v="698.61"/>
    <n v="22.94"/>
  </r>
  <r>
    <n v="17"/>
    <x v="0"/>
    <s v="BCS"/>
    <n v="2024"/>
    <s v="30/09/2024 (Terminado)"/>
    <s v="0501"/>
    <x v="47"/>
    <s v="ATENEA"/>
    <s v="006"/>
    <s v="Sector Educación"/>
    <x v="2"/>
    <x v="2"/>
    <s v="16"/>
    <x v="10"/>
    <s v="008029"/>
    <x v="338"/>
    <n v="5"/>
    <s v="Fortalecer 6 Política(s) de la entidad en el marco del MIPG (Rediseño institucional, gestión del talento humano, documental, contractual, financiera y de servicio al ciudadano)."/>
    <s v="Constante "/>
    <s v="En ejecución"/>
    <n v="6"/>
    <n v="2.64"/>
    <n v="44"/>
    <n v="2.64"/>
    <n v="44"/>
    <n v="6"/>
    <n v="0"/>
    <n v="0"/>
    <n v="0"/>
    <n v="0"/>
    <n v="6"/>
    <n v="0"/>
    <n v="0"/>
    <n v="0"/>
    <n v="0"/>
    <n v="6"/>
    <n v="0"/>
    <n v="0"/>
    <n v="0"/>
    <n v="0"/>
    <n v="0"/>
    <n v="0"/>
    <n v="0"/>
    <n v="0"/>
    <n v="0"/>
    <n v="2059.16"/>
    <n v="923.44"/>
    <n v="9.6300000000000008"/>
    <n v="9552.66"/>
    <n v="0"/>
    <n v="0"/>
    <n v="9274.42"/>
    <n v="0"/>
    <n v="0"/>
    <n v="9274.42"/>
    <n v="0"/>
    <n v="0"/>
    <n v="2059.16"/>
    <n v="923.44"/>
    <n v="9.6300000000000008"/>
    <n v="9253.7634408602153"/>
    <n v="0"/>
    <n v="0"/>
    <n v="8722.552806486412"/>
    <n v="0"/>
    <n v="0"/>
    <n v="8468.4978703751567"/>
    <n v="0"/>
    <n v="0"/>
    <n v="28503.97411772178"/>
    <n v="923.44"/>
    <n v="9.6300000000000008"/>
  </r>
  <r>
    <n v="17"/>
    <x v="0"/>
    <s v="BCS"/>
    <n v="2024"/>
    <s v="30/09/2024 (Terminado)"/>
    <s v="0501"/>
    <x v="47"/>
    <s v="ATENEA"/>
    <s v="006"/>
    <s v="Sector Educación"/>
    <x v="2"/>
    <x v="2"/>
    <s v="16"/>
    <x v="10"/>
    <s v="008029"/>
    <x v="338"/>
    <n v="6"/>
    <s v="Consolidar 3 Sistema(s) de información asociados a los procesos administrativos, financieros y contractuales."/>
    <s v="Constante "/>
    <s v="En ejecución"/>
    <n v="0"/>
    <n v="0"/>
    <n v="0"/>
    <n v="0"/>
    <n v="0"/>
    <n v="3"/>
    <n v="0"/>
    <n v="0"/>
    <n v="0"/>
    <n v="0"/>
    <n v="3"/>
    <n v="0"/>
    <n v="0"/>
    <n v="0"/>
    <n v="0"/>
    <n v="3"/>
    <n v="0"/>
    <n v="0"/>
    <n v="0"/>
    <n v="0"/>
    <n v="0"/>
    <n v="0"/>
    <n v="0"/>
    <n v="0"/>
    <n v="0"/>
    <n v="0"/>
    <n v="0"/>
    <n v="0"/>
    <n v="556.29999999999995"/>
    <n v="0"/>
    <n v="0"/>
    <n v="540.1"/>
    <n v="0"/>
    <n v="0"/>
    <n v="540.1"/>
    <n v="0"/>
    <n v="0"/>
    <n v="0"/>
    <n v="0"/>
    <n v="0"/>
    <n v="538.89373244211947"/>
    <n v="0"/>
    <n v="0"/>
    <n v="507.96176696583836"/>
    <n v="0"/>
    <n v="0"/>
    <n v="493.16676404450328"/>
    <n v="0"/>
    <n v="0"/>
    <n v="1540.0222634524609"/>
    <n v="0"/>
    <n v="0"/>
  </r>
  <r>
    <n v="17"/>
    <x v="0"/>
    <s v="BCS"/>
    <n v="2024"/>
    <s v="30/09/2024 (Terminado)"/>
    <s v="0501"/>
    <x v="47"/>
    <s v="ATENEA"/>
    <s v="006"/>
    <s v="Sector Educación"/>
    <x v="2"/>
    <x v="2"/>
    <s v="16"/>
    <x v="10"/>
    <s v="008029"/>
    <x v="338"/>
    <n v="7"/>
    <s v="Desarrollar 30 Actividad(es) encaminadas a la prevención e investigación de faltas disciplinarias"/>
    <s v="Suma"/>
    <s v="En ejecución"/>
    <n v="0"/>
    <n v="0"/>
    <n v="0"/>
    <n v="0"/>
    <n v="0"/>
    <n v="10"/>
    <n v="0"/>
    <n v="0"/>
    <n v="0"/>
    <n v="0"/>
    <n v="10"/>
    <n v="0"/>
    <n v="0"/>
    <n v="0"/>
    <n v="0"/>
    <n v="10"/>
    <n v="0"/>
    <n v="0"/>
    <n v="0"/>
    <n v="0"/>
    <n v="30"/>
    <n v="0"/>
    <n v="0"/>
    <n v="0"/>
    <n v="0"/>
    <n v="0"/>
    <n v="0"/>
    <n v="0"/>
    <n v="115.83"/>
    <n v="0"/>
    <n v="0"/>
    <n v="112.45"/>
    <n v="0"/>
    <n v="0"/>
    <n v="112.45"/>
    <n v="0"/>
    <n v="0"/>
    <n v="0"/>
    <n v="0"/>
    <n v="0"/>
    <n v="112.20575414123802"/>
    <n v="0"/>
    <n v="0"/>
    <n v="105.75874966729963"/>
    <n v="0"/>
    <n v="0"/>
    <n v="102.67839773524236"/>
    <n v="0"/>
    <n v="0"/>
    <n v="320.64290154378"/>
    <n v="0"/>
    <n v="0"/>
  </r>
  <r>
    <n v="17"/>
    <x v="0"/>
    <s v="BCS"/>
    <n v="2024"/>
    <s v="30/09/2024 (Terminado)"/>
    <s v="0501"/>
    <x v="47"/>
    <s v="ATENEA"/>
    <s v="006"/>
    <s v="Sector Educación"/>
    <x v="2"/>
    <x v="2"/>
    <s v="16"/>
    <x v="10"/>
    <s v="008029"/>
    <x v="338"/>
    <n v="8"/>
    <s v="Atender el 100 Porciento de los requerimientos realizados a la oficina juridica de manera oportuna."/>
    <s v="Constante "/>
    <s v="En ejecución"/>
    <n v="0"/>
    <n v="0"/>
    <n v="0"/>
    <n v="0"/>
    <n v="0"/>
    <n v="100"/>
    <n v="0"/>
    <n v="0"/>
    <n v="0"/>
    <n v="0"/>
    <n v="100"/>
    <n v="0"/>
    <n v="0"/>
    <n v="0"/>
    <n v="0"/>
    <n v="100"/>
    <n v="0"/>
    <n v="0"/>
    <n v="0"/>
    <n v="0"/>
    <n v="0"/>
    <n v="0"/>
    <n v="0"/>
    <n v="0"/>
    <n v="0"/>
    <n v="0"/>
    <n v="0"/>
    <n v="0"/>
    <n v="1005.9"/>
    <n v="0"/>
    <n v="0"/>
    <n v="976.6"/>
    <n v="0"/>
    <n v="0"/>
    <n v="976.6"/>
    <n v="0"/>
    <n v="0"/>
    <n v="0"/>
    <n v="0"/>
    <n v="0"/>
    <n v="974.42603894216791"/>
    <n v="0"/>
    <n v="0"/>
    <n v="918.48817185491157"/>
    <n v="0"/>
    <n v="0"/>
    <n v="891.73608917952583"/>
    <n v="0"/>
    <n v="0"/>
    <n v="2784.6502999766053"/>
    <n v="0"/>
    <n v="0"/>
  </r>
  <r>
    <n v="17"/>
    <x v="0"/>
    <s v="BCS"/>
    <n v="2024"/>
    <s v="30/09/2024 (Terminado)"/>
    <s v="0501"/>
    <x v="47"/>
    <s v="ATENEA"/>
    <s v="006"/>
    <s v="Sector Educación"/>
    <x v="2"/>
    <x v="2"/>
    <s v="16"/>
    <x v="10"/>
    <s v="008029"/>
    <x v="338"/>
    <n v="9"/>
    <s v="Realizar 109 Asistencia(s) técnicas en el rol de evaluación y seguimiento del funcionamiento del sistema de control interno, la gestión y resultados de la entidad"/>
    <s v="Suma"/>
    <s v="En ejecución"/>
    <n v="22"/>
    <n v="12"/>
    <n v="54.545454550000002"/>
    <n v="12"/>
    <n v="54.545454550000002"/>
    <n v="29"/>
    <n v="0"/>
    <n v="0"/>
    <n v="0"/>
    <n v="0"/>
    <n v="29"/>
    <n v="0"/>
    <n v="0"/>
    <n v="0"/>
    <n v="0"/>
    <n v="29"/>
    <n v="0"/>
    <n v="0"/>
    <n v="0"/>
    <n v="0"/>
    <n v="109"/>
    <n v="12"/>
    <n v="11.009174310000001"/>
    <n v="12"/>
    <n v="11.009174310000001"/>
    <n v="3.63"/>
    <n v="0"/>
    <n v="0"/>
    <n v="278.92"/>
    <n v="0"/>
    <n v="0"/>
    <n v="270.8"/>
    <n v="0"/>
    <n v="0"/>
    <n v="270.8"/>
    <n v="0"/>
    <n v="0"/>
    <n v="3.63"/>
    <n v="0"/>
    <n v="0"/>
    <n v="270.19277341857986"/>
    <n v="0"/>
    <n v="0"/>
    <n v="254.68625531262549"/>
    <n v="0"/>
    <n v="0"/>
    <n v="247.26820904138398"/>
    <n v="0"/>
    <n v="0"/>
    <n v="775.77723777258939"/>
    <n v="0"/>
    <n v="0"/>
  </r>
  <r>
    <n v="17"/>
    <x v="0"/>
    <s v="BCS"/>
    <n v="2024"/>
    <s v="30/09/2024 (Terminado)"/>
    <s v="0501"/>
    <x v="47"/>
    <s v="ATENEA"/>
    <s v="006"/>
    <s v="Sector Educación"/>
    <x v="2"/>
    <x v="2"/>
    <s v="16"/>
    <x v="10"/>
    <s v="008029"/>
    <x v="338"/>
    <n v="10"/>
    <s v="Desarrollar 4 Documento(s) de lineamientos técnicos de la gestión de la Dirección de la Agencia."/>
    <s v="Suma"/>
    <s v="En ejecución"/>
    <n v="1"/>
    <n v="1"/>
    <n v="100"/>
    <n v="1"/>
    <n v="100"/>
    <n v="1"/>
    <n v="0"/>
    <n v="0"/>
    <n v="0"/>
    <n v="0"/>
    <n v="1"/>
    <n v="0"/>
    <n v="0"/>
    <n v="0"/>
    <n v="0"/>
    <n v="1"/>
    <n v="0"/>
    <n v="0"/>
    <n v="0"/>
    <n v="0"/>
    <n v="4"/>
    <n v="1"/>
    <n v="25"/>
    <n v="1"/>
    <n v="25"/>
    <n v="363.01"/>
    <n v="28.5"/>
    <n v="0"/>
    <n v="934.79"/>
    <n v="0"/>
    <n v="0"/>
    <n v="907.56"/>
    <n v="0"/>
    <n v="0"/>
    <n v="907.56"/>
    <n v="0"/>
    <n v="0"/>
    <n v="363.01"/>
    <n v="28.5"/>
    <n v="0"/>
    <n v="905.54102489586353"/>
    <n v="0"/>
    <n v="0"/>
    <n v="853.55634369101324"/>
    <n v="0"/>
    <n v="0"/>
    <n v="828.69547931166335"/>
    <n v="0"/>
    <n v="0"/>
    <n v="2950.8028478985402"/>
    <n v="28.5"/>
    <n v="0"/>
  </r>
  <r>
    <n v="17"/>
    <x v="0"/>
    <s v="BCS"/>
    <n v="2024"/>
    <s v="30/09/2024 (Terminado)"/>
    <s v="0501"/>
    <x v="47"/>
    <s v="ATENEA"/>
    <s v="006"/>
    <s v="Sector Educación"/>
    <x v="2"/>
    <x v="2"/>
    <s v="16"/>
    <x v="10"/>
    <s v="008029"/>
    <x v="338"/>
    <n v="11"/>
    <s v="Desarrollar 17 Documento(s) que den cuenta de desarrollo, implementación y ejecución de las acciones plasmadas dentro de la estrategia de comunicaciones de Atenea."/>
    <s v="Suma"/>
    <s v="En ejecución"/>
    <n v="2"/>
    <n v="1"/>
    <n v="50"/>
    <n v="1"/>
    <n v="50"/>
    <n v="5"/>
    <n v="0"/>
    <n v="0"/>
    <n v="0"/>
    <n v="0"/>
    <n v="5"/>
    <n v="0"/>
    <n v="0"/>
    <n v="0"/>
    <n v="0"/>
    <n v="5"/>
    <n v="0"/>
    <n v="0"/>
    <n v="0"/>
    <n v="0"/>
    <n v="17"/>
    <n v="1"/>
    <n v="5.8823529409999997"/>
    <n v="1"/>
    <n v="5.8823529409999997"/>
    <n v="231.35"/>
    <n v="171.85"/>
    <n v="0"/>
    <n v="1365.57"/>
    <n v="0"/>
    <n v="0"/>
    <n v="1325.8"/>
    <n v="0"/>
    <n v="0"/>
    <n v="1325.8"/>
    <n v="0"/>
    <n v="0"/>
    <n v="231.35"/>
    <n v="171.85"/>
    <n v="0"/>
    <n v="1322.8421970357454"/>
    <n v="0"/>
    <n v="0"/>
    <n v="1246.9092957661701"/>
    <n v="0"/>
    <n v="0"/>
    <n v="1210.5915492875438"/>
    <n v="0"/>
    <n v="0"/>
    <n v="4011.6930420894591"/>
    <n v="171.85"/>
    <n v="0"/>
  </r>
  <r>
    <n v="17"/>
    <x v="0"/>
    <s v="BCS"/>
    <n v="2024"/>
    <s v="30/09/2024 (Terminado)"/>
    <s v="0501"/>
    <x v="47"/>
    <s v="ATENEA"/>
    <s v="006"/>
    <s v="Sector Educación"/>
    <x v="2"/>
    <x v="2"/>
    <s v="18"/>
    <x v="14"/>
    <s v="008041"/>
    <x v="339"/>
    <n v="1"/>
    <s v="Financiar 50 Proyecto(s) de CTeI para la ciudad en los sectores priorizados."/>
    <s v="Suma"/>
    <s v="En ejecución"/>
    <n v="5"/>
    <n v="0"/>
    <n v="0"/>
    <n v="0"/>
    <n v="0"/>
    <n v="15"/>
    <n v="0"/>
    <n v="0"/>
    <n v="0"/>
    <n v="0"/>
    <n v="15"/>
    <n v="0"/>
    <n v="0"/>
    <n v="0"/>
    <n v="0"/>
    <n v="15"/>
    <n v="0"/>
    <n v="0"/>
    <n v="0"/>
    <n v="0"/>
    <n v="50"/>
    <n v="0"/>
    <n v="0"/>
    <n v="0"/>
    <n v="0"/>
    <n v="71207.839999999997"/>
    <n v="995.43"/>
    <n v="0"/>
    <n v="153681.20000000001"/>
    <n v="0"/>
    <n v="0"/>
    <n v="182391.81"/>
    <n v="0"/>
    <n v="0"/>
    <n v="3097.5"/>
    <n v="0"/>
    <n v="0"/>
    <n v="71207.839999999997"/>
    <n v="995.43"/>
    <n v="0"/>
    <n v="148872.6145500339"/>
    <n v="0"/>
    <n v="0"/>
    <n v="171538.72632419452"/>
    <n v="0"/>
    <n v="0"/>
    <n v="2828.335589016569"/>
    <n v="0"/>
    <n v="0"/>
    <n v="394447.51646324497"/>
    <n v="995.43"/>
    <n v="0"/>
  </r>
  <r>
    <n v="17"/>
    <x v="0"/>
    <s v="BCS"/>
    <n v="2024"/>
    <s v="30/09/2024 (Terminado)"/>
    <s v="0501"/>
    <x v="47"/>
    <s v="ATENEA"/>
    <s v="006"/>
    <s v="Sector Educación"/>
    <x v="2"/>
    <x v="2"/>
    <s v="18"/>
    <x v="14"/>
    <s v="008041"/>
    <x v="339"/>
    <n v="2"/>
    <s v="Realizar 30 Asistencia(s) a proyectos priorizados para la presentación a fuentes de financiación."/>
    <s v="Suma"/>
    <s v="En ejecución"/>
    <n v="0"/>
    <n v="0"/>
    <n v="0"/>
    <n v="0"/>
    <n v="0"/>
    <n v="13"/>
    <n v="0"/>
    <n v="0"/>
    <n v="0"/>
    <n v="0"/>
    <n v="8"/>
    <n v="0"/>
    <n v="0"/>
    <n v="0"/>
    <n v="0"/>
    <n v="9"/>
    <n v="0"/>
    <n v="0"/>
    <n v="0"/>
    <n v="0"/>
    <n v="30"/>
    <n v="0"/>
    <n v="0"/>
    <n v="0"/>
    <n v="0"/>
    <n v="0"/>
    <n v="0"/>
    <n v="0"/>
    <n v="989.29"/>
    <n v="0"/>
    <n v="0"/>
    <n v="1070"/>
    <n v="0"/>
    <n v="0"/>
    <n v="1130"/>
    <n v="0"/>
    <n v="0"/>
    <n v="0"/>
    <n v="0"/>
    <n v="0"/>
    <n v="958.33575510994865"/>
    <n v="0"/>
    <n v="0"/>
    <n v="1006.3304770476709"/>
    <n v="0"/>
    <n v="0"/>
    <n v="1031.8060421593939"/>
    <n v="0"/>
    <n v="0"/>
    <n v="2996.4722743170132"/>
    <n v="0"/>
    <n v="0"/>
  </r>
  <r>
    <n v="17"/>
    <x v="0"/>
    <s v="BCS"/>
    <n v="2024"/>
    <s v="30/09/2024 (Terminado)"/>
    <s v="0501"/>
    <x v="47"/>
    <s v="ATENEA"/>
    <s v="006"/>
    <s v="Sector Educación"/>
    <x v="2"/>
    <x v="2"/>
    <s v="18"/>
    <x v="14"/>
    <s v="008041"/>
    <x v="339"/>
    <n v="3"/>
    <s v="Elaborar 2 Documento(s) para fortalecer la gobernanza y la gestión de servicios del ecosistema de CTeI."/>
    <s v="Suma"/>
    <s v="En ejecución"/>
    <n v="1"/>
    <n v="0"/>
    <n v="0"/>
    <n v="0"/>
    <n v="0"/>
    <n v="1"/>
    <n v="0"/>
    <n v="0"/>
    <n v="0"/>
    <n v="0"/>
    <n v="0"/>
    <n v="0"/>
    <n v="0"/>
    <n v="0"/>
    <n v="0"/>
    <n v="0"/>
    <n v="0"/>
    <n v="0"/>
    <n v="0"/>
    <n v="0"/>
    <n v="2"/>
    <n v="0"/>
    <n v="0"/>
    <n v="0"/>
    <n v="0"/>
    <n v="1100"/>
    <n v="60"/>
    <n v="0"/>
    <n v="566.5"/>
    <n v="0"/>
    <n v="0"/>
    <n v="0"/>
    <n v="0"/>
    <n v="0"/>
    <n v="0"/>
    <n v="0"/>
    <n v="0"/>
    <n v="1100"/>
    <n v="60"/>
    <n v="0"/>
    <n v="548.77458103264553"/>
    <n v="0"/>
    <n v="0"/>
    <n v="0"/>
    <n v="0"/>
    <n v="0"/>
    <n v="0"/>
    <n v="0"/>
    <n v="0"/>
    <n v="1648.7745810326455"/>
    <n v="60"/>
    <n v="0"/>
  </r>
  <r>
    <n v="17"/>
    <x v="0"/>
    <s v="BCS"/>
    <n v="2024"/>
    <s v="30/09/2024 (Terminado)"/>
    <s v="0501"/>
    <x v="47"/>
    <s v="ATENEA"/>
    <s v="006"/>
    <s v="Sector Educación"/>
    <x v="2"/>
    <x v="2"/>
    <s v="18"/>
    <x v="14"/>
    <s v="008041"/>
    <x v="339"/>
    <n v="4"/>
    <s v="Beneficiar 50 Persona(s) con apoyo financiero para la formación de nivel maestría."/>
    <s v="Suma"/>
    <s v="En ejecución"/>
    <n v="0"/>
    <n v="0"/>
    <n v="0"/>
    <n v="0"/>
    <n v="0"/>
    <n v="0"/>
    <n v="0"/>
    <n v="0"/>
    <n v="0"/>
    <n v="0"/>
    <n v="25"/>
    <n v="0"/>
    <n v="0"/>
    <n v="0"/>
    <n v="0"/>
    <n v="25"/>
    <n v="0"/>
    <n v="0"/>
    <n v="0"/>
    <n v="0"/>
    <n v="50"/>
    <n v="0"/>
    <n v="0"/>
    <n v="0"/>
    <n v="0"/>
    <n v="0"/>
    <n v="0"/>
    <n v="0"/>
    <n v="0"/>
    <n v="0"/>
    <n v="0"/>
    <n v="1000"/>
    <n v="0"/>
    <n v="0"/>
    <n v="2000"/>
    <n v="0"/>
    <n v="0"/>
    <n v="0"/>
    <n v="0"/>
    <n v="0"/>
    <n v="0"/>
    <n v="0"/>
    <n v="0"/>
    <n v="940.49577294174844"/>
    <n v="0"/>
    <n v="0"/>
    <n v="1826.2053843529097"/>
    <n v="0"/>
    <n v="0"/>
    <n v="2766.7011572946581"/>
    <n v="0"/>
    <n v="0"/>
  </r>
  <r>
    <n v="17"/>
    <x v="0"/>
    <s v="BCS"/>
    <n v="2024"/>
    <s v="30/09/2024 (Terminado)"/>
    <s v="0501"/>
    <x v="47"/>
    <s v="ATENEA"/>
    <s v="006"/>
    <s v="Sector Educación"/>
    <x v="2"/>
    <x v="2"/>
    <s v="18"/>
    <x v="14"/>
    <s v="008041"/>
    <x v="339"/>
    <n v="5"/>
    <s v="Beneficiar 50 Persona(s) con apoyo financiero para la formación de nivel doctoral."/>
    <s v="Suma"/>
    <s v="En ejecución"/>
    <n v="0"/>
    <n v="0"/>
    <n v="0"/>
    <n v="0"/>
    <n v="0"/>
    <n v="0"/>
    <n v="0"/>
    <n v="0"/>
    <n v="0"/>
    <n v="0"/>
    <n v="25"/>
    <n v="0"/>
    <n v="0"/>
    <n v="0"/>
    <n v="0"/>
    <n v="25"/>
    <n v="0"/>
    <n v="0"/>
    <n v="0"/>
    <n v="0"/>
    <n v="50"/>
    <n v="0"/>
    <n v="0"/>
    <n v="0"/>
    <n v="0"/>
    <n v="0"/>
    <n v="0"/>
    <n v="0"/>
    <n v="0"/>
    <n v="0"/>
    <n v="0"/>
    <n v="1000"/>
    <n v="0"/>
    <n v="0"/>
    <n v="2000"/>
    <n v="0"/>
    <n v="0"/>
    <n v="0"/>
    <n v="0"/>
    <n v="0"/>
    <n v="0"/>
    <n v="0"/>
    <n v="0"/>
    <n v="940.49577294174844"/>
    <n v="0"/>
    <n v="0"/>
    <n v="1826.2053843529097"/>
    <n v="0"/>
    <n v="0"/>
    <n v="2766.7011572946581"/>
    <n v="0"/>
    <n v="0"/>
  </r>
  <r>
    <n v="17"/>
    <x v="0"/>
    <s v="BCS"/>
    <n v="2024"/>
    <s v="30/09/2024 (Terminado)"/>
    <s v="0501"/>
    <x v="47"/>
    <s v="ATENEA"/>
    <s v="006"/>
    <s v="Sector Educación"/>
    <x v="2"/>
    <x v="2"/>
    <s v="18"/>
    <x v="14"/>
    <s v="008041"/>
    <x v="339"/>
    <n v="6"/>
    <s v="Realizar 2 Estrategia(s) de apropiación social del conocimiento."/>
    <s v="Suma"/>
    <s v="En ejecución"/>
    <n v="0"/>
    <n v="0"/>
    <n v="0"/>
    <n v="0"/>
    <n v="0"/>
    <n v="1"/>
    <n v="0"/>
    <n v="0"/>
    <n v="0"/>
    <n v="0"/>
    <n v="1"/>
    <n v="0"/>
    <n v="0"/>
    <n v="0"/>
    <n v="0"/>
    <n v="0"/>
    <n v="0"/>
    <n v="0"/>
    <n v="0"/>
    <n v="0"/>
    <n v="2"/>
    <n v="0"/>
    <n v="0"/>
    <n v="0"/>
    <n v="0"/>
    <n v="0"/>
    <n v="0"/>
    <n v="0"/>
    <n v="2384.0700000000002"/>
    <n v="0"/>
    <n v="0"/>
    <n v="1533.95"/>
    <n v="0"/>
    <n v="0"/>
    <n v="0"/>
    <n v="0"/>
    <n v="0"/>
    <n v="0"/>
    <n v="0"/>
    <n v="0"/>
    <n v="2309.4739901191515"/>
    <n v="0"/>
    <n v="0"/>
    <n v="1442.6734909039951"/>
    <n v="0"/>
    <n v="0"/>
    <n v="0"/>
    <n v="0"/>
    <n v="0"/>
    <n v="3752.1474810231466"/>
    <n v="0"/>
    <n v="0"/>
  </r>
  <r>
    <n v="17"/>
    <x v="0"/>
    <s v="BCS"/>
    <n v="2024"/>
    <s v="30/09/2024 (Terminado)"/>
    <s v="0501"/>
    <x v="47"/>
    <s v="ATENEA"/>
    <s v="006"/>
    <s v="Sector Educación"/>
    <x v="2"/>
    <x v="2"/>
    <s v="16"/>
    <x v="10"/>
    <s v="008122"/>
    <x v="340"/>
    <n v="1"/>
    <s v="Apoyar financieramente a 24568 Persona(s) con programas de acceso a la educación posmedia priorizando la pertinencia y la calidad."/>
    <s v="Suma"/>
    <s v="En ejecución"/>
    <n v="2700"/>
    <n v="2149"/>
    <n v="79.592592589999995"/>
    <n v="2149"/>
    <n v="79.592592589999995"/>
    <n v="4301"/>
    <n v="0"/>
    <n v="0"/>
    <n v="0"/>
    <n v="0"/>
    <n v="5634"/>
    <n v="0"/>
    <n v="0"/>
    <n v="0"/>
    <n v="0"/>
    <n v="11933"/>
    <n v="0"/>
    <n v="0"/>
    <n v="0"/>
    <n v="0"/>
    <n v="24568"/>
    <n v="2149"/>
    <n v="8.7471507650000007"/>
    <n v="2149"/>
    <n v="8.7471507650000007"/>
    <n v="120450.47"/>
    <n v="47760.72"/>
    <n v="47760.72"/>
    <n v="157357.68"/>
    <n v="0"/>
    <n v="0"/>
    <n v="59322.9"/>
    <n v="0"/>
    <n v="0"/>
    <n v="52394.080000000002"/>
    <n v="0"/>
    <n v="0"/>
    <n v="120450.47"/>
    <n v="47760.72"/>
    <n v="47760.72"/>
    <n v="152434.05986631793"/>
    <n v="0"/>
    <n v="0"/>
    <n v="55792.936688646056"/>
    <n v="0"/>
    <n v="0"/>
    <n v="47841.175502108548"/>
    <n v="0"/>
    <n v="0"/>
    <n v="376518.64205707249"/>
    <n v="47760.72"/>
    <n v="47760.72"/>
  </r>
  <r>
    <n v="17"/>
    <x v="0"/>
    <s v="BCS"/>
    <n v="2024"/>
    <s v="30/09/2024 (Terminado)"/>
    <s v="0501"/>
    <x v="47"/>
    <s v="ATENEA"/>
    <s v="006"/>
    <s v="Sector Educación"/>
    <x v="2"/>
    <x v="2"/>
    <s v="16"/>
    <x v="10"/>
    <s v="008122"/>
    <x v="340"/>
    <n v="2"/>
    <s v="Apoyar financieramente a 6432 Persona(s) a través de los planes de fortalecimiento institucional y fomento a la calidad de la oferta pública de educación posmedia."/>
    <s v="Suma"/>
    <s v="En ejecución"/>
    <n v="0"/>
    <n v="0"/>
    <n v="0"/>
    <n v="0"/>
    <n v="0"/>
    <n v="1316"/>
    <n v="0"/>
    <n v="0"/>
    <n v="0"/>
    <n v="0"/>
    <n v="1483"/>
    <n v="0"/>
    <n v="0"/>
    <n v="0"/>
    <n v="0"/>
    <n v="3633"/>
    <n v="0"/>
    <n v="0"/>
    <n v="0"/>
    <n v="0"/>
    <n v="6432"/>
    <n v="0"/>
    <n v="0"/>
    <n v="0"/>
    <n v="0"/>
    <n v="0"/>
    <n v="0"/>
    <n v="0"/>
    <n v="4374.25"/>
    <n v="0"/>
    <n v="0"/>
    <n v="24447.24"/>
    <n v="0"/>
    <n v="0"/>
    <n v="22746.79"/>
    <n v="0"/>
    <n v="0"/>
    <n v="0"/>
    <n v="0"/>
    <n v="0"/>
    <n v="4237.3825438341564"/>
    <n v="0"/>
    <n v="0"/>
    <n v="22992.525880092435"/>
    <n v="0"/>
    <n v="0"/>
    <n v="20770.155187372464"/>
    <n v="0"/>
    <n v="0"/>
    <n v="48000.063611299054"/>
    <n v="0"/>
    <n v="0"/>
  </r>
  <r>
    <n v="17"/>
    <x v="0"/>
    <s v="BCS"/>
    <n v="2024"/>
    <s v="30/09/2024 (Terminado)"/>
    <s v="0501"/>
    <x v="47"/>
    <s v="ATENEA"/>
    <s v="006"/>
    <s v="Sector Educación"/>
    <x v="2"/>
    <x v="2"/>
    <s v="16"/>
    <x v="10"/>
    <s v="008122"/>
    <x v="340"/>
    <n v="3"/>
    <s v="Beneficiar a 1000 Persona(s) en el acceso a la educación posmedia a través de mecanismos de financiación de largo plazo."/>
    <s v="Suma"/>
    <s v="En ejecución"/>
    <n v="0"/>
    <n v="0"/>
    <n v="0"/>
    <n v="0"/>
    <n v="0"/>
    <n v="333"/>
    <n v="0"/>
    <n v="0"/>
    <n v="0"/>
    <n v="0"/>
    <n v="333"/>
    <n v="0"/>
    <n v="0"/>
    <n v="0"/>
    <n v="0"/>
    <n v="334"/>
    <n v="0"/>
    <n v="0"/>
    <n v="0"/>
    <n v="0"/>
    <n v="1000"/>
    <n v="0"/>
    <n v="0"/>
    <n v="0"/>
    <n v="0"/>
    <n v="0"/>
    <n v="0"/>
    <n v="0"/>
    <n v="0"/>
    <n v="0"/>
    <n v="0"/>
    <n v="14641"/>
    <n v="0"/>
    <n v="0"/>
    <n v="28031"/>
    <n v="0"/>
    <n v="0"/>
    <n v="0"/>
    <n v="0"/>
    <n v="0"/>
    <n v="0"/>
    <n v="0"/>
    <n v="0"/>
    <n v="13769.798611640139"/>
    <n v="0"/>
    <n v="0"/>
    <n v="25595.181564398205"/>
    <n v="0"/>
    <n v="0"/>
    <n v="39364.980176038342"/>
    <n v="0"/>
    <n v="0"/>
  </r>
  <r>
    <n v="17"/>
    <x v="0"/>
    <s v="BCS"/>
    <n v="2024"/>
    <s v="30/09/2024 (Terminado)"/>
    <s v="0501"/>
    <x v="47"/>
    <s v="ATENEA"/>
    <s v="006"/>
    <s v="Sector Educación"/>
    <x v="2"/>
    <x v="2"/>
    <s v="16"/>
    <x v="10"/>
    <s v="008122"/>
    <x v="340"/>
    <n v="4"/>
    <s v="Habilitar el acceso de 15000 Persona(s) a contenidos diversos, flexibles y pertinentes de nivelación, formación y orientación sociocupacional, a través de un ecosistema digital para el aprendizaje."/>
    <s v="Suma"/>
    <s v="En ejecución"/>
    <n v="0"/>
    <n v="0"/>
    <n v="0"/>
    <n v="0"/>
    <n v="0"/>
    <n v="3000"/>
    <n v="0"/>
    <n v="0"/>
    <n v="0"/>
    <n v="0"/>
    <n v="6000"/>
    <n v="0"/>
    <n v="0"/>
    <n v="0"/>
    <n v="0"/>
    <n v="6000"/>
    <n v="0"/>
    <n v="0"/>
    <n v="0"/>
    <n v="0"/>
    <n v="15000"/>
    <n v="0"/>
    <n v="0"/>
    <n v="0"/>
    <n v="0"/>
    <n v="0"/>
    <n v="0"/>
    <n v="0"/>
    <n v="0"/>
    <n v="0"/>
    <n v="0"/>
    <n v="1000"/>
    <n v="0"/>
    <n v="0"/>
    <n v="1000"/>
    <n v="0"/>
    <n v="0"/>
    <n v="0"/>
    <n v="0"/>
    <n v="0"/>
    <n v="0"/>
    <n v="0"/>
    <n v="0"/>
    <n v="940.49577294174844"/>
    <n v="0"/>
    <n v="0"/>
    <n v="913.10269217645487"/>
    <n v="0"/>
    <n v="0"/>
    <n v="1853.5984651182034"/>
    <n v="0"/>
    <n v="0"/>
  </r>
  <r>
    <n v="17"/>
    <x v="0"/>
    <s v="BCS"/>
    <n v="2024"/>
    <s v="30/09/2024 (Terminado)"/>
    <s v="0501"/>
    <x v="47"/>
    <s v="ATENEA"/>
    <s v="006"/>
    <s v="Sector Educación"/>
    <x v="2"/>
    <x v="2"/>
    <s v="16"/>
    <x v="10"/>
    <s v="008122"/>
    <x v="340"/>
    <n v="5"/>
    <s v="Entregar a 46281 Persona(s) apoyos de sostenimiento que promuevan la permanencia en la educación posmedia."/>
    <s v="Creciente "/>
    <s v="En ejecución"/>
    <n v="0"/>
    <n v="0"/>
    <n v="0"/>
    <n v="0"/>
    <n v="0"/>
    <n v="37378"/>
    <n v="0"/>
    <n v="0"/>
    <n v="0"/>
    <n v="0"/>
    <n v="41216"/>
    <n v="0"/>
    <n v="0"/>
    <n v="0"/>
    <n v="0"/>
    <n v="46281"/>
    <n v="0"/>
    <n v="0"/>
    <n v="0"/>
    <n v="0"/>
    <n v="0"/>
    <n v="0"/>
    <n v="0"/>
    <n v="0"/>
    <n v="0"/>
    <n v="0"/>
    <n v="0"/>
    <n v="0"/>
    <n v="58163.78"/>
    <n v="0"/>
    <n v="0"/>
    <n v="97622.74"/>
    <n v="0"/>
    <n v="0"/>
    <n v="57763.89"/>
    <n v="0"/>
    <n v="0"/>
    <n v="0"/>
    <n v="0"/>
    <n v="0"/>
    <n v="56343.872905163225"/>
    <n v="0"/>
    <n v="0"/>
    <n v="91813.774312991358"/>
    <n v="0"/>
    <n v="0"/>
    <n v="52744.363469584598"/>
    <n v="0"/>
    <n v="0"/>
    <n v="200902.01068773918"/>
    <n v="0"/>
    <n v="0"/>
  </r>
  <r>
    <n v="17"/>
    <x v="0"/>
    <s v="BCS"/>
    <n v="2024"/>
    <s v="30/09/2024 (Terminado)"/>
    <s v="0501"/>
    <x v="47"/>
    <s v="ATENEA"/>
    <s v="006"/>
    <s v="Sector Educación"/>
    <x v="2"/>
    <x v="2"/>
    <s v="17"/>
    <x v="27"/>
    <s v="008138"/>
    <x v="341"/>
    <n v="1"/>
    <s v="Beneficiar a 20000 Persona(s) mediante el desarrollo de programas de acceso a formación de ciclo corto y/o certificaciones que mejoren las competencias y habilidades de los bogotanos."/>
    <s v="Suma"/>
    <s v="En ejecución"/>
    <n v="1500"/>
    <n v="836"/>
    <n v="55.733333330000001"/>
    <n v="836"/>
    <n v="55.733333330000001"/>
    <n v="3000"/>
    <n v="0"/>
    <n v="0"/>
    <n v="0"/>
    <n v="0"/>
    <n v="6000"/>
    <n v="0"/>
    <n v="0"/>
    <n v="0"/>
    <n v="0"/>
    <n v="9500"/>
    <n v="0"/>
    <n v="0"/>
    <n v="0"/>
    <n v="0"/>
    <n v="20000"/>
    <n v="836"/>
    <n v="4.18"/>
    <n v="836"/>
    <n v="4.18"/>
    <n v="514"/>
    <n v="0"/>
    <n v="0"/>
    <n v="12877.91"/>
    <n v="0"/>
    <n v="0"/>
    <n v="23512.78"/>
    <n v="0"/>
    <n v="0"/>
    <n v="36816.36"/>
    <n v="0"/>
    <n v="0"/>
    <n v="514"/>
    <n v="0"/>
    <n v="0"/>
    <n v="12474.968516904"/>
    <n v="0"/>
    <n v="0"/>
    <n v="22113.670200109285"/>
    <n v="0"/>
    <n v="0"/>
    <n v="33617.117432137544"/>
    <n v="0"/>
    <n v="0"/>
    <n v="68719.756149150839"/>
    <n v="0"/>
    <n v="0"/>
  </r>
  <r>
    <n v="17"/>
    <x v="0"/>
    <s v="BCS"/>
    <n v="2024"/>
    <s v="30/09/2024 (Terminado)"/>
    <s v="0501"/>
    <x v="47"/>
    <s v="ATENEA"/>
    <s v="006"/>
    <s v="Sector Educación"/>
    <x v="2"/>
    <x v="2"/>
    <s v="17"/>
    <x v="27"/>
    <s v="008138"/>
    <x v="341"/>
    <n v="2"/>
    <s v="Beneficiar 1500 Persona(s) con estrategias que promuevan el involucramiento, la permanencia, calidad y conexión con el sector real en programas de ciclos cortos y/o certificaciones"/>
    <s v="Suma"/>
    <s v="En ejecución"/>
    <n v="0"/>
    <n v="0"/>
    <n v="0"/>
    <n v="0"/>
    <n v="0"/>
    <n v="500"/>
    <n v="0"/>
    <n v="0"/>
    <n v="0"/>
    <n v="0"/>
    <n v="500"/>
    <n v="0"/>
    <n v="0"/>
    <n v="0"/>
    <n v="0"/>
    <n v="500"/>
    <n v="0"/>
    <n v="0"/>
    <n v="0"/>
    <n v="0"/>
    <n v="1500"/>
    <n v="0"/>
    <n v="0"/>
    <n v="0"/>
    <n v="0"/>
    <n v="0"/>
    <n v="0"/>
    <n v="0"/>
    <n v="0"/>
    <n v="0"/>
    <n v="0"/>
    <n v="78.75"/>
    <n v="0"/>
    <n v="0"/>
    <n v="86.82"/>
    <n v="0"/>
    <n v="0"/>
    <n v="0"/>
    <n v="0"/>
    <n v="0"/>
    <n v="0"/>
    <n v="0"/>
    <n v="0"/>
    <n v="74.064042119162693"/>
    <n v="0"/>
    <n v="0"/>
    <n v="79.275575734759798"/>
    <n v="0"/>
    <n v="0"/>
    <n v="153.3396178539225"/>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5"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B2:E8" firstHeaderRow="0" firstDataRow="1" firstDataCol="1"/>
  <pivotFields count="72">
    <pivotField showAll="0"/>
    <pivotField showAll="0">
      <items count="2">
        <item x="0"/>
        <item t="default"/>
      </items>
    </pivotField>
    <pivotField showAll="0"/>
    <pivotField showAll="0"/>
    <pivotField showAll="0"/>
    <pivotField showAll="0"/>
    <pivotField showAll="0"/>
    <pivotField showAll="0"/>
    <pivotField showAll="0"/>
    <pivotField showAll="0"/>
    <pivotField showAll="0"/>
    <pivotField axis="axisRow" showAll="0">
      <items count="6">
        <item x="3"/>
        <item x="1"/>
        <item x="0"/>
        <item x="2"/>
        <item x="4"/>
        <item t="default"/>
      </items>
    </pivotField>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dataField="1" numFmtId="8" showAll="0"/>
    <pivotField dataField="1" numFmtId="8" showAll="0"/>
    <pivotField dataField="1" numFmtId="8" showAll="0"/>
  </pivotFields>
  <rowFields count="1">
    <field x="11"/>
  </rowFields>
  <rowItems count="6">
    <i>
      <x/>
    </i>
    <i>
      <x v="1"/>
    </i>
    <i>
      <x v="2"/>
    </i>
    <i>
      <x v="3"/>
    </i>
    <i>
      <x v="4"/>
    </i>
    <i t="grand">
      <x/>
    </i>
  </rowItems>
  <colFields count="1">
    <field x="-2"/>
  </colFields>
  <colItems count="3">
    <i>
      <x/>
    </i>
    <i i="1">
      <x v="1"/>
    </i>
    <i i="2">
      <x v="2"/>
    </i>
  </colItems>
  <dataFields count="3">
    <dataField name="Suma de recktotal_programado" fld="69" baseField="0" baseItem="0"/>
    <dataField name="Suma de recktotal_compromisos_contratado" fld="70" baseField="0" baseItem="0"/>
    <dataField name="Suma de recktotal_giros" fld="71" baseField="0" baseItem="0"/>
  </dataFields>
  <formats count="2">
    <format dxfId="1">
      <pivotArea outline="0" collapsedLevelsAreSubtotals="1" fieldPosition="0"/>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22"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2:T345" firstHeaderRow="0" firstDataRow="1" firstDataCol="1"/>
  <pivotFields count="72">
    <pivotField showAll="0"/>
    <pivotField showAll="0">
      <items count="2">
        <item x="0"/>
        <item t="default"/>
      </items>
    </pivotField>
    <pivotField showAll="0"/>
    <pivotField showAll="0"/>
    <pivotField showAll="0"/>
    <pivotField showAll="0"/>
    <pivotField showAll="0">
      <items count="49">
        <item x="47"/>
        <item x="24"/>
        <item x="42"/>
        <item x="40"/>
        <item x="15"/>
        <item x="13"/>
        <item x="45"/>
        <item x="44"/>
        <item x="43"/>
        <item x="46"/>
        <item x="23"/>
        <item x="28"/>
        <item x="22"/>
        <item x="21"/>
        <item x="32"/>
        <item x="34"/>
        <item x="26"/>
        <item x="38"/>
        <item x="25"/>
        <item x="33"/>
        <item x="27"/>
        <item x="19"/>
        <item x="31"/>
        <item x="30"/>
        <item x="41"/>
        <item x="29"/>
        <item x="0"/>
        <item x="5"/>
        <item x="14"/>
        <item x="9"/>
        <item x="7"/>
        <item x="3"/>
        <item x="8"/>
        <item x="4"/>
        <item x="12"/>
        <item x="11"/>
        <item x="6"/>
        <item x="10"/>
        <item x="20"/>
        <item x="18"/>
        <item x="1"/>
        <item x="17"/>
        <item x="16"/>
        <item x="35"/>
        <item x="36"/>
        <item x="37"/>
        <item x="39"/>
        <item x="2"/>
        <item t="default"/>
      </items>
    </pivotField>
    <pivotField showAll="0"/>
    <pivotField showAll="0"/>
    <pivotField showAll="0"/>
    <pivotField showAll="0"/>
    <pivotField showAll="0">
      <items count="6">
        <item x="3"/>
        <item x="1"/>
        <item x="0"/>
        <item x="2"/>
        <item x="4"/>
        <item t="default"/>
      </items>
    </pivotField>
    <pivotField showAll="0"/>
    <pivotField showAll="0"/>
    <pivotField showAll="0"/>
    <pivotField axis="axisRow" showAll="0">
      <items count="343">
        <item x="178"/>
        <item x="74"/>
        <item x="325"/>
        <item x="272"/>
        <item x="213"/>
        <item x="170"/>
        <item x="42"/>
        <item x="163"/>
        <item x="162"/>
        <item x="111"/>
        <item x="295"/>
        <item x="263"/>
        <item x="171"/>
        <item x="88"/>
        <item x="100"/>
        <item x="102"/>
        <item x="75"/>
        <item x="279"/>
        <item x="280"/>
        <item x="247"/>
        <item x="222"/>
        <item x="202"/>
        <item x="140"/>
        <item x="109"/>
        <item x="267"/>
        <item x="243"/>
        <item x="59"/>
        <item x="43"/>
        <item x="265"/>
        <item x="264"/>
        <item x="233"/>
        <item x="339"/>
        <item x="235"/>
        <item x="72"/>
        <item x="201"/>
        <item x="54"/>
        <item x="239"/>
        <item x="254"/>
        <item x="200"/>
        <item x="326"/>
        <item x="324"/>
        <item x="217"/>
        <item x="323"/>
        <item x="174"/>
        <item x="94"/>
        <item x="15"/>
        <item x="206"/>
        <item x="16"/>
        <item x="311"/>
        <item x="224"/>
        <item x="257"/>
        <item x="220"/>
        <item x="104"/>
        <item x="118"/>
        <item x="130"/>
        <item x="258"/>
        <item x="76"/>
        <item x="218"/>
        <item x="99"/>
        <item x="157"/>
        <item x="221"/>
        <item x="223"/>
        <item x="211"/>
        <item x="319"/>
        <item x="92"/>
        <item x="291"/>
        <item x="159"/>
        <item x="125"/>
        <item x="314"/>
        <item x="318"/>
        <item x="46"/>
        <item x="312"/>
        <item x="297"/>
        <item x="333"/>
        <item x="64"/>
        <item x="317"/>
        <item x="332"/>
        <item x="336"/>
        <item x="73"/>
        <item x="82"/>
        <item x="252"/>
        <item x="212"/>
        <item x="322"/>
        <item x="29"/>
        <item x="110"/>
        <item x="241"/>
        <item x="238"/>
        <item x="83"/>
        <item x="4"/>
        <item x="17"/>
        <item x="153"/>
        <item x="236"/>
        <item x="296"/>
        <item x="285"/>
        <item x="244"/>
        <item x="293"/>
        <item x="131"/>
        <item x="63"/>
        <item x="44"/>
        <item x="283"/>
        <item x="67"/>
        <item x="256"/>
        <item x="132"/>
        <item x="305"/>
        <item x="197"/>
        <item x="335"/>
        <item x="207"/>
        <item x="36"/>
        <item x="214"/>
        <item x="24"/>
        <item x="20"/>
        <item x="152"/>
        <item x="303"/>
        <item x="32"/>
        <item x="11"/>
        <item x="316"/>
        <item x="10"/>
        <item x="215"/>
        <item x="219"/>
        <item x="107"/>
        <item x="34"/>
        <item x="28"/>
        <item x="161"/>
        <item x="203"/>
        <item x="1"/>
        <item x="137"/>
        <item x="282"/>
        <item x="251"/>
        <item x="262"/>
        <item x="154"/>
        <item x="55"/>
        <item x="19"/>
        <item x="123"/>
        <item x="216"/>
        <item x="124"/>
        <item x="8"/>
        <item x="306"/>
        <item x="194"/>
        <item x="90"/>
        <item x="186"/>
        <item x="98"/>
        <item x="315"/>
        <item x="276"/>
        <item x="122"/>
        <item x="307"/>
        <item x="230"/>
        <item x="268"/>
        <item x="38"/>
        <item x="173"/>
        <item x="9"/>
        <item x="284"/>
        <item x="149"/>
        <item x="136"/>
        <item x="57"/>
        <item x="177"/>
        <item x="168"/>
        <item x="68"/>
        <item x="313"/>
        <item x="85"/>
        <item x="302"/>
        <item x="156"/>
        <item x="70"/>
        <item x="248"/>
        <item x="120"/>
        <item x="61"/>
        <item x="300"/>
        <item x="274"/>
        <item x="25"/>
        <item x="7"/>
        <item x="144"/>
        <item x="47"/>
        <item x="281"/>
        <item x="298"/>
        <item x="69"/>
        <item x="50"/>
        <item x="93"/>
        <item x="288"/>
        <item x="112"/>
        <item x="71"/>
        <item x="84"/>
        <item x="87"/>
        <item x="278"/>
        <item x="13"/>
        <item x="48"/>
        <item x="308"/>
        <item x="237"/>
        <item x="176"/>
        <item x="12"/>
        <item x="2"/>
        <item x="3"/>
        <item x="86"/>
        <item x="259"/>
        <item x="150"/>
        <item x="96"/>
        <item x="199"/>
        <item x="160"/>
        <item x="143"/>
        <item x="56"/>
        <item x="58"/>
        <item x="21"/>
        <item x="299"/>
        <item x="340"/>
        <item x="134"/>
        <item x="81"/>
        <item x="147"/>
        <item x="232"/>
        <item x="18"/>
        <item x="35"/>
        <item x="145"/>
        <item x="129"/>
        <item x="133"/>
        <item x="338"/>
        <item x="151"/>
        <item x="91"/>
        <item x="320"/>
        <item x="185"/>
        <item x="101"/>
        <item x="165"/>
        <item x="172"/>
        <item x="166"/>
        <item x="121"/>
        <item x="277"/>
        <item x="27"/>
        <item x="269"/>
        <item x="192"/>
        <item x="175"/>
        <item x="195"/>
        <item x="266"/>
        <item x="127"/>
        <item x="116"/>
        <item x="141"/>
        <item x="128"/>
        <item x="126"/>
        <item x="66"/>
        <item x="249"/>
        <item x="183"/>
        <item x="260"/>
        <item x="196"/>
        <item x="255"/>
        <item x="189"/>
        <item x="26"/>
        <item x="330"/>
        <item x="328"/>
        <item x="51"/>
        <item x="80"/>
        <item x="62"/>
        <item x="341"/>
        <item x="119"/>
        <item x="22"/>
        <item x="113"/>
        <item x="289"/>
        <item x="115"/>
        <item x="187"/>
        <item x="52"/>
        <item x="6"/>
        <item x="142"/>
        <item x="23"/>
        <item x="105"/>
        <item x="167"/>
        <item x="79"/>
        <item x="106"/>
        <item x="210"/>
        <item x="253"/>
        <item x="271"/>
        <item x="188"/>
        <item x="270"/>
        <item x="226"/>
        <item x="95"/>
        <item x="181"/>
        <item x="117"/>
        <item x="30"/>
        <item x="164"/>
        <item x="261"/>
        <item x="287"/>
        <item x="321"/>
        <item x="108"/>
        <item x="250"/>
        <item x="304"/>
        <item x="273"/>
        <item x="97"/>
        <item x="179"/>
        <item x="41"/>
        <item x="334"/>
        <item x="337"/>
        <item x="309"/>
        <item x="240"/>
        <item x="290"/>
        <item x="135"/>
        <item x="310"/>
        <item x="191"/>
        <item x="138"/>
        <item x="301"/>
        <item x="89"/>
        <item x="198"/>
        <item x="245"/>
        <item x="246"/>
        <item x="234"/>
        <item x="242"/>
        <item x="169"/>
        <item x="228"/>
        <item x="139"/>
        <item x="225"/>
        <item x="294"/>
        <item x="286"/>
        <item x="78"/>
        <item x="65"/>
        <item x="31"/>
        <item x="60"/>
        <item x="45"/>
        <item x="114"/>
        <item x="190"/>
        <item x="49"/>
        <item x="329"/>
        <item x="204"/>
        <item x="205"/>
        <item x="53"/>
        <item x="146"/>
        <item x="158"/>
        <item x="0"/>
        <item x="148"/>
        <item x="180"/>
        <item x="40"/>
        <item x="275"/>
        <item x="5"/>
        <item x="229"/>
        <item x="292"/>
        <item x="193"/>
        <item x="14"/>
        <item x="39"/>
        <item x="231"/>
        <item x="227"/>
        <item x="331"/>
        <item x="103"/>
        <item x="155"/>
        <item x="33"/>
        <item x="327"/>
        <item x="37"/>
        <item x="182"/>
        <item x="77"/>
        <item x="208"/>
        <item x="184"/>
        <item x="209"/>
        <item t="default"/>
      </items>
    </pivotField>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dataField="1" numFmtId="8" showAll="0"/>
    <pivotField dataField="1" numFmtId="8" showAll="0"/>
    <pivotField dataField="1" numFmtId="8" showAll="0"/>
  </pivotFields>
  <rowFields count="1">
    <field x="15"/>
  </rowFields>
  <rowItems count="34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t="grand">
      <x/>
    </i>
  </rowItems>
  <colFields count="1">
    <field x="-2"/>
  </colFields>
  <colItems count="3">
    <i>
      <x/>
    </i>
    <i i="1">
      <x v="1"/>
    </i>
    <i i="2">
      <x v="2"/>
    </i>
  </colItems>
  <dataFields count="3">
    <dataField name="Suma de recktotal_programado" fld="69" baseField="0" baseItem="0"/>
    <dataField name="Suma de recktotal_compromisos_contratado" fld="70" baseField="0" baseItem="0"/>
    <dataField name="Suma de recktotal_giros" fld="71" baseField="0" baseItem="0"/>
  </dataFields>
  <formats count="2">
    <format dxfId="3">
      <pivotArea outline="0" collapsedLevelsAreSubtotals="1" fieldPosition="0"/>
    </format>
    <format dxfId="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21"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L2:O51" firstHeaderRow="0" firstDataRow="1" firstDataCol="1"/>
  <pivotFields count="72">
    <pivotField showAll="0"/>
    <pivotField showAll="0">
      <items count="2">
        <item x="0"/>
        <item t="default"/>
      </items>
    </pivotField>
    <pivotField showAll="0"/>
    <pivotField showAll="0"/>
    <pivotField showAll="0"/>
    <pivotField showAll="0"/>
    <pivotField axis="axisRow" showAll="0">
      <items count="49">
        <item x="47"/>
        <item x="24"/>
        <item x="42"/>
        <item x="40"/>
        <item x="15"/>
        <item x="13"/>
        <item x="45"/>
        <item x="44"/>
        <item x="43"/>
        <item x="46"/>
        <item x="23"/>
        <item x="28"/>
        <item x="22"/>
        <item x="21"/>
        <item x="32"/>
        <item x="34"/>
        <item x="26"/>
        <item x="38"/>
        <item x="25"/>
        <item x="33"/>
        <item x="27"/>
        <item x="19"/>
        <item x="31"/>
        <item x="30"/>
        <item x="41"/>
        <item x="29"/>
        <item x="0"/>
        <item x="5"/>
        <item x="14"/>
        <item x="9"/>
        <item x="7"/>
        <item x="3"/>
        <item x="8"/>
        <item x="4"/>
        <item x="12"/>
        <item x="11"/>
        <item x="6"/>
        <item x="10"/>
        <item x="20"/>
        <item x="18"/>
        <item x="1"/>
        <item x="17"/>
        <item x="16"/>
        <item x="35"/>
        <item x="36"/>
        <item x="37"/>
        <item x="39"/>
        <item x="2"/>
        <item t="default"/>
      </items>
    </pivotField>
    <pivotField showAll="0"/>
    <pivotField showAll="0"/>
    <pivotField showAll="0"/>
    <pivotField showAll="0"/>
    <pivotField showAll="0">
      <items count="6">
        <item x="3"/>
        <item x="1"/>
        <item x="0"/>
        <item x="2"/>
        <item x="4"/>
        <item t="default"/>
      </items>
    </pivotField>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dataField="1" numFmtId="8" showAll="0"/>
    <pivotField dataField="1" numFmtId="8" showAll="0"/>
    <pivotField dataField="1" numFmtId="8" showAll="0"/>
  </pivotFields>
  <rowFields count="1">
    <field x="6"/>
  </rowFields>
  <rowItems count="49">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t="grand">
      <x/>
    </i>
  </rowItems>
  <colFields count="1">
    <field x="-2"/>
  </colFields>
  <colItems count="3">
    <i>
      <x/>
    </i>
    <i i="1">
      <x v="1"/>
    </i>
    <i i="2">
      <x v="2"/>
    </i>
  </colItems>
  <dataFields count="3">
    <dataField name="Suma de recktotal_programado" fld="69" baseField="0" baseItem="0"/>
    <dataField name="Suma de recktotal_compromisos_contratado" fld="70" baseField="0" baseItem="0"/>
    <dataField name="Suma de recktotal_giros" fld="71" baseField="0" baseItem="0"/>
  </dataFields>
  <formats count="2">
    <format dxfId="5">
      <pivotArea outline="0" collapsedLevelsAreSubtotals="1" fieldPosition="0"/>
    </format>
    <format dxfId="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20"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G2:J47" firstHeaderRow="0" firstDataRow="1" firstDataCol="1"/>
  <pivotFields count="72">
    <pivotField showAll="0"/>
    <pivotField showAll="0">
      <items count="2">
        <item x="0"/>
        <item t="default"/>
      </items>
    </pivotField>
    <pivotField showAll="0"/>
    <pivotField showAll="0"/>
    <pivotField showAll="0"/>
    <pivotField showAll="0"/>
    <pivotField showAll="0"/>
    <pivotField showAll="0"/>
    <pivotField showAll="0"/>
    <pivotField showAll="0"/>
    <pivotField showAll="0"/>
    <pivotField axis="axisRow" showAll="0">
      <items count="6">
        <item x="3"/>
        <item x="1"/>
        <item x="0"/>
        <item x="2"/>
        <item x="4"/>
        <item t="default"/>
      </items>
    </pivotField>
    <pivotField showAll="0"/>
    <pivotField axis="axisRow" showAll="0">
      <items count="40">
        <item x="21"/>
        <item x="11"/>
        <item x="10"/>
        <item x="32"/>
        <item x="3"/>
        <item x="15"/>
        <item x="8"/>
        <item x="25"/>
        <item x="38"/>
        <item x="2"/>
        <item x="22"/>
        <item x="4"/>
        <item x="1"/>
        <item x="28"/>
        <item x="14"/>
        <item x="26"/>
        <item x="16"/>
        <item x="34"/>
        <item x="7"/>
        <item x="18"/>
        <item x="20"/>
        <item x="27"/>
        <item x="0"/>
        <item x="37"/>
        <item x="9"/>
        <item x="5"/>
        <item x="6"/>
        <item x="12"/>
        <item x="13"/>
        <item x="24"/>
        <item x="17"/>
        <item x="33"/>
        <item x="30"/>
        <item x="19"/>
        <item x="35"/>
        <item x="36"/>
        <item x="29"/>
        <item x="23"/>
        <item x="31"/>
        <item t="default"/>
      </items>
    </pivotField>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numFmtId="8" showAll="0"/>
    <pivotField dataField="1" numFmtId="8" showAll="0"/>
    <pivotField dataField="1" numFmtId="8" showAll="0"/>
    <pivotField dataField="1" numFmtId="8" showAll="0"/>
  </pivotFields>
  <rowFields count="2">
    <field x="11"/>
    <field x="13"/>
  </rowFields>
  <rowItems count="45">
    <i>
      <x/>
    </i>
    <i r="1">
      <x v="13"/>
    </i>
    <i r="1">
      <x v="17"/>
    </i>
    <i r="1">
      <x v="18"/>
    </i>
    <i r="1">
      <x v="20"/>
    </i>
    <i r="1">
      <x v="27"/>
    </i>
    <i r="1">
      <x v="36"/>
    </i>
    <i>
      <x v="1"/>
    </i>
    <i r="1">
      <x v="6"/>
    </i>
    <i r="1">
      <x v="7"/>
    </i>
    <i r="1">
      <x v="8"/>
    </i>
    <i r="1">
      <x v="9"/>
    </i>
    <i r="1">
      <x v="10"/>
    </i>
    <i r="1">
      <x v="19"/>
    </i>
    <i r="1">
      <x v="32"/>
    </i>
    <i r="1">
      <x v="34"/>
    </i>
    <i r="1">
      <x v="35"/>
    </i>
    <i>
      <x v="2"/>
    </i>
    <i r="1">
      <x v="4"/>
    </i>
    <i r="1">
      <x v="12"/>
    </i>
    <i r="1">
      <x v="15"/>
    </i>
    <i r="1">
      <x v="22"/>
    </i>
    <i r="1">
      <x v="24"/>
    </i>
    <i r="1">
      <x v="25"/>
    </i>
    <i r="1">
      <x v="26"/>
    </i>
    <i r="1">
      <x v="38"/>
    </i>
    <i>
      <x v="3"/>
    </i>
    <i r="1">
      <x v="2"/>
    </i>
    <i r="1">
      <x v="5"/>
    </i>
    <i r="1">
      <x v="11"/>
    </i>
    <i r="1">
      <x v="14"/>
    </i>
    <i r="1">
      <x v="16"/>
    </i>
    <i r="1">
      <x v="21"/>
    </i>
    <i r="1">
      <x v="30"/>
    </i>
    <i>
      <x v="4"/>
    </i>
    <i r="1">
      <x/>
    </i>
    <i r="1">
      <x v="1"/>
    </i>
    <i r="1">
      <x v="3"/>
    </i>
    <i r="1">
      <x v="23"/>
    </i>
    <i r="1">
      <x v="28"/>
    </i>
    <i r="1">
      <x v="29"/>
    </i>
    <i r="1">
      <x v="31"/>
    </i>
    <i r="1">
      <x v="33"/>
    </i>
    <i r="1">
      <x v="37"/>
    </i>
    <i t="grand">
      <x/>
    </i>
  </rowItems>
  <colFields count="1">
    <field x="-2"/>
  </colFields>
  <colItems count="3">
    <i>
      <x/>
    </i>
    <i i="1">
      <x v="1"/>
    </i>
    <i i="2">
      <x v="2"/>
    </i>
  </colItems>
  <dataFields count="3">
    <dataField name="Suma de recktotal_programado" fld="69" baseField="0" baseItem="0"/>
    <dataField name="Suma de recktotal_compromisos_contratado" fld="70" baseField="0" baseItem="0"/>
    <dataField name="Suma de recktotal_giros" fld="71" baseField="0" baseItem="0"/>
  </dataFields>
  <formats count="2">
    <format dxfId="7">
      <pivotArea outline="0" collapsedLevelsAreSubtotals="1" fieldPosition="0"/>
    </format>
    <format dxfId="6">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6"/>
  <sheetViews>
    <sheetView showGridLines="0" tabSelected="1" zoomScaleNormal="100" workbookViewId="0"/>
  </sheetViews>
  <sheetFormatPr baseColWidth="10" defaultRowHeight="12.75" x14ac:dyDescent="0.2"/>
  <cols>
    <col min="1" max="1" width="3.5703125" customWidth="1"/>
    <col min="2" max="2" width="4.140625" customWidth="1"/>
    <col min="3" max="9" width="4" customWidth="1"/>
    <col min="10" max="12" width="4.85546875" customWidth="1"/>
    <col min="13" max="13" width="3" customWidth="1"/>
    <col min="14" max="14" width="3.28515625" customWidth="1"/>
    <col min="15" max="15" width="4.5703125" customWidth="1"/>
    <col min="16" max="16" width="7.7109375" customWidth="1"/>
    <col min="17" max="17" width="8" customWidth="1"/>
    <col min="18" max="18" width="4" customWidth="1"/>
    <col min="19" max="19" width="4.42578125" customWidth="1"/>
    <col min="20" max="20" width="6.140625" customWidth="1"/>
    <col min="21" max="21" width="8" customWidth="1"/>
    <col min="22" max="22" width="6.7109375" bestFit="1" customWidth="1"/>
    <col min="23" max="23" width="6.85546875" customWidth="1"/>
    <col min="24" max="24" width="6" customWidth="1"/>
    <col min="25" max="25" width="5.140625" customWidth="1"/>
    <col min="26" max="26" width="4" customWidth="1"/>
    <col min="27" max="27" width="23.42578125" customWidth="1"/>
    <col min="28" max="28" width="40.28515625" customWidth="1"/>
    <col min="29" max="29" width="55.42578125" bestFit="1" customWidth="1"/>
    <col min="30" max="30" width="28.85546875" bestFit="1" customWidth="1"/>
    <col min="31" max="31" width="40.7109375" style="4" bestFit="1" customWidth="1"/>
    <col min="32" max="32" width="22" style="4" bestFit="1" customWidth="1"/>
    <col min="33" max="33" width="23.28515625" style="6" bestFit="1" customWidth="1"/>
  </cols>
  <sheetData>
    <row r="1" spans="1:32" x14ac:dyDescent="0.2">
      <c r="A1" s="25"/>
    </row>
    <row r="4" spans="1:32" x14ac:dyDescent="0.2">
      <c r="V4" s="20" t="s">
        <v>459</v>
      </c>
    </row>
    <row r="5" spans="1:32" ht="12.75" customHeight="1" x14ac:dyDescent="0.2">
      <c r="B5" s="53" t="s">
        <v>444</v>
      </c>
      <c r="C5" s="54"/>
      <c r="D5" s="54"/>
      <c r="E5" s="54"/>
      <c r="F5" s="54"/>
      <c r="G5" s="54"/>
      <c r="H5" s="54"/>
      <c r="I5" s="54"/>
      <c r="J5" s="54"/>
      <c r="K5" s="54"/>
      <c r="L5" s="54"/>
      <c r="M5" s="54"/>
      <c r="N5" s="54"/>
      <c r="O5" s="54"/>
      <c r="P5" s="54"/>
      <c r="Q5" s="54"/>
      <c r="R5" s="54"/>
      <c r="S5" s="54"/>
      <c r="T5" s="54"/>
      <c r="U5" s="54"/>
      <c r="V5" s="54"/>
      <c r="W5" s="54"/>
      <c r="X5" s="54"/>
      <c r="Y5" s="54"/>
      <c r="Z5" s="55"/>
    </row>
    <row r="6" spans="1:32" ht="12.75" customHeight="1" x14ac:dyDescent="0.2">
      <c r="B6" s="56"/>
      <c r="C6" s="57"/>
      <c r="D6" s="57"/>
      <c r="E6" s="57"/>
      <c r="F6" s="57"/>
      <c r="G6" s="57"/>
      <c r="H6" s="57"/>
      <c r="I6" s="57"/>
      <c r="J6" s="57"/>
      <c r="K6" s="57"/>
      <c r="L6" s="57"/>
      <c r="M6" s="57"/>
      <c r="N6" s="57"/>
      <c r="O6" s="57"/>
      <c r="P6" s="57"/>
      <c r="Q6" s="57"/>
      <c r="R6" s="57"/>
      <c r="S6" s="57"/>
      <c r="T6" s="57"/>
      <c r="U6" s="57"/>
      <c r="V6" s="57"/>
      <c r="W6" s="57"/>
      <c r="X6" s="57"/>
      <c r="Y6" s="57"/>
      <c r="Z6" s="58"/>
    </row>
    <row r="7" spans="1:32" x14ac:dyDescent="0.2">
      <c r="B7" s="11"/>
      <c r="Z7" s="12"/>
      <c r="AE7"/>
      <c r="AF7"/>
    </row>
    <row r="8" spans="1:32" x14ac:dyDescent="0.2">
      <c r="B8" s="11"/>
      <c r="Z8" s="12"/>
      <c r="AC8" s="2"/>
      <c r="AD8" s="5"/>
      <c r="AE8" s="5"/>
      <c r="AF8" s="5"/>
    </row>
    <row r="9" spans="1:32" x14ac:dyDescent="0.2">
      <c r="B9" s="11"/>
      <c r="Z9" s="12"/>
      <c r="AC9" s="3"/>
      <c r="AD9" s="5"/>
      <c r="AE9" s="5"/>
      <c r="AF9" s="5"/>
    </row>
    <row r="10" spans="1:32" x14ac:dyDescent="0.2">
      <c r="B10" s="11"/>
      <c r="Z10" s="12"/>
      <c r="AC10" s="2"/>
      <c r="AD10" s="5"/>
      <c r="AE10" s="5"/>
      <c r="AF10" s="5"/>
    </row>
    <row r="11" spans="1:32" x14ac:dyDescent="0.2">
      <c r="B11" s="11"/>
      <c r="Z11" s="12"/>
      <c r="AC11" s="3"/>
      <c r="AD11" s="5"/>
      <c r="AE11" s="5"/>
      <c r="AF11" s="5"/>
    </row>
    <row r="12" spans="1:32" x14ac:dyDescent="0.2">
      <c r="B12" s="11"/>
      <c r="Z12" s="12"/>
      <c r="AC12" s="2"/>
      <c r="AD12" s="5"/>
      <c r="AE12" s="5"/>
      <c r="AF12" s="5"/>
    </row>
    <row r="13" spans="1:32" x14ac:dyDescent="0.2">
      <c r="B13" s="11"/>
      <c r="Z13" s="12"/>
      <c r="AC13" s="3"/>
      <c r="AD13" s="5"/>
      <c r="AE13" s="5"/>
      <c r="AF13" s="5"/>
    </row>
    <row r="14" spans="1:32" x14ac:dyDescent="0.2">
      <c r="B14" s="11"/>
      <c r="Z14" s="12"/>
      <c r="AC14" s="2"/>
      <c r="AD14" s="5"/>
      <c r="AE14" s="5"/>
      <c r="AF14" s="5"/>
    </row>
    <row r="15" spans="1:32" x14ac:dyDescent="0.2">
      <c r="B15" s="11"/>
      <c r="Z15" s="12"/>
      <c r="AC15" s="3"/>
      <c r="AD15" s="5"/>
      <c r="AE15" s="5"/>
      <c r="AF15" s="5"/>
    </row>
    <row r="16" spans="1:32" x14ac:dyDescent="0.2">
      <c r="B16" s="11"/>
      <c r="Z16" s="12"/>
      <c r="AC16" s="2"/>
      <c r="AD16" s="5"/>
      <c r="AE16" s="5"/>
      <c r="AF16" s="5"/>
    </row>
    <row r="17" spans="2:32" x14ac:dyDescent="0.2">
      <c r="B17" s="11"/>
      <c r="Z17" s="12"/>
      <c r="AC17" s="3"/>
      <c r="AD17" s="5"/>
      <c r="AE17" s="5"/>
      <c r="AF17" s="5"/>
    </row>
    <row r="18" spans="2:32" x14ac:dyDescent="0.2">
      <c r="B18" s="11"/>
      <c r="Z18" s="12"/>
      <c r="AC18" s="2"/>
      <c r="AD18" s="5"/>
      <c r="AE18" s="5"/>
      <c r="AF18" s="5"/>
    </row>
    <row r="19" spans="2:32" x14ac:dyDescent="0.2">
      <c r="B19" s="11"/>
      <c r="Z19" s="12"/>
    </row>
    <row r="20" spans="2:32" x14ac:dyDescent="0.2">
      <c r="B20" s="11"/>
      <c r="Z20" s="12"/>
    </row>
    <row r="21" spans="2:32" x14ac:dyDescent="0.2">
      <c r="B21" s="11"/>
      <c r="Z21" s="12"/>
    </row>
    <row r="22" spans="2:32" x14ac:dyDescent="0.2">
      <c r="B22" s="11"/>
      <c r="Z22" s="12"/>
    </row>
    <row r="23" spans="2:32" x14ac:dyDescent="0.2">
      <c r="B23" s="11"/>
      <c r="Z23" s="12"/>
    </row>
    <row r="24" spans="2:32" x14ac:dyDescent="0.2">
      <c r="B24" s="11"/>
      <c r="Z24" s="12"/>
    </row>
    <row r="25" spans="2:32" x14ac:dyDescent="0.2">
      <c r="B25" s="11"/>
      <c r="H25" t="s">
        <v>445</v>
      </c>
      <c r="Z25" s="12"/>
    </row>
    <row r="26" spans="2:32" x14ac:dyDescent="0.2">
      <c r="B26" s="11"/>
      <c r="Z26" s="12"/>
    </row>
    <row r="27" spans="2:32" x14ac:dyDescent="0.2">
      <c r="B27" s="11"/>
      <c r="C27" s="44" t="s">
        <v>460</v>
      </c>
      <c r="D27" s="45"/>
      <c r="E27" s="45"/>
      <c r="F27" s="45"/>
      <c r="G27" s="45"/>
      <c r="H27" s="45"/>
      <c r="I27" s="45"/>
      <c r="J27" s="45"/>
      <c r="K27" s="45"/>
      <c r="L27" s="45"/>
      <c r="M27" s="45"/>
      <c r="N27" s="45"/>
      <c r="O27" s="45"/>
      <c r="P27" s="45"/>
      <c r="Q27" s="45"/>
      <c r="R27" s="45"/>
      <c r="S27" s="45"/>
      <c r="T27" s="45"/>
      <c r="U27" s="45"/>
      <c r="V27" s="45"/>
      <c r="W27" s="45"/>
      <c r="X27" s="45"/>
      <c r="Y27" s="46"/>
      <c r="Z27" s="12"/>
    </row>
    <row r="28" spans="2:32" x14ac:dyDescent="0.2">
      <c r="B28" s="11"/>
      <c r="C28" s="47"/>
      <c r="D28" s="48"/>
      <c r="E28" s="48"/>
      <c r="F28" s="48"/>
      <c r="G28" s="48"/>
      <c r="H28" s="48"/>
      <c r="I28" s="48"/>
      <c r="J28" s="48"/>
      <c r="K28" s="48"/>
      <c r="L28" s="48"/>
      <c r="M28" s="48"/>
      <c r="N28" s="48"/>
      <c r="O28" s="48"/>
      <c r="P28" s="48"/>
      <c r="Q28" s="48"/>
      <c r="R28" s="48"/>
      <c r="S28" s="48"/>
      <c r="T28" s="48"/>
      <c r="U28" s="48"/>
      <c r="V28" s="48"/>
      <c r="W28" s="48"/>
      <c r="X28" s="48"/>
      <c r="Y28" s="49"/>
      <c r="Z28" s="12"/>
    </row>
    <row r="29" spans="2:32" x14ac:dyDescent="0.2">
      <c r="B29" s="11"/>
      <c r="C29" s="50"/>
      <c r="D29" s="51"/>
      <c r="E29" s="51"/>
      <c r="F29" s="51"/>
      <c r="G29" s="51"/>
      <c r="H29" s="51"/>
      <c r="I29" s="51"/>
      <c r="J29" s="51"/>
      <c r="K29" s="51"/>
      <c r="L29" s="51"/>
      <c r="M29" s="51"/>
      <c r="N29" s="51"/>
      <c r="O29" s="51"/>
      <c r="P29" s="51"/>
      <c r="Q29" s="51"/>
      <c r="R29" s="51"/>
      <c r="S29" s="51"/>
      <c r="T29" s="51"/>
      <c r="U29" s="51"/>
      <c r="V29" s="51"/>
      <c r="W29" s="51"/>
      <c r="X29" s="51"/>
      <c r="Y29" s="52"/>
      <c r="Z29" s="12"/>
    </row>
    <row r="30" spans="2:32" x14ac:dyDescent="0.2">
      <c r="B30" s="11"/>
      <c r="Z30" s="12"/>
    </row>
    <row r="31" spans="2:32" ht="12.75" customHeight="1" x14ac:dyDescent="0.2">
      <c r="B31" s="11"/>
      <c r="C31" s="39" t="s">
        <v>446</v>
      </c>
      <c r="D31" s="39"/>
      <c r="E31" s="39"/>
      <c r="F31" s="39"/>
      <c r="G31" s="39"/>
      <c r="H31" s="39"/>
      <c r="I31" s="39"/>
      <c r="J31" s="39"/>
      <c r="K31" s="39"/>
      <c r="L31" s="39"/>
      <c r="M31" s="39"/>
      <c r="N31" s="39"/>
      <c r="O31" s="39"/>
      <c r="P31" s="39"/>
      <c r="Q31" s="39"/>
      <c r="R31" s="39"/>
      <c r="S31" s="39"/>
      <c r="T31" s="39"/>
      <c r="U31" s="39"/>
      <c r="V31" s="39"/>
      <c r="W31" s="39"/>
      <c r="X31" s="39"/>
      <c r="Y31" s="39"/>
      <c r="Z31" s="12"/>
    </row>
    <row r="32" spans="2:32" ht="12.75" customHeight="1" x14ac:dyDescent="0.2">
      <c r="B32" s="11"/>
      <c r="C32" s="39"/>
      <c r="D32" s="39"/>
      <c r="E32" s="39"/>
      <c r="F32" s="39"/>
      <c r="G32" s="39"/>
      <c r="H32" s="39"/>
      <c r="I32" s="39"/>
      <c r="J32" s="39"/>
      <c r="K32" s="39"/>
      <c r="L32" s="39"/>
      <c r="M32" s="39"/>
      <c r="N32" s="39"/>
      <c r="O32" s="39"/>
      <c r="P32" s="39"/>
      <c r="Q32" s="39"/>
      <c r="R32" s="39"/>
      <c r="S32" s="39"/>
      <c r="T32" s="39"/>
      <c r="U32" s="39"/>
      <c r="V32" s="39"/>
      <c r="W32" s="39"/>
      <c r="X32" s="39"/>
      <c r="Y32" s="39"/>
      <c r="Z32" s="12"/>
    </row>
    <row r="33" spans="2:33" x14ac:dyDescent="0.2">
      <c r="B33" s="11"/>
      <c r="Z33" s="12"/>
    </row>
    <row r="34" spans="2:33" x14ac:dyDescent="0.2">
      <c r="B34" s="11"/>
      <c r="Z34" s="12"/>
    </row>
    <row r="35" spans="2:33" x14ac:dyDescent="0.2">
      <c r="B35" s="11"/>
      <c r="Z35" s="12"/>
    </row>
    <row r="36" spans="2:33" x14ac:dyDescent="0.2">
      <c r="B36" s="11"/>
      <c r="Z36" s="12"/>
    </row>
    <row r="37" spans="2:33" x14ac:dyDescent="0.2">
      <c r="B37" s="11"/>
      <c r="Z37" s="12"/>
    </row>
    <row r="38" spans="2:33" x14ac:dyDescent="0.2">
      <c r="B38" s="11"/>
      <c r="Z38" s="12"/>
      <c r="AC38" t="s">
        <v>458</v>
      </c>
      <c r="AD38" s="2" t="s">
        <v>439</v>
      </c>
      <c r="AE38" s="4" t="s">
        <v>441</v>
      </c>
      <c r="AF38" s="4" t="s">
        <v>442</v>
      </c>
      <c r="AG38" s="6" t="s">
        <v>443</v>
      </c>
    </row>
    <row r="39" spans="2:33" x14ac:dyDescent="0.2">
      <c r="B39" s="11"/>
      <c r="Z39" s="12"/>
      <c r="AC39">
        <v>1</v>
      </c>
      <c r="AD39" s="2" t="s">
        <v>447</v>
      </c>
      <c r="AE39" s="21">
        <v>861951.86999999988</v>
      </c>
      <c r="AF39" s="21">
        <v>209460.62999999998</v>
      </c>
      <c r="AG39" s="21">
        <v>59324.21</v>
      </c>
    </row>
    <row r="40" spans="2:33" x14ac:dyDescent="0.2">
      <c r="B40" s="11"/>
      <c r="Z40" s="12"/>
      <c r="AC40">
        <v>2</v>
      </c>
      <c r="AD40" s="2" t="s">
        <v>448</v>
      </c>
      <c r="AE40" s="21">
        <v>3431007.59</v>
      </c>
      <c r="AF40" s="21">
        <v>1596306.81</v>
      </c>
      <c r="AG40" s="21">
        <v>1187695.6599999997</v>
      </c>
    </row>
    <row r="41" spans="2:33" x14ac:dyDescent="0.2">
      <c r="B41" s="11"/>
      <c r="Z41" s="12"/>
      <c r="AC41">
        <v>3</v>
      </c>
      <c r="AD41" s="2" t="s">
        <v>450</v>
      </c>
      <c r="AE41" s="21">
        <v>2225879.1800000006</v>
      </c>
      <c r="AF41" s="21">
        <v>1060473.0199999998</v>
      </c>
      <c r="AG41" s="21">
        <v>849203.75999999978</v>
      </c>
    </row>
    <row r="42" spans="2:33" x14ac:dyDescent="0.2">
      <c r="B42" s="11"/>
      <c r="Z42" s="12"/>
      <c r="AC42">
        <v>4</v>
      </c>
      <c r="AD42" s="2" t="s">
        <v>451</v>
      </c>
      <c r="AE42" s="21">
        <v>5627717.3399999999</v>
      </c>
      <c r="AF42" s="21">
        <v>1056978.21</v>
      </c>
      <c r="AG42" s="21">
        <v>636089.30999999982</v>
      </c>
    </row>
    <row r="43" spans="2:33" x14ac:dyDescent="0.2">
      <c r="B43" s="11"/>
      <c r="Z43" s="12"/>
      <c r="AC43">
        <v>5</v>
      </c>
      <c r="AD43" s="2" t="s">
        <v>449</v>
      </c>
      <c r="AE43" s="21">
        <v>860271.2999999997</v>
      </c>
      <c r="AF43" s="21">
        <v>339272.43999999989</v>
      </c>
      <c r="AG43" s="21">
        <v>68414.950000000012</v>
      </c>
    </row>
    <row r="44" spans="2:33" x14ac:dyDescent="0.2">
      <c r="B44" s="11"/>
      <c r="Z44" s="12"/>
      <c r="AE44" s="22">
        <v>13006827.279999999</v>
      </c>
      <c r="AF44" s="22">
        <v>4262491.1099999994</v>
      </c>
      <c r="AG44" s="22">
        <v>2800727.8899999997</v>
      </c>
    </row>
    <row r="45" spans="2:33" x14ac:dyDescent="0.2">
      <c r="B45" s="11"/>
      <c r="Z45" s="12"/>
      <c r="AD45" s="7" t="s">
        <v>440</v>
      </c>
      <c r="AE45" s="8">
        <f>SUM(AE39:AE43)</f>
        <v>13006827.279999999</v>
      </c>
      <c r="AF45" s="8">
        <f>SUM(AF39:AF43)</f>
        <v>4262491.1099999994</v>
      </c>
      <c r="AG45" s="8">
        <f>SUM(AG39:AG43)</f>
        <v>2800727.8899999997</v>
      </c>
    </row>
    <row r="46" spans="2:33" x14ac:dyDescent="0.2">
      <c r="B46" s="11"/>
      <c r="Z46" s="12"/>
      <c r="AD46" s="2" t="s">
        <v>439</v>
      </c>
      <c r="AE46" s="4" t="s">
        <v>441</v>
      </c>
      <c r="AF46" s="4" t="s">
        <v>442</v>
      </c>
      <c r="AG46" s="6" t="s">
        <v>443</v>
      </c>
    </row>
    <row r="47" spans="2:33" x14ac:dyDescent="0.2">
      <c r="B47" s="11"/>
      <c r="Z47" s="12"/>
      <c r="AD47" s="7" t="s">
        <v>440</v>
      </c>
      <c r="AE47" s="8">
        <v>13011351.16</v>
      </c>
      <c r="AF47" s="8">
        <v>3978679.72</v>
      </c>
      <c r="AG47" s="8">
        <v>2690755.9599999995</v>
      </c>
    </row>
    <row r="48" spans="2:33" x14ac:dyDescent="0.2">
      <c r="B48" s="11"/>
      <c r="Z48" s="12"/>
      <c r="AD48" s="2"/>
      <c r="AE48" s="5"/>
      <c r="AF48" s="5"/>
      <c r="AG48" s="5"/>
    </row>
    <row r="49" spans="2:33" x14ac:dyDescent="0.2">
      <c r="B49" s="11"/>
      <c r="Z49" s="12"/>
      <c r="AD49" s="2" t="s">
        <v>439</v>
      </c>
      <c r="AE49" s="7" t="s">
        <v>440</v>
      </c>
      <c r="AF49" s="5"/>
      <c r="AG49" s="5"/>
    </row>
    <row r="50" spans="2:33" x14ac:dyDescent="0.2">
      <c r="B50" s="11"/>
      <c r="Z50" s="12"/>
      <c r="AD50" s="4" t="s">
        <v>441</v>
      </c>
      <c r="AE50" s="21">
        <v>13006827.27999999</v>
      </c>
      <c r="AF50" s="5">
        <f>AE50-AE51</f>
        <v>8744336.1699999887</v>
      </c>
      <c r="AG50" s="5"/>
    </row>
    <row r="51" spans="2:33" x14ac:dyDescent="0.2">
      <c r="B51" s="11"/>
      <c r="Z51" s="12"/>
      <c r="AD51" s="4" t="s">
        <v>442</v>
      </c>
      <c r="AE51" s="21">
        <v>4262491.1100000013</v>
      </c>
      <c r="AF51" s="5">
        <f>+AE51-AE52</f>
        <v>1461763.2199999979</v>
      </c>
      <c r="AG51" s="5"/>
    </row>
    <row r="52" spans="2:33" x14ac:dyDescent="0.2">
      <c r="B52" s="11"/>
      <c r="C52" s="10"/>
      <c r="D52" s="59" t="s">
        <v>439</v>
      </c>
      <c r="E52" s="60"/>
      <c r="F52" s="60"/>
      <c r="G52" s="60"/>
      <c r="H52" s="60"/>
      <c r="I52" s="61"/>
      <c r="J52" s="10" t="s">
        <v>441</v>
      </c>
      <c r="K52" s="10"/>
      <c r="L52" s="10"/>
      <c r="M52" s="62" t="s">
        <v>454</v>
      </c>
      <c r="N52" s="62"/>
      <c r="O52" s="59" t="s">
        <v>452</v>
      </c>
      <c r="P52" s="60"/>
      <c r="Q52" s="61"/>
      <c r="R52" s="62" t="s">
        <v>453</v>
      </c>
      <c r="S52" s="62"/>
      <c r="T52" s="59" t="s">
        <v>443</v>
      </c>
      <c r="U52" s="60"/>
      <c r="V52" s="61"/>
      <c r="W52" s="62" t="s">
        <v>453</v>
      </c>
      <c r="X52" s="62"/>
      <c r="Z52" s="12"/>
      <c r="AD52" s="6" t="s">
        <v>443</v>
      </c>
      <c r="AE52" s="21">
        <v>2800727.8900000034</v>
      </c>
      <c r="AF52" s="4">
        <f>AE52</f>
        <v>2800727.8900000034</v>
      </c>
    </row>
    <row r="53" spans="2:33" x14ac:dyDescent="0.2">
      <c r="B53" s="11"/>
      <c r="C53" s="16">
        <f>+AC39</f>
        <v>1</v>
      </c>
      <c r="D53" s="29" t="str">
        <f>+AD39</f>
        <v>Avanza en su seguridad</v>
      </c>
      <c r="E53" s="30"/>
      <c r="F53" s="30"/>
      <c r="G53" s="30"/>
      <c r="H53" s="30"/>
      <c r="I53" s="31"/>
      <c r="J53" s="27">
        <f>+AE39</f>
        <v>861951.86999999988</v>
      </c>
      <c r="K53" s="27"/>
      <c r="L53" s="27"/>
      <c r="M53" s="36">
        <f>J53/$J$58</f>
        <v>6.6269187054200651E-2</v>
      </c>
      <c r="N53" s="36"/>
      <c r="O53" s="27">
        <f>+AF39</f>
        <v>209460.62999999998</v>
      </c>
      <c r="P53" s="27"/>
      <c r="Q53" s="27"/>
      <c r="R53" s="36">
        <f t="shared" ref="R53:R58" si="0">O53/J53</f>
        <v>0.24300733868121896</v>
      </c>
      <c r="S53" s="36"/>
      <c r="T53" s="27">
        <f>+AG39</f>
        <v>59324.21</v>
      </c>
      <c r="U53" s="27"/>
      <c r="V53" s="27"/>
      <c r="W53" s="36">
        <f t="shared" ref="W53:W58" si="1">T53/O53</f>
        <v>0.28322367788161434</v>
      </c>
      <c r="X53" s="36"/>
      <c r="Z53" s="12"/>
    </row>
    <row r="54" spans="2:33" x14ac:dyDescent="0.2">
      <c r="B54" s="11"/>
      <c r="C54" s="16">
        <f t="shared" ref="C54:C57" si="2">+AC40</f>
        <v>2</v>
      </c>
      <c r="D54" s="29" t="str">
        <f>+AD40</f>
        <v>Confía en su bien-estar</v>
      </c>
      <c r="E54" s="30"/>
      <c r="F54" s="30"/>
      <c r="G54" s="30"/>
      <c r="H54" s="30"/>
      <c r="I54" s="31"/>
      <c r="J54" s="27">
        <f>+AE40</f>
        <v>3431007.59</v>
      </c>
      <c r="K54" s="27"/>
      <c r="L54" s="27"/>
      <c r="M54" s="36">
        <f t="shared" ref="M54:M58" si="3">J54/$J$58</f>
        <v>0.26378512731353809</v>
      </c>
      <c r="N54" s="36"/>
      <c r="O54" s="27">
        <f>+AF40</f>
        <v>1596306.81</v>
      </c>
      <c r="P54" s="27"/>
      <c r="Q54" s="27"/>
      <c r="R54" s="36">
        <f t="shared" si="0"/>
        <v>0.4652588978971044</v>
      </c>
      <c r="S54" s="36"/>
      <c r="T54" s="27">
        <f>+AG40</f>
        <v>1187695.6599999997</v>
      </c>
      <c r="U54" s="27"/>
      <c r="V54" s="27"/>
      <c r="W54" s="36">
        <f t="shared" si="1"/>
        <v>0.74402718359636622</v>
      </c>
      <c r="X54" s="36"/>
      <c r="Z54" s="12"/>
    </row>
    <row r="55" spans="2:33" x14ac:dyDescent="0.2">
      <c r="B55" s="11"/>
      <c r="C55" s="16">
        <f t="shared" si="2"/>
        <v>3</v>
      </c>
      <c r="D55" s="29" t="str">
        <f>+AD41</f>
        <v>Confía en su potencial</v>
      </c>
      <c r="E55" s="30"/>
      <c r="F55" s="30"/>
      <c r="G55" s="30"/>
      <c r="H55" s="30"/>
      <c r="I55" s="31"/>
      <c r="J55" s="27">
        <f>+AE41</f>
        <v>2225879.1800000006</v>
      </c>
      <c r="K55" s="27"/>
      <c r="L55" s="27"/>
      <c r="M55" s="36">
        <f t="shared" si="3"/>
        <v>0.17113160128009333</v>
      </c>
      <c r="N55" s="36"/>
      <c r="O55" s="27">
        <f>+AF41</f>
        <v>1060473.0199999998</v>
      </c>
      <c r="P55" s="27"/>
      <c r="Q55" s="27"/>
      <c r="R55" s="36">
        <f t="shared" si="0"/>
        <v>0.47642883294321459</v>
      </c>
      <c r="S55" s="36"/>
      <c r="T55" s="27">
        <f>+AG41</f>
        <v>849203.75999999978</v>
      </c>
      <c r="U55" s="27"/>
      <c r="V55" s="27"/>
      <c r="W55" s="36">
        <f t="shared" si="1"/>
        <v>0.80077827911171184</v>
      </c>
      <c r="X55" s="36"/>
      <c r="Z55" s="12"/>
      <c r="AE55" s="4">
        <f>+AE47-1361000</f>
        <v>11650351.16</v>
      </c>
    </row>
    <row r="56" spans="2:33" x14ac:dyDescent="0.2">
      <c r="B56" s="11"/>
      <c r="C56" s="16">
        <f t="shared" si="2"/>
        <v>4</v>
      </c>
      <c r="D56" s="29" t="str">
        <f>+AD42</f>
        <v>Ordena su territorio</v>
      </c>
      <c r="E56" s="30"/>
      <c r="F56" s="30"/>
      <c r="G56" s="30"/>
      <c r="H56" s="30"/>
      <c r="I56" s="31"/>
      <c r="J56" s="27">
        <f>+AE42</f>
        <v>5627717.3399999999</v>
      </c>
      <c r="K56" s="27"/>
      <c r="L56" s="27"/>
      <c r="M56" s="36">
        <f t="shared" si="3"/>
        <v>0.43267410405714252</v>
      </c>
      <c r="N56" s="36"/>
      <c r="O56" s="27">
        <f>+AF42</f>
        <v>1056978.21</v>
      </c>
      <c r="P56" s="27"/>
      <c r="Q56" s="27"/>
      <c r="R56" s="36">
        <f t="shared" si="0"/>
        <v>0.18781650643456091</v>
      </c>
      <c r="S56" s="36"/>
      <c r="T56" s="27">
        <f>+AG42</f>
        <v>636089.30999999982</v>
      </c>
      <c r="U56" s="27"/>
      <c r="V56" s="27"/>
      <c r="W56" s="36">
        <f t="shared" si="1"/>
        <v>0.60179983275151894</v>
      </c>
      <c r="X56" s="36"/>
      <c r="Z56" s="12"/>
      <c r="AE56" s="4">
        <f>AE55+1345000</f>
        <v>12995351.16</v>
      </c>
    </row>
    <row r="57" spans="2:33" x14ac:dyDescent="0.2">
      <c r="B57" s="11"/>
      <c r="C57" s="16">
        <f t="shared" si="2"/>
        <v>5</v>
      </c>
      <c r="D57" s="29" t="str">
        <f>+AD43</f>
        <v>Confía en su gobierno</v>
      </c>
      <c r="E57" s="30"/>
      <c r="F57" s="30"/>
      <c r="G57" s="30"/>
      <c r="H57" s="30"/>
      <c r="I57" s="31"/>
      <c r="J57" s="27">
        <f>+AE43</f>
        <v>860271.2999999997</v>
      </c>
      <c r="K57" s="27"/>
      <c r="L57" s="27"/>
      <c r="M57" s="36">
        <f t="shared" si="3"/>
        <v>6.6139980295025477E-2</v>
      </c>
      <c r="N57" s="36"/>
      <c r="O57" s="27">
        <f>+AF43</f>
        <v>339272.43999999989</v>
      </c>
      <c r="P57" s="27"/>
      <c r="Q57" s="27"/>
      <c r="R57" s="36">
        <f t="shared" si="0"/>
        <v>0.39437842457373623</v>
      </c>
      <c r="S57" s="36"/>
      <c r="T57" s="27">
        <f>+AG43</f>
        <v>68414.950000000012</v>
      </c>
      <c r="U57" s="27"/>
      <c r="V57" s="27"/>
      <c r="W57" s="36">
        <f t="shared" si="1"/>
        <v>0.20165195263134264</v>
      </c>
      <c r="X57" s="36"/>
      <c r="Z57" s="12"/>
    </row>
    <row r="58" spans="2:33" x14ac:dyDescent="0.2">
      <c r="B58" s="11"/>
      <c r="C58" s="17" t="s">
        <v>440</v>
      </c>
      <c r="D58" s="18"/>
      <c r="E58" s="18"/>
      <c r="F58" s="18"/>
      <c r="G58" s="18"/>
      <c r="H58" s="18"/>
      <c r="I58" s="18"/>
      <c r="J58" s="28">
        <f>AE45</f>
        <v>13006827.279999999</v>
      </c>
      <c r="K58" s="28"/>
      <c r="L58" s="28"/>
      <c r="M58" s="37">
        <f t="shared" si="3"/>
        <v>1</v>
      </c>
      <c r="N58" s="37"/>
      <c r="O58" s="33">
        <f>AF45</f>
        <v>4262491.1099999994</v>
      </c>
      <c r="P58" s="34"/>
      <c r="Q58" s="35"/>
      <c r="R58" s="37">
        <f t="shared" si="0"/>
        <v>0.32771182535453791</v>
      </c>
      <c r="S58" s="37"/>
      <c r="T58" s="28">
        <f>AG45</f>
        <v>2800727.8899999997</v>
      </c>
      <c r="U58" s="28"/>
      <c r="V58" s="28"/>
      <c r="W58" s="37">
        <f t="shared" si="1"/>
        <v>0.65706363197552808</v>
      </c>
      <c r="X58" s="37"/>
      <c r="Z58" s="12"/>
    </row>
    <row r="59" spans="2:33" x14ac:dyDescent="0.2">
      <c r="B59" s="11"/>
      <c r="Z59" s="12"/>
    </row>
    <row r="60" spans="2:33" ht="12.75" customHeight="1" x14ac:dyDescent="0.2">
      <c r="B60" s="11"/>
      <c r="C60" s="38" t="s">
        <v>461</v>
      </c>
      <c r="D60" s="38"/>
      <c r="E60" s="38"/>
      <c r="F60" s="38"/>
      <c r="G60" s="38"/>
      <c r="H60" s="38"/>
      <c r="I60" s="38"/>
      <c r="J60" s="38"/>
      <c r="K60" s="38"/>
      <c r="L60" s="38"/>
      <c r="M60" s="38"/>
      <c r="N60" s="38"/>
      <c r="O60" s="38"/>
      <c r="P60" s="38"/>
      <c r="Q60" s="38"/>
      <c r="R60" s="38"/>
      <c r="S60" s="38"/>
      <c r="T60" s="38"/>
      <c r="U60" s="38"/>
      <c r="V60" s="38"/>
      <c r="W60" s="38"/>
      <c r="X60" s="38"/>
      <c r="Y60" s="38"/>
      <c r="Z60" s="12"/>
    </row>
    <row r="61" spans="2:33" ht="12.75" customHeight="1" x14ac:dyDescent="0.2">
      <c r="B61" s="11"/>
      <c r="C61" s="38"/>
      <c r="D61" s="38"/>
      <c r="E61" s="38"/>
      <c r="F61" s="38"/>
      <c r="G61" s="38"/>
      <c r="H61" s="38"/>
      <c r="I61" s="38"/>
      <c r="J61" s="38"/>
      <c r="K61" s="38"/>
      <c r="L61" s="38"/>
      <c r="M61" s="38"/>
      <c r="N61" s="38"/>
      <c r="O61" s="38"/>
      <c r="P61" s="38"/>
      <c r="Q61" s="38"/>
      <c r="R61" s="38"/>
      <c r="S61" s="38"/>
      <c r="T61" s="38"/>
      <c r="U61" s="38"/>
      <c r="V61" s="38"/>
      <c r="W61" s="38"/>
      <c r="X61" s="38"/>
      <c r="Y61" s="38"/>
      <c r="Z61" s="12"/>
    </row>
    <row r="62" spans="2:33" ht="12.75" customHeight="1" x14ac:dyDescent="0.2">
      <c r="B62" s="11"/>
      <c r="C62" s="38"/>
      <c r="D62" s="38"/>
      <c r="E62" s="38"/>
      <c r="F62" s="38"/>
      <c r="G62" s="38"/>
      <c r="H62" s="38"/>
      <c r="I62" s="38"/>
      <c r="J62" s="38"/>
      <c r="K62" s="38"/>
      <c r="L62" s="38"/>
      <c r="M62" s="38"/>
      <c r="N62" s="38"/>
      <c r="O62" s="38"/>
      <c r="P62" s="38"/>
      <c r="Q62" s="38"/>
      <c r="R62" s="38"/>
      <c r="S62" s="38"/>
      <c r="T62" s="38"/>
      <c r="U62" s="38"/>
      <c r="V62" s="38"/>
      <c r="W62" s="38"/>
      <c r="X62" s="38"/>
      <c r="Y62" s="38"/>
      <c r="Z62" s="12"/>
    </row>
    <row r="63" spans="2:33" x14ac:dyDescent="0.2">
      <c r="B63" s="11"/>
      <c r="C63" s="38"/>
      <c r="D63" s="38"/>
      <c r="E63" s="38"/>
      <c r="F63" s="38"/>
      <c r="G63" s="38"/>
      <c r="H63" s="38"/>
      <c r="I63" s="38"/>
      <c r="J63" s="38"/>
      <c r="K63" s="38"/>
      <c r="L63" s="38"/>
      <c r="M63" s="38"/>
      <c r="N63" s="38"/>
      <c r="O63" s="38"/>
      <c r="P63" s="38"/>
      <c r="Q63" s="38"/>
      <c r="R63" s="38"/>
      <c r="S63" s="38"/>
      <c r="T63" s="38"/>
      <c r="U63" s="38"/>
      <c r="V63" s="38"/>
      <c r="W63" s="38"/>
      <c r="X63" s="38"/>
      <c r="Y63" s="38"/>
      <c r="Z63" s="12"/>
    </row>
    <row r="64" spans="2:33" x14ac:dyDescent="0.2">
      <c r="B64" s="11"/>
      <c r="C64" s="38"/>
      <c r="D64" s="38"/>
      <c r="E64" s="38"/>
      <c r="F64" s="38"/>
      <c r="G64" s="38"/>
      <c r="H64" s="38"/>
      <c r="I64" s="38"/>
      <c r="J64" s="38"/>
      <c r="K64" s="38"/>
      <c r="L64" s="38"/>
      <c r="M64" s="38"/>
      <c r="N64" s="38"/>
      <c r="O64" s="38"/>
      <c r="P64" s="38"/>
      <c r="Q64" s="38"/>
      <c r="R64" s="38"/>
      <c r="S64" s="38"/>
      <c r="T64" s="38"/>
      <c r="U64" s="38"/>
      <c r="V64" s="38"/>
      <c r="W64" s="38"/>
      <c r="X64" s="38"/>
      <c r="Y64" s="38"/>
      <c r="Z64" s="12"/>
    </row>
    <row r="65" spans="2:26" x14ac:dyDescent="0.2">
      <c r="B65" s="11"/>
      <c r="C65" s="38"/>
      <c r="D65" s="38"/>
      <c r="E65" s="38"/>
      <c r="F65" s="38"/>
      <c r="G65" s="38"/>
      <c r="H65" s="38"/>
      <c r="I65" s="38"/>
      <c r="J65" s="38"/>
      <c r="K65" s="38"/>
      <c r="L65" s="38"/>
      <c r="M65" s="38"/>
      <c r="N65" s="38"/>
      <c r="O65" s="38"/>
      <c r="P65" s="38"/>
      <c r="Q65" s="38"/>
      <c r="R65" s="38"/>
      <c r="S65" s="38"/>
      <c r="T65" s="38"/>
      <c r="U65" s="38"/>
      <c r="V65" s="38"/>
      <c r="W65" s="38"/>
      <c r="X65" s="38"/>
      <c r="Y65" s="38"/>
      <c r="Z65" s="12"/>
    </row>
    <row r="66" spans="2:26" x14ac:dyDescent="0.2">
      <c r="B66" s="11"/>
      <c r="C66" s="38"/>
      <c r="D66" s="38"/>
      <c r="E66" s="38"/>
      <c r="F66" s="38"/>
      <c r="G66" s="38"/>
      <c r="H66" s="38"/>
      <c r="I66" s="38"/>
      <c r="J66" s="38"/>
      <c r="K66" s="38"/>
      <c r="L66" s="38"/>
      <c r="M66" s="38"/>
      <c r="N66" s="38"/>
      <c r="O66" s="38"/>
      <c r="P66" s="38"/>
      <c r="Q66" s="38"/>
      <c r="R66" s="38"/>
      <c r="S66" s="38"/>
      <c r="T66" s="38"/>
      <c r="U66" s="38"/>
      <c r="V66" s="38"/>
      <c r="W66" s="38"/>
      <c r="X66" s="38"/>
      <c r="Y66" s="38"/>
      <c r="Z66" s="12"/>
    </row>
    <row r="67" spans="2:26" x14ac:dyDescent="0.2">
      <c r="B67" s="11"/>
      <c r="Z67" s="12"/>
    </row>
    <row r="68" spans="2:26" x14ac:dyDescent="0.2">
      <c r="B68" s="11"/>
      <c r="Z68" s="12"/>
    </row>
    <row r="69" spans="2:26" x14ac:dyDescent="0.2">
      <c r="B69" s="11"/>
      <c r="C69" s="39" t="s">
        <v>456</v>
      </c>
      <c r="D69" s="39"/>
      <c r="E69" s="39"/>
      <c r="F69" s="39"/>
      <c r="G69" s="39"/>
      <c r="H69" s="39"/>
      <c r="I69" s="39"/>
      <c r="J69" s="39"/>
      <c r="K69" s="39"/>
      <c r="L69" s="39"/>
      <c r="M69" s="39"/>
      <c r="N69" s="39"/>
      <c r="O69" s="39"/>
      <c r="P69" s="39"/>
      <c r="Q69" s="39"/>
      <c r="R69" s="39"/>
      <c r="S69" s="39"/>
      <c r="T69" s="39"/>
      <c r="U69" s="39"/>
      <c r="V69" s="39"/>
      <c r="W69" s="39"/>
      <c r="X69" s="39"/>
      <c r="Y69" s="39"/>
      <c r="Z69" s="12"/>
    </row>
    <row r="70" spans="2:26" x14ac:dyDescent="0.2">
      <c r="B70" s="11"/>
      <c r="C70" s="39"/>
      <c r="D70" s="39"/>
      <c r="E70" s="39"/>
      <c r="F70" s="39"/>
      <c r="G70" s="39"/>
      <c r="H70" s="39"/>
      <c r="I70" s="39"/>
      <c r="J70" s="39"/>
      <c r="K70" s="39"/>
      <c r="L70" s="39"/>
      <c r="M70" s="39"/>
      <c r="N70" s="39"/>
      <c r="O70" s="39"/>
      <c r="P70" s="39"/>
      <c r="Q70" s="39"/>
      <c r="R70" s="39"/>
      <c r="S70" s="39"/>
      <c r="T70" s="39"/>
      <c r="U70" s="39"/>
      <c r="V70" s="39"/>
      <c r="W70" s="39"/>
      <c r="X70" s="39"/>
      <c r="Y70" s="39"/>
      <c r="Z70" s="12"/>
    </row>
    <row r="71" spans="2:26" x14ac:dyDescent="0.2">
      <c r="B71" s="11"/>
      <c r="Z71" s="12"/>
    </row>
    <row r="72" spans="2:26" x14ac:dyDescent="0.2">
      <c r="B72" s="11"/>
      <c r="C72" s="63" t="s">
        <v>457</v>
      </c>
      <c r="D72" s="64"/>
      <c r="E72" s="64"/>
      <c r="F72" s="64"/>
      <c r="G72" s="64"/>
      <c r="H72" s="64"/>
      <c r="I72" s="64"/>
      <c r="J72" s="64"/>
      <c r="K72" s="64"/>
      <c r="L72" s="64"/>
      <c r="M72" s="64"/>
      <c r="N72" s="64"/>
      <c r="O72" s="64"/>
      <c r="P72" s="64"/>
      <c r="Q72" s="65" t="s">
        <v>441</v>
      </c>
      <c r="R72" s="66"/>
      <c r="S72" s="41" t="s">
        <v>442</v>
      </c>
      <c r="T72" s="42"/>
      <c r="U72" s="19" t="s">
        <v>453</v>
      </c>
      <c r="V72" s="67" t="s">
        <v>455</v>
      </c>
      <c r="W72" s="67"/>
      <c r="X72" s="19" t="s">
        <v>453</v>
      </c>
      <c r="Z72" s="12"/>
    </row>
    <row r="73" spans="2:26" x14ac:dyDescent="0.2">
      <c r="B73" s="11"/>
      <c r="C73" s="29" t="s">
        <v>502</v>
      </c>
      <c r="D73" s="30"/>
      <c r="E73" s="30"/>
      <c r="F73" s="30"/>
      <c r="G73" s="30"/>
      <c r="H73" s="30"/>
      <c r="I73" s="30"/>
      <c r="J73" s="30"/>
      <c r="K73" s="30"/>
      <c r="L73" s="30"/>
      <c r="M73" s="30"/>
      <c r="N73" s="30"/>
      <c r="O73" s="30"/>
      <c r="P73" s="31"/>
      <c r="Q73" s="43">
        <v>2462364.77</v>
      </c>
      <c r="R73" s="43"/>
      <c r="S73" s="43">
        <v>1073250.0699999998</v>
      </c>
      <c r="T73" s="43"/>
      <c r="U73" s="9">
        <f t="shared" ref="U73:U104" si="4">S73/Q73</f>
        <v>0.43586152753476887</v>
      </c>
      <c r="V73" s="43">
        <v>990946.09999999986</v>
      </c>
      <c r="W73" s="43"/>
      <c r="X73" s="9">
        <f t="shared" ref="X73:X119" si="5">V73/S73</f>
        <v>0.92331333367627921</v>
      </c>
      <c r="Z73" s="12"/>
    </row>
    <row r="74" spans="2:26" x14ac:dyDescent="0.2">
      <c r="B74" s="11"/>
      <c r="C74" s="29" t="s">
        <v>462</v>
      </c>
      <c r="D74" s="30"/>
      <c r="E74" s="30"/>
      <c r="F74" s="30"/>
      <c r="G74" s="30"/>
      <c r="H74" s="30"/>
      <c r="I74" s="30"/>
      <c r="J74" s="30"/>
      <c r="K74" s="30"/>
      <c r="L74" s="30"/>
      <c r="M74" s="30"/>
      <c r="N74" s="30"/>
      <c r="O74" s="30"/>
      <c r="P74" s="31"/>
      <c r="Q74" s="43">
        <v>2209616.3600000003</v>
      </c>
      <c r="R74" s="43"/>
      <c r="S74" s="43">
        <v>1154751.7500000002</v>
      </c>
      <c r="T74" s="43"/>
      <c r="U74" s="9">
        <f t="shared" si="4"/>
        <v>0.52260282413911896</v>
      </c>
      <c r="V74" s="43">
        <v>804404.79</v>
      </c>
      <c r="W74" s="43"/>
      <c r="X74" s="9">
        <f t="shared" si="5"/>
        <v>0.69660408828131226</v>
      </c>
      <c r="Z74" s="12"/>
    </row>
    <row r="75" spans="2:26" x14ac:dyDescent="0.2">
      <c r="B75" s="11"/>
      <c r="C75" s="29" t="s">
        <v>464</v>
      </c>
      <c r="D75" s="30"/>
      <c r="E75" s="30"/>
      <c r="F75" s="30"/>
      <c r="G75" s="30"/>
      <c r="H75" s="30"/>
      <c r="I75" s="30"/>
      <c r="J75" s="30"/>
      <c r="K75" s="30"/>
      <c r="L75" s="30"/>
      <c r="M75" s="30"/>
      <c r="N75" s="30"/>
      <c r="O75" s="30"/>
      <c r="P75" s="31"/>
      <c r="Q75" s="43">
        <v>804505.99</v>
      </c>
      <c r="R75" s="43"/>
      <c r="S75" s="43">
        <v>307827.83</v>
      </c>
      <c r="T75" s="43"/>
      <c r="U75" s="9">
        <f t="shared" si="4"/>
        <v>0.38262963088689994</v>
      </c>
      <c r="V75" s="43">
        <v>198355.58000000005</v>
      </c>
      <c r="W75" s="43"/>
      <c r="X75" s="9">
        <f t="shared" si="5"/>
        <v>0.644371823041471</v>
      </c>
      <c r="Z75" s="12"/>
    </row>
    <row r="76" spans="2:26" x14ac:dyDescent="0.2">
      <c r="B76" s="11"/>
      <c r="C76" s="29" t="s">
        <v>463</v>
      </c>
      <c r="D76" s="30"/>
      <c r="E76" s="30"/>
      <c r="F76" s="30"/>
      <c r="G76" s="30"/>
      <c r="H76" s="30"/>
      <c r="I76" s="30"/>
      <c r="J76" s="30"/>
      <c r="K76" s="30"/>
      <c r="L76" s="30"/>
      <c r="M76" s="30"/>
      <c r="N76" s="30"/>
      <c r="O76" s="30"/>
      <c r="P76" s="31"/>
      <c r="Q76" s="43">
        <v>197074.57</v>
      </c>
      <c r="R76" s="43"/>
      <c r="S76" s="43">
        <v>50658.67</v>
      </c>
      <c r="T76" s="43"/>
      <c r="U76" s="9">
        <f t="shared" si="4"/>
        <v>0.25705330728363379</v>
      </c>
      <c r="V76" s="43">
        <v>47793.3</v>
      </c>
      <c r="W76" s="43"/>
      <c r="X76" s="9">
        <f t="shared" si="5"/>
        <v>0.94343771757134576</v>
      </c>
      <c r="Z76" s="12"/>
    </row>
    <row r="77" spans="2:26" x14ac:dyDescent="0.2">
      <c r="B77" s="11"/>
      <c r="C77" s="29" t="s">
        <v>465</v>
      </c>
      <c r="D77" s="30"/>
      <c r="E77" s="30"/>
      <c r="F77" s="30"/>
      <c r="G77" s="30"/>
      <c r="H77" s="30"/>
      <c r="I77" s="30"/>
      <c r="J77" s="30"/>
      <c r="K77" s="30"/>
      <c r="L77" s="30"/>
      <c r="M77" s="30"/>
      <c r="N77" s="30"/>
      <c r="O77" s="30"/>
      <c r="P77" s="31"/>
      <c r="Q77" s="43">
        <v>3344983.8000000003</v>
      </c>
      <c r="R77" s="43"/>
      <c r="S77" s="43">
        <v>646801.8600000001</v>
      </c>
      <c r="T77" s="43"/>
      <c r="U77" s="9">
        <f t="shared" si="4"/>
        <v>0.19336472122824633</v>
      </c>
      <c r="V77" s="43">
        <v>526879.07999999996</v>
      </c>
      <c r="W77" s="43"/>
      <c r="X77" s="9">
        <f t="shared" si="5"/>
        <v>0.81459116397717202</v>
      </c>
      <c r="Z77" s="12"/>
    </row>
    <row r="78" spans="2:26" x14ac:dyDescent="0.2">
      <c r="B78" s="11"/>
      <c r="C78" s="29" t="s">
        <v>466</v>
      </c>
      <c r="D78" s="30"/>
      <c r="E78" s="30"/>
      <c r="F78" s="30"/>
      <c r="G78" s="30"/>
      <c r="H78" s="30"/>
      <c r="I78" s="30"/>
      <c r="J78" s="30"/>
      <c r="K78" s="30"/>
      <c r="L78" s="30"/>
      <c r="M78" s="30"/>
      <c r="N78" s="30"/>
      <c r="O78" s="30"/>
      <c r="P78" s="31"/>
      <c r="Q78" s="43">
        <v>87313.959999999992</v>
      </c>
      <c r="R78" s="43"/>
      <c r="S78" s="43">
        <v>35101.78</v>
      </c>
      <c r="T78" s="43"/>
      <c r="U78" s="9">
        <f t="shared" si="4"/>
        <v>0.40201795909840765</v>
      </c>
      <c r="V78" s="43">
        <v>13268.28</v>
      </c>
      <c r="W78" s="43"/>
      <c r="X78" s="9">
        <f t="shared" si="5"/>
        <v>0.37799450626150588</v>
      </c>
      <c r="Z78" s="12"/>
    </row>
    <row r="79" spans="2:26" x14ac:dyDescent="0.2">
      <c r="B79" s="11"/>
      <c r="C79" s="29" t="s">
        <v>467</v>
      </c>
      <c r="D79" s="30"/>
      <c r="E79" s="30"/>
      <c r="F79" s="30"/>
      <c r="G79" s="30"/>
      <c r="H79" s="30"/>
      <c r="I79" s="30"/>
      <c r="J79" s="30"/>
      <c r="K79" s="30"/>
      <c r="L79" s="30"/>
      <c r="M79" s="30"/>
      <c r="N79" s="30"/>
      <c r="O79" s="30"/>
      <c r="P79" s="31"/>
      <c r="Q79" s="43">
        <v>87405.11</v>
      </c>
      <c r="R79" s="43"/>
      <c r="S79" s="43">
        <v>49210.32</v>
      </c>
      <c r="T79" s="43"/>
      <c r="U79" s="9">
        <f t="shared" si="4"/>
        <v>0.56301422193736728</v>
      </c>
      <c r="V79" s="43">
        <v>11695.93</v>
      </c>
      <c r="W79" s="43"/>
      <c r="X79" s="9">
        <f t="shared" si="5"/>
        <v>0.23767230125713468</v>
      </c>
      <c r="Z79" s="12"/>
    </row>
    <row r="80" spans="2:26" x14ac:dyDescent="0.2">
      <c r="B80" s="11"/>
      <c r="C80" s="29" t="s">
        <v>468</v>
      </c>
      <c r="D80" s="30"/>
      <c r="E80" s="30"/>
      <c r="F80" s="30"/>
      <c r="G80" s="30"/>
      <c r="H80" s="30"/>
      <c r="I80" s="30"/>
      <c r="J80" s="30"/>
      <c r="K80" s="30"/>
      <c r="L80" s="30"/>
      <c r="M80" s="30"/>
      <c r="N80" s="30"/>
      <c r="O80" s="30"/>
      <c r="P80" s="31"/>
      <c r="Q80" s="43">
        <v>36488.86</v>
      </c>
      <c r="R80" s="43"/>
      <c r="S80" s="43">
        <v>18673.2</v>
      </c>
      <c r="T80" s="43"/>
      <c r="U80" s="9">
        <f t="shared" si="4"/>
        <v>0.51175070966864955</v>
      </c>
      <c r="V80" s="43">
        <v>4627.32</v>
      </c>
      <c r="W80" s="43"/>
      <c r="X80" s="9">
        <f t="shared" si="5"/>
        <v>0.24780541096330566</v>
      </c>
      <c r="Z80" s="12"/>
    </row>
    <row r="81" spans="2:26" x14ac:dyDescent="0.2">
      <c r="B81" s="11"/>
      <c r="C81" s="29" t="s">
        <v>341</v>
      </c>
      <c r="D81" s="30"/>
      <c r="E81" s="30"/>
      <c r="F81" s="30"/>
      <c r="G81" s="30"/>
      <c r="H81" s="30"/>
      <c r="I81" s="30"/>
      <c r="J81" s="30"/>
      <c r="K81" s="30"/>
      <c r="L81" s="30"/>
      <c r="M81" s="30"/>
      <c r="N81" s="30"/>
      <c r="O81" s="30"/>
      <c r="P81" s="31"/>
      <c r="Q81" s="43">
        <v>101614.25999999998</v>
      </c>
      <c r="R81" s="43"/>
      <c r="S81" s="43">
        <v>47220.42</v>
      </c>
      <c r="T81" s="43"/>
      <c r="U81" s="9">
        <f t="shared" si="4"/>
        <v>0.46470269035074413</v>
      </c>
      <c r="V81" s="43">
        <v>12185.539999999997</v>
      </c>
      <c r="W81" s="43"/>
      <c r="X81" s="9">
        <f t="shared" si="5"/>
        <v>0.25805657806516752</v>
      </c>
      <c r="Z81" s="12"/>
    </row>
    <row r="82" spans="2:26" x14ac:dyDescent="0.2">
      <c r="B82" s="11"/>
      <c r="C82" s="29" t="s">
        <v>469</v>
      </c>
      <c r="D82" s="30"/>
      <c r="E82" s="30"/>
      <c r="F82" s="30"/>
      <c r="G82" s="30"/>
      <c r="H82" s="30"/>
      <c r="I82" s="30"/>
      <c r="J82" s="30"/>
      <c r="K82" s="30"/>
      <c r="L82" s="30"/>
      <c r="M82" s="30"/>
      <c r="N82" s="30"/>
      <c r="O82" s="30"/>
      <c r="P82" s="31"/>
      <c r="Q82" s="43">
        <v>10995.510000000002</v>
      </c>
      <c r="R82" s="43"/>
      <c r="S82" s="43">
        <v>7781.03</v>
      </c>
      <c r="T82" s="43"/>
      <c r="U82" s="9">
        <f t="shared" si="4"/>
        <v>0.70765521562892475</v>
      </c>
      <c r="V82" s="43">
        <v>1306.3900000000001</v>
      </c>
      <c r="W82" s="43"/>
      <c r="X82" s="9">
        <f t="shared" si="5"/>
        <v>0.1678942248005727</v>
      </c>
      <c r="Z82" s="12"/>
    </row>
    <row r="83" spans="2:26" x14ac:dyDescent="0.2">
      <c r="B83" s="11"/>
      <c r="C83" s="29" t="s">
        <v>470</v>
      </c>
      <c r="D83" s="30"/>
      <c r="E83" s="30"/>
      <c r="F83" s="30"/>
      <c r="G83" s="30"/>
      <c r="H83" s="30"/>
      <c r="I83" s="30"/>
      <c r="J83" s="30"/>
      <c r="K83" s="30"/>
      <c r="L83" s="30"/>
      <c r="M83" s="30"/>
      <c r="N83" s="30"/>
      <c r="O83" s="30"/>
      <c r="P83" s="31"/>
      <c r="Q83" s="43">
        <v>14641.88</v>
      </c>
      <c r="R83" s="43"/>
      <c r="S83" s="43">
        <v>6259.0399999999991</v>
      </c>
      <c r="T83" s="43"/>
      <c r="U83" s="9">
        <f t="shared" si="4"/>
        <v>0.42747516029362348</v>
      </c>
      <c r="V83" s="43">
        <v>1662.4600000000003</v>
      </c>
      <c r="W83" s="43"/>
      <c r="X83" s="9">
        <f t="shared" si="5"/>
        <v>0.26560942253125086</v>
      </c>
      <c r="Z83" s="12"/>
    </row>
    <row r="84" spans="2:26" x14ac:dyDescent="0.2">
      <c r="B84" s="11"/>
      <c r="C84" s="29" t="s">
        <v>471</v>
      </c>
      <c r="D84" s="30"/>
      <c r="E84" s="30"/>
      <c r="F84" s="30"/>
      <c r="G84" s="30"/>
      <c r="H84" s="30"/>
      <c r="I84" s="30"/>
      <c r="J84" s="30"/>
      <c r="K84" s="30"/>
      <c r="L84" s="30"/>
      <c r="M84" s="30"/>
      <c r="N84" s="30"/>
      <c r="O84" s="30"/>
      <c r="P84" s="31"/>
      <c r="Q84" s="43">
        <v>6476.4699999999993</v>
      </c>
      <c r="R84" s="43"/>
      <c r="S84" s="43">
        <v>2943.21</v>
      </c>
      <c r="T84" s="43"/>
      <c r="U84" s="9">
        <f t="shared" si="4"/>
        <v>0.45444663528125667</v>
      </c>
      <c r="V84" s="43">
        <v>732.36</v>
      </c>
      <c r="W84" s="43"/>
      <c r="X84" s="9">
        <f t="shared" si="5"/>
        <v>0.24883035869000172</v>
      </c>
      <c r="Z84" s="12"/>
    </row>
    <row r="85" spans="2:26" x14ac:dyDescent="0.2">
      <c r="B85" s="11"/>
      <c r="C85" s="29" t="s">
        <v>472</v>
      </c>
      <c r="D85" s="30"/>
      <c r="E85" s="30"/>
      <c r="F85" s="30"/>
      <c r="G85" s="30"/>
      <c r="H85" s="30"/>
      <c r="I85" s="30"/>
      <c r="J85" s="30"/>
      <c r="K85" s="30"/>
      <c r="L85" s="30"/>
      <c r="M85" s="30"/>
      <c r="N85" s="30"/>
      <c r="O85" s="30"/>
      <c r="P85" s="31"/>
      <c r="Q85" s="43">
        <v>46623.060000000005</v>
      </c>
      <c r="R85" s="43"/>
      <c r="S85" s="43">
        <v>27422.52</v>
      </c>
      <c r="T85" s="43"/>
      <c r="U85" s="9">
        <f t="shared" si="4"/>
        <v>0.58817503613018962</v>
      </c>
      <c r="V85" s="43">
        <v>5151.55</v>
      </c>
      <c r="W85" s="43"/>
      <c r="X85" s="9">
        <f t="shared" si="5"/>
        <v>0.1878583733369508</v>
      </c>
      <c r="Z85" s="12"/>
    </row>
    <row r="86" spans="2:26" x14ac:dyDescent="0.2">
      <c r="B86" s="11"/>
      <c r="C86" s="29" t="s">
        <v>332</v>
      </c>
      <c r="D86" s="30"/>
      <c r="E86" s="30"/>
      <c r="F86" s="30"/>
      <c r="G86" s="30"/>
      <c r="H86" s="30"/>
      <c r="I86" s="30"/>
      <c r="J86" s="30"/>
      <c r="K86" s="30"/>
      <c r="L86" s="30"/>
      <c r="M86" s="30"/>
      <c r="N86" s="30"/>
      <c r="O86" s="30"/>
      <c r="P86" s="31"/>
      <c r="Q86" s="43">
        <v>5685.6299999999992</v>
      </c>
      <c r="R86" s="43"/>
      <c r="S86" s="43">
        <v>3981.85</v>
      </c>
      <c r="T86" s="43"/>
      <c r="U86" s="9">
        <f t="shared" si="4"/>
        <v>0.70033575874617249</v>
      </c>
      <c r="V86" s="43">
        <v>581.59</v>
      </c>
      <c r="W86" s="43"/>
      <c r="X86" s="9">
        <f t="shared" si="5"/>
        <v>0.1460602483770107</v>
      </c>
      <c r="Z86" s="12"/>
    </row>
    <row r="87" spans="2:26" x14ac:dyDescent="0.2">
      <c r="B87" s="11"/>
      <c r="C87" s="29" t="s">
        <v>473</v>
      </c>
      <c r="D87" s="30"/>
      <c r="E87" s="30"/>
      <c r="F87" s="30"/>
      <c r="G87" s="30"/>
      <c r="H87" s="30"/>
      <c r="I87" s="30"/>
      <c r="J87" s="30"/>
      <c r="K87" s="30"/>
      <c r="L87" s="30"/>
      <c r="M87" s="30"/>
      <c r="N87" s="30"/>
      <c r="O87" s="30"/>
      <c r="P87" s="31"/>
      <c r="Q87" s="43">
        <v>17739.990000000002</v>
      </c>
      <c r="R87" s="43"/>
      <c r="S87" s="43">
        <v>8021.6900000000005</v>
      </c>
      <c r="T87" s="43"/>
      <c r="U87" s="9">
        <f t="shared" si="4"/>
        <v>0.45218120190597627</v>
      </c>
      <c r="V87" s="43">
        <v>1811.9500000000003</v>
      </c>
      <c r="W87" s="43"/>
      <c r="X87" s="9">
        <f t="shared" si="5"/>
        <v>0.22588132924608159</v>
      </c>
      <c r="Z87" s="12"/>
    </row>
    <row r="88" spans="2:26" x14ac:dyDescent="0.2">
      <c r="B88" s="11"/>
      <c r="C88" s="29" t="s">
        <v>474</v>
      </c>
      <c r="D88" s="30"/>
      <c r="E88" s="30"/>
      <c r="F88" s="30"/>
      <c r="G88" s="30"/>
      <c r="H88" s="30"/>
      <c r="I88" s="30"/>
      <c r="J88" s="30"/>
      <c r="K88" s="30"/>
      <c r="L88" s="30"/>
      <c r="M88" s="30"/>
      <c r="N88" s="30"/>
      <c r="O88" s="30"/>
      <c r="P88" s="31"/>
      <c r="Q88" s="43">
        <v>32155.889999999996</v>
      </c>
      <c r="R88" s="43"/>
      <c r="S88" s="43">
        <v>27846.75</v>
      </c>
      <c r="T88" s="43"/>
      <c r="U88" s="9">
        <f t="shared" si="4"/>
        <v>0.86599220236168251</v>
      </c>
      <c r="V88" s="43">
        <v>3181.2799999999997</v>
      </c>
      <c r="W88" s="43"/>
      <c r="X88" s="9">
        <f t="shared" si="5"/>
        <v>0.11424241608087118</v>
      </c>
      <c r="Z88" s="12"/>
    </row>
    <row r="89" spans="2:26" x14ac:dyDescent="0.2">
      <c r="B89" s="11"/>
      <c r="C89" s="29" t="s">
        <v>396</v>
      </c>
      <c r="D89" s="30"/>
      <c r="E89" s="30"/>
      <c r="F89" s="30"/>
      <c r="G89" s="30"/>
      <c r="H89" s="30"/>
      <c r="I89" s="30"/>
      <c r="J89" s="30"/>
      <c r="K89" s="30"/>
      <c r="L89" s="30"/>
      <c r="M89" s="30"/>
      <c r="N89" s="30"/>
      <c r="O89" s="30"/>
      <c r="P89" s="31"/>
      <c r="Q89" s="43">
        <v>8464.57</v>
      </c>
      <c r="R89" s="43"/>
      <c r="S89" s="43">
        <v>2544.8000000000002</v>
      </c>
      <c r="T89" s="43"/>
      <c r="U89" s="9">
        <f t="shared" si="4"/>
        <v>0.30064137930219731</v>
      </c>
      <c r="V89" s="43">
        <v>788.77</v>
      </c>
      <c r="W89" s="43"/>
      <c r="X89" s="9">
        <f t="shared" si="5"/>
        <v>0.30995363093366862</v>
      </c>
      <c r="Z89" s="12"/>
    </row>
    <row r="90" spans="2:26" x14ac:dyDescent="0.2">
      <c r="B90" s="11"/>
      <c r="C90" s="29" t="s">
        <v>263</v>
      </c>
      <c r="D90" s="30"/>
      <c r="E90" s="30"/>
      <c r="F90" s="30"/>
      <c r="G90" s="30"/>
      <c r="H90" s="30"/>
      <c r="I90" s="30"/>
      <c r="J90" s="30"/>
      <c r="K90" s="30"/>
      <c r="L90" s="30"/>
      <c r="M90" s="30"/>
      <c r="N90" s="30"/>
      <c r="O90" s="30"/>
      <c r="P90" s="31"/>
      <c r="Q90" s="43">
        <v>1355461.78</v>
      </c>
      <c r="R90" s="43"/>
      <c r="S90" s="43">
        <v>273207.21999999997</v>
      </c>
      <c r="T90" s="43"/>
      <c r="U90" s="9">
        <f t="shared" si="4"/>
        <v>0.20156025351006207</v>
      </c>
      <c r="V90" s="43">
        <v>112798.84999999999</v>
      </c>
      <c r="W90" s="43"/>
      <c r="X90" s="9">
        <f t="shared" si="5"/>
        <v>0.41286921333923754</v>
      </c>
      <c r="Z90" s="12"/>
    </row>
    <row r="91" spans="2:26" x14ac:dyDescent="0.2">
      <c r="B91" s="11"/>
      <c r="C91" s="29" t="s">
        <v>475</v>
      </c>
      <c r="D91" s="30"/>
      <c r="E91" s="30"/>
      <c r="F91" s="30"/>
      <c r="G91" s="30"/>
      <c r="H91" s="30"/>
      <c r="I91" s="30"/>
      <c r="J91" s="30"/>
      <c r="K91" s="30"/>
      <c r="L91" s="30"/>
      <c r="M91" s="30"/>
      <c r="N91" s="30"/>
      <c r="O91" s="30"/>
      <c r="P91" s="31"/>
      <c r="Q91" s="43">
        <v>5263.29</v>
      </c>
      <c r="R91" s="43"/>
      <c r="S91" s="43">
        <v>3086.17</v>
      </c>
      <c r="T91" s="43"/>
      <c r="U91" s="9">
        <f t="shared" si="4"/>
        <v>0.58635758242468117</v>
      </c>
      <c r="V91" s="43">
        <v>377.83</v>
      </c>
      <c r="W91" s="43"/>
      <c r="X91" s="9">
        <f t="shared" si="5"/>
        <v>0.12242682677882294</v>
      </c>
      <c r="Z91" s="12"/>
    </row>
    <row r="92" spans="2:26" x14ac:dyDescent="0.2">
      <c r="B92" s="11"/>
      <c r="C92" s="29" t="s">
        <v>476</v>
      </c>
      <c r="D92" s="30"/>
      <c r="E92" s="30"/>
      <c r="F92" s="30"/>
      <c r="G92" s="30"/>
      <c r="H92" s="30"/>
      <c r="I92" s="30"/>
      <c r="J92" s="30"/>
      <c r="K92" s="30"/>
      <c r="L92" s="30"/>
      <c r="M92" s="30"/>
      <c r="N92" s="30"/>
      <c r="O92" s="30"/>
      <c r="P92" s="31"/>
      <c r="Q92" s="43">
        <v>2964.4</v>
      </c>
      <c r="R92" s="43"/>
      <c r="S92" s="43">
        <v>1683.21</v>
      </c>
      <c r="T92" s="43"/>
      <c r="U92" s="9">
        <f t="shared" si="4"/>
        <v>0.56780798812575906</v>
      </c>
      <c r="V92" s="43">
        <v>205.83</v>
      </c>
      <c r="W92" s="43"/>
      <c r="X92" s="9">
        <f t="shared" si="5"/>
        <v>0.12228420696169819</v>
      </c>
      <c r="Z92" s="12"/>
    </row>
    <row r="93" spans="2:26" x14ac:dyDescent="0.2">
      <c r="B93" s="11"/>
      <c r="C93" s="29" t="s">
        <v>477</v>
      </c>
      <c r="D93" s="30"/>
      <c r="E93" s="30"/>
      <c r="F93" s="30"/>
      <c r="G93" s="30"/>
      <c r="H93" s="30"/>
      <c r="I93" s="30"/>
      <c r="J93" s="30"/>
      <c r="K93" s="30"/>
      <c r="L93" s="30"/>
      <c r="M93" s="30"/>
      <c r="N93" s="30"/>
      <c r="O93" s="30"/>
      <c r="P93" s="31"/>
      <c r="Q93" s="43">
        <v>221233.33000000002</v>
      </c>
      <c r="R93" s="43"/>
      <c r="S93" s="43">
        <v>50971.509999999995</v>
      </c>
      <c r="T93" s="43"/>
      <c r="U93" s="9">
        <f t="shared" si="4"/>
        <v>0.23039706539697247</v>
      </c>
      <c r="V93" s="43">
        <v>15340.329999999998</v>
      </c>
      <c r="W93" s="43"/>
      <c r="X93" s="9">
        <f t="shared" si="5"/>
        <v>0.30095890822147509</v>
      </c>
      <c r="Z93" s="12"/>
    </row>
    <row r="94" spans="2:26" x14ac:dyDescent="0.2">
      <c r="B94" s="11"/>
      <c r="C94" s="29" t="s">
        <v>478</v>
      </c>
      <c r="D94" s="30"/>
      <c r="E94" s="30"/>
      <c r="F94" s="30"/>
      <c r="G94" s="30"/>
      <c r="H94" s="30"/>
      <c r="I94" s="30"/>
      <c r="J94" s="30"/>
      <c r="K94" s="30"/>
      <c r="L94" s="30"/>
      <c r="M94" s="30"/>
      <c r="N94" s="30"/>
      <c r="O94" s="30"/>
      <c r="P94" s="31"/>
      <c r="Q94" s="43">
        <v>29785.289999999997</v>
      </c>
      <c r="R94" s="43"/>
      <c r="S94" s="43">
        <v>10737.51</v>
      </c>
      <c r="T94" s="43"/>
      <c r="U94" s="9">
        <f t="shared" si="4"/>
        <v>0.36049707758427069</v>
      </c>
      <c r="V94" s="43">
        <v>1618.58</v>
      </c>
      <c r="W94" s="43"/>
      <c r="X94" s="9">
        <f t="shared" si="5"/>
        <v>0.15074072107965439</v>
      </c>
      <c r="Z94" s="12"/>
    </row>
    <row r="95" spans="2:26" x14ac:dyDescent="0.2">
      <c r="B95" s="11"/>
      <c r="C95" s="29" t="s">
        <v>479</v>
      </c>
      <c r="D95" s="30"/>
      <c r="E95" s="30"/>
      <c r="F95" s="30"/>
      <c r="G95" s="30"/>
      <c r="H95" s="30"/>
      <c r="I95" s="30"/>
      <c r="J95" s="30"/>
      <c r="K95" s="30"/>
      <c r="L95" s="30"/>
      <c r="M95" s="30"/>
      <c r="N95" s="30"/>
      <c r="O95" s="30"/>
      <c r="P95" s="31"/>
      <c r="Q95" s="43">
        <v>16237.079999999998</v>
      </c>
      <c r="R95" s="43"/>
      <c r="S95" s="43">
        <v>5915.74</v>
      </c>
      <c r="T95" s="43"/>
      <c r="U95" s="9">
        <f t="shared" si="4"/>
        <v>0.36433521298164451</v>
      </c>
      <c r="V95" s="43">
        <v>873.14</v>
      </c>
      <c r="W95" s="43"/>
      <c r="X95" s="9">
        <f t="shared" si="5"/>
        <v>0.14759607420204404</v>
      </c>
      <c r="Z95" s="12"/>
    </row>
    <row r="96" spans="2:26" x14ac:dyDescent="0.2">
      <c r="B96" s="11"/>
      <c r="C96" s="29" t="s">
        <v>480</v>
      </c>
      <c r="D96" s="30"/>
      <c r="E96" s="30"/>
      <c r="F96" s="30"/>
      <c r="G96" s="30"/>
      <c r="H96" s="30"/>
      <c r="I96" s="30"/>
      <c r="J96" s="30"/>
      <c r="K96" s="30"/>
      <c r="L96" s="30"/>
      <c r="M96" s="30"/>
      <c r="N96" s="30"/>
      <c r="O96" s="30"/>
      <c r="P96" s="31"/>
      <c r="Q96" s="43">
        <v>45481.740000000005</v>
      </c>
      <c r="R96" s="43"/>
      <c r="S96" s="43">
        <v>23759.99</v>
      </c>
      <c r="T96" s="43"/>
      <c r="U96" s="9">
        <f t="shared" si="4"/>
        <v>0.52240723419992285</v>
      </c>
      <c r="V96" s="43">
        <v>2439.41</v>
      </c>
      <c r="W96" s="43"/>
      <c r="X96" s="9">
        <f t="shared" si="5"/>
        <v>0.10266881425455145</v>
      </c>
      <c r="Z96" s="12"/>
    </row>
    <row r="97" spans="2:26" x14ac:dyDescent="0.2">
      <c r="B97" s="11"/>
      <c r="C97" s="29" t="s">
        <v>481</v>
      </c>
      <c r="D97" s="30"/>
      <c r="E97" s="30"/>
      <c r="F97" s="30"/>
      <c r="G97" s="30"/>
      <c r="H97" s="30"/>
      <c r="I97" s="30"/>
      <c r="J97" s="30"/>
      <c r="K97" s="30"/>
      <c r="L97" s="30"/>
      <c r="M97" s="30"/>
      <c r="N97" s="30"/>
      <c r="O97" s="30"/>
      <c r="P97" s="31"/>
      <c r="Q97" s="43">
        <v>11791.380000000003</v>
      </c>
      <c r="R97" s="43"/>
      <c r="S97" s="43">
        <v>3500.7200000000003</v>
      </c>
      <c r="T97" s="43"/>
      <c r="U97" s="9">
        <f t="shared" si="4"/>
        <v>0.29688806568866405</v>
      </c>
      <c r="V97" s="43">
        <v>630.19999999999993</v>
      </c>
      <c r="W97" s="43"/>
      <c r="X97" s="9">
        <f t="shared" si="5"/>
        <v>0.18002011014876937</v>
      </c>
      <c r="Z97" s="12"/>
    </row>
    <row r="98" spans="2:26" x14ac:dyDescent="0.2">
      <c r="B98" s="11"/>
      <c r="C98" s="29" t="s">
        <v>297</v>
      </c>
      <c r="D98" s="30"/>
      <c r="E98" s="30"/>
      <c r="F98" s="30"/>
      <c r="G98" s="30"/>
      <c r="H98" s="30"/>
      <c r="I98" s="30"/>
      <c r="J98" s="30"/>
      <c r="K98" s="30"/>
      <c r="L98" s="30"/>
      <c r="M98" s="30"/>
      <c r="N98" s="30"/>
      <c r="O98" s="30"/>
      <c r="P98" s="31"/>
      <c r="Q98" s="43">
        <v>35424.76</v>
      </c>
      <c r="R98" s="43"/>
      <c r="S98" s="43">
        <v>9308.17</v>
      </c>
      <c r="T98" s="43"/>
      <c r="U98" s="9">
        <f t="shared" si="4"/>
        <v>0.26275887260774666</v>
      </c>
      <c r="V98" s="43">
        <v>1890.99</v>
      </c>
      <c r="W98" s="43"/>
      <c r="X98" s="9">
        <f t="shared" si="5"/>
        <v>0.20315378855349656</v>
      </c>
      <c r="Z98" s="12"/>
    </row>
    <row r="99" spans="2:26" x14ac:dyDescent="0.2">
      <c r="B99" s="11"/>
      <c r="C99" s="29" t="s">
        <v>482</v>
      </c>
      <c r="D99" s="30"/>
      <c r="E99" s="30"/>
      <c r="F99" s="30"/>
      <c r="G99" s="30"/>
      <c r="H99" s="30"/>
      <c r="I99" s="30"/>
      <c r="J99" s="30"/>
      <c r="K99" s="30"/>
      <c r="L99" s="30"/>
      <c r="M99" s="30"/>
      <c r="N99" s="30"/>
      <c r="O99" s="30"/>
      <c r="P99" s="31"/>
      <c r="Q99" s="43">
        <v>15324.349999999999</v>
      </c>
      <c r="R99" s="43"/>
      <c r="S99" s="43">
        <v>5770.6699999999992</v>
      </c>
      <c r="T99" s="43"/>
      <c r="U99" s="9">
        <f t="shared" si="4"/>
        <v>0.3765686635974772</v>
      </c>
      <c r="V99" s="43">
        <v>785.32999999999993</v>
      </c>
      <c r="W99" s="43"/>
      <c r="X99" s="9">
        <f t="shared" si="5"/>
        <v>0.13608991676876342</v>
      </c>
      <c r="Z99" s="12"/>
    </row>
    <row r="100" spans="2:26" x14ac:dyDescent="0.2">
      <c r="B100" s="11"/>
      <c r="C100" s="29" t="s">
        <v>483</v>
      </c>
      <c r="D100" s="30"/>
      <c r="E100" s="30"/>
      <c r="F100" s="30"/>
      <c r="G100" s="30"/>
      <c r="H100" s="30"/>
      <c r="I100" s="30"/>
      <c r="J100" s="30"/>
      <c r="K100" s="30"/>
      <c r="L100" s="30"/>
      <c r="M100" s="30"/>
      <c r="N100" s="30"/>
      <c r="O100" s="30"/>
      <c r="P100" s="31"/>
      <c r="Q100" s="43">
        <v>1724.82</v>
      </c>
      <c r="R100" s="43"/>
      <c r="S100" s="43">
        <v>917.34</v>
      </c>
      <c r="T100" s="43"/>
      <c r="U100" s="9">
        <f t="shared" si="4"/>
        <v>0.53184680140536411</v>
      </c>
      <c r="V100" s="43">
        <v>73.09</v>
      </c>
      <c r="W100" s="43"/>
      <c r="X100" s="9">
        <f t="shared" si="5"/>
        <v>7.9676019796367764E-2</v>
      </c>
      <c r="Z100" s="12"/>
    </row>
    <row r="101" spans="2:26" x14ac:dyDescent="0.2">
      <c r="B101" s="11"/>
      <c r="C101" s="29" t="s">
        <v>484</v>
      </c>
      <c r="D101" s="30"/>
      <c r="E101" s="30"/>
      <c r="F101" s="30"/>
      <c r="G101" s="30"/>
      <c r="H101" s="30"/>
      <c r="I101" s="30"/>
      <c r="J101" s="30"/>
      <c r="K101" s="30"/>
      <c r="L101" s="30"/>
      <c r="M101" s="30"/>
      <c r="N101" s="30"/>
      <c r="O101" s="30"/>
      <c r="P101" s="31"/>
      <c r="Q101" s="43">
        <v>28141.31</v>
      </c>
      <c r="R101" s="43"/>
      <c r="S101" s="43">
        <v>3935.04</v>
      </c>
      <c r="T101" s="43"/>
      <c r="U101" s="9">
        <f t="shared" si="4"/>
        <v>0.13983144352555016</v>
      </c>
      <c r="V101" s="43">
        <v>1181.6399999999999</v>
      </c>
      <c r="W101" s="43"/>
      <c r="X101" s="9">
        <f t="shared" si="5"/>
        <v>0.300286655281776</v>
      </c>
      <c r="Z101" s="12"/>
    </row>
    <row r="102" spans="2:26" x14ac:dyDescent="0.2">
      <c r="B102" s="11"/>
      <c r="C102" s="29" t="s">
        <v>485</v>
      </c>
      <c r="D102" s="30"/>
      <c r="E102" s="30"/>
      <c r="F102" s="30"/>
      <c r="G102" s="30"/>
      <c r="H102" s="30"/>
      <c r="I102" s="30"/>
      <c r="J102" s="30"/>
      <c r="K102" s="30"/>
      <c r="L102" s="30"/>
      <c r="M102" s="30"/>
      <c r="N102" s="30"/>
      <c r="O102" s="30"/>
      <c r="P102" s="31"/>
      <c r="Q102" s="43">
        <v>146572.31</v>
      </c>
      <c r="R102" s="43"/>
      <c r="S102" s="43">
        <v>45895.66</v>
      </c>
      <c r="T102" s="43"/>
      <c r="U102" s="9">
        <f t="shared" si="4"/>
        <v>0.31312640156930055</v>
      </c>
      <c r="V102" s="43">
        <v>6013.4400000000005</v>
      </c>
      <c r="W102" s="43"/>
      <c r="X102" s="9">
        <f t="shared" si="5"/>
        <v>0.13102415348205038</v>
      </c>
      <c r="Z102" s="12"/>
    </row>
    <row r="103" spans="2:26" x14ac:dyDescent="0.2">
      <c r="B103" s="11"/>
      <c r="C103" s="29" t="s">
        <v>486</v>
      </c>
      <c r="D103" s="30"/>
      <c r="E103" s="30"/>
      <c r="F103" s="30"/>
      <c r="G103" s="30"/>
      <c r="H103" s="30"/>
      <c r="I103" s="30"/>
      <c r="J103" s="30"/>
      <c r="K103" s="30"/>
      <c r="L103" s="30"/>
      <c r="M103" s="30"/>
      <c r="N103" s="30"/>
      <c r="O103" s="30"/>
      <c r="P103" s="31"/>
      <c r="Q103" s="43">
        <v>18102.600000000002</v>
      </c>
      <c r="R103" s="43"/>
      <c r="S103" s="43">
        <v>9746.4900000000016</v>
      </c>
      <c r="T103" s="43"/>
      <c r="U103" s="9">
        <f t="shared" si="4"/>
        <v>0.53840277087269239</v>
      </c>
      <c r="V103" s="43">
        <v>739.54</v>
      </c>
      <c r="W103" s="43"/>
      <c r="X103" s="9">
        <f t="shared" si="5"/>
        <v>7.5877572336297466E-2</v>
      </c>
      <c r="Z103" s="12"/>
    </row>
    <row r="104" spans="2:26" x14ac:dyDescent="0.2">
      <c r="B104" s="11"/>
      <c r="C104" s="29" t="s">
        <v>178</v>
      </c>
      <c r="D104" s="30"/>
      <c r="E104" s="30"/>
      <c r="F104" s="30"/>
      <c r="G104" s="30"/>
      <c r="H104" s="30"/>
      <c r="I104" s="30"/>
      <c r="J104" s="30"/>
      <c r="K104" s="30"/>
      <c r="L104" s="30"/>
      <c r="M104" s="30"/>
      <c r="N104" s="30"/>
      <c r="O104" s="30"/>
      <c r="P104" s="31"/>
      <c r="Q104" s="43">
        <v>2548.09</v>
      </c>
      <c r="R104" s="43"/>
      <c r="S104" s="43">
        <v>1961.82</v>
      </c>
      <c r="T104" s="43"/>
      <c r="U104" s="9">
        <f t="shared" si="4"/>
        <v>0.76991786004418994</v>
      </c>
      <c r="V104" s="43">
        <v>95.06</v>
      </c>
      <c r="W104" s="43"/>
      <c r="X104" s="9">
        <f t="shared" si="5"/>
        <v>4.8455006065796051E-2</v>
      </c>
      <c r="Z104" s="12"/>
    </row>
    <row r="105" spans="2:26" x14ac:dyDescent="0.2">
      <c r="B105" s="11"/>
      <c r="C105" s="29" t="s">
        <v>487</v>
      </c>
      <c r="D105" s="30"/>
      <c r="E105" s="30"/>
      <c r="F105" s="30"/>
      <c r="G105" s="30"/>
      <c r="H105" s="30"/>
      <c r="I105" s="30"/>
      <c r="J105" s="30"/>
      <c r="K105" s="30"/>
      <c r="L105" s="30"/>
      <c r="M105" s="30"/>
      <c r="N105" s="30"/>
      <c r="O105" s="30"/>
      <c r="P105" s="31"/>
      <c r="Q105" s="43">
        <v>21810.82</v>
      </c>
      <c r="R105" s="43"/>
      <c r="S105" s="43">
        <v>11316.59</v>
      </c>
      <c r="T105" s="43"/>
      <c r="U105" s="9">
        <f t="shared" ref="U105:U121" si="6">S105/Q105</f>
        <v>0.51885211101645878</v>
      </c>
      <c r="V105" s="43">
        <v>732.31</v>
      </c>
      <c r="W105" s="43"/>
      <c r="X105" s="9">
        <f t="shared" si="5"/>
        <v>6.471118950143108E-2</v>
      </c>
      <c r="Z105" s="12"/>
    </row>
    <row r="106" spans="2:26" x14ac:dyDescent="0.2">
      <c r="B106" s="11"/>
      <c r="C106" s="29" t="s">
        <v>488</v>
      </c>
      <c r="D106" s="30"/>
      <c r="E106" s="30"/>
      <c r="F106" s="30"/>
      <c r="G106" s="30"/>
      <c r="H106" s="30"/>
      <c r="I106" s="30"/>
      <c r="J106" s="30"/>
      <c r="K106" s="30"/>
      <c r="L106" s="30"/>
      <c r="M106" s="30"/>
      <c r="N106" s="30"/>
      <c r="O106" s="30"/>
      <c r="P106" s="31"/>
      <c r="Q106" s="43">
        <v>249177.12000000002</v>
      </c>
      <c r="R106" s="43"/>
      <c r="S106" s="43">
        <v>73290.86</v>
      </c>
      <c r="T106" s="43"/>
      <c r="U106" s="9">
        <f t="shared" si="6"/>
        <v>0.29413157997812961</v>
      </c>
      <c r="V106" s="43">
        <v>7919.3099999999995</v>
      </c>
      <c r="W106" s="43"/>
      <c r="X106" s="9">
        <f t="shared" si="5"/>
        <v>0.10805317334248772</v>
      </c>
      <c r="Z106" s="12"/>
    </row>
    <row r="107" spans="2:26" x14ac:dyDescent="0.2">
      <c r="B107" s="11"/>
      <c r="C107" s="29" t="s">
        <v>489</v>
      </c>
      <c r="D107" s="30"/>
      <c r="E107" s="30"/>
      <c r="F107" s="30"/>
      <c r="G107" s="30"/>
      <c r="H107" s="30"/>
      <c r="I107" s="30"/>
      <c r="J107" s="30"/>
      <c r="K107" s="30"/>
      <c r="L107" s="30"/>
      <c r="M107" s="30"/>
      <c r="N107" s="30"/>
      <c r="O107" s="30"/>
      <c r="P107" s="31"/>
      <c r="Q107" s="43">
        <v>28938.340000000004</v>
      </c>
      <c r="R107" s="43"/>
      <c r="S107" s="43">
        <v>13849.609999999999</v>
      </c>
      <c r="T107" s="43"/>
      <c r="U107" s="9">
        <f t="shared" si="6"/>
        <v>0.47859034070371681</v>
      </c>
      <c r="V107" s="43">
        <v>884.69</v>
      </c>
      <c r="W107" s="43"/>
      <c r="X107" s="9">
        <f t="shared" si="5"/>
        <v>6.3878333036092722E-2</v>
      </c>
      <c r="Z107" s="12"/>
    </row>
    <row r="108" spans="2:26" x14ac:dyDescent="0.2">
      <c r="B108" s="11"/>
      <c r="C108" s="29" t="s">
        <v>500</v>
      </c>
      <c r="D108" s="30"/>
      <c r="E108" s="30"/>
      <c r="F108" s="30"/>
      <c r="G108" s="30"/>
      <c r="H108" s="30"/>
      <c r="I108" s="30"/>
      <c r="J108" s="30"/>
      <c r="K108" s="30"/>
      <c r="L108" s="30"/>
      <c r="M108" s="30"/>
      <c r="N108" s="30"/>
      <c r="O108" s="30"/>
      <c r="P108" s="31"/>
      <c r="Q108" s="43">
        <v>348619.85000000003</v>
      </c>
      <c r="R108" s="43"/>
      <c r="S108" s="43">
        <v>92114.89</v>
      </c>
      <c r="T108" s="43"/>
      <c r="U108" s="9">
        <f t="shared" si="6"/>
        <v>0.26422732383138825</v>
      </c>
      <c r="V108" s="43">
        <v>10256.33</v>
      </c>
      <c r="W108" s="43"/>
      <c r="X108" s="9">
        <f t="shared" si="5"/>
        <v>0.11134280245028789</v>
      </c>
      <c r="Z108" s="12"/>
    </row>
    <row r="109" spans="2:26" x14ac:dyDescent="0.2">
      <c r="B109" s="11"/>
      <c r="C109" s="29" t="s">
        <v>490</v>
      </c>
      <c r="D109" s="30"/>
      <c r="E109" s="30"/>
      <c r="F109" s="30"/>
      <c r="G109" s="30"/>
      <c r="H109" s="30"/>
      <c r="I109" s="30"/>
      <c r="J109" s="30"/>
      <c r="K109" s="30"/>
      <c r="L109" s="30"/>
      <c r="M109" s="30"/>
      <c r="N109" s="30"/>
      <c r="O109" s="30"/>
      <c r="P109" s="31"/>
      <c r="Q109" s="43">
        <v>2118.1</v>
      </c>
      <c r="R109" s="43"/>
      <c r="S109" s="43">
        <v>316.24</v>
      </c>
      <c r="T109" s="43"/>
      <c r="U109" s="9">
        <f t="shared" si="6"/>
        <v>0.14930362116991644</v>
      </c>
      <c r="V109" s="43">
        <v>60.2</v>
      </c>
      <c r="W109" s="43"/>
      <c r="X109" s="9">
        <f t="shared" si="5"/>
        <v>0.19036175056918797</v>
      </c>
      <c r="Z109" s="12"/>
    </row>
    <row r="110" spans="2:26" x14ac:dyDescent="0.2">
      <c r="B110" s="11"/>
      <c r="C110" s="29" t="s">
        <v>491</v>
      </c>
      <c r="D110" s="30"/>
      <c r="E110" s="30"/>
      <c r="F110" s="30"/>
      <c r="G110" s="30"/>
      <c r="H110" s="30"/>
      <c r="I110" s="30"/>
      <c r="J110" s="30"/>
      <c r="K110" s="30"/>
      <c r="L110" s="30"/>
      <c r="M110" s="30"/>
      <c r="N110" s="30"/>
      <c r="O110" s="30"/>
      <c r="P110" s="31"/>
      <c r="Q110" s="43">
        <v>84673.84</v>
      </c>
      <c r="R110" s="43"/>
      <c r="S110" s="43">
        <v>34724.089999999997</v>
      </c>
      <c r="T110" s="43"/>
      <c r="U110" s="9">
        <f t="shared" si="6"/>
        <v>0.41009230241595279</v>
      </c>
      <c r="V110" s="43">
        <v>2241.7700000000004</v>
      </c>
      <c r="W110" s="43"/>
      <c r="X110" s="9">
        <f t="shared" si="5"/>
        <v>6.4559503215203068E-2</v>
      </c>
      <c r="Z110" s="12"/>
    </row>
    <row r="111" spans="2:26" x14ac:dyDescent="0.2">
      <c r="B111" s="11"/>
      <c r="C111" s="29" t="s">
        <v>492</v>
      </c>
      <c r="D111" s="30"/>
      <c r="E111" s="30"/>
      <c r="F111" s="30"/>
      <c r="G111" s="30"/>
      <c r="H111" s="30"/>
      <c r="I111" s="30"/>
      <c r="J111" s="30"/>
      <c r="K111" s="30"/>
      <c r="L111" s="30"/>
      <c r="M111" s="30"/>
      <c r="N111" s="30"/>
      <c r="O111" s="30"/>
      <c r="P111" s="31"/>
      <c r="Q111" s="43">
        <v>11855.11</v>
      </c>
      <c r="R111" s="43"/>
      <c r="S111" s="43">
        <v>6112.4</v>
      </c>
      <c r="T111" s="43"/>
      <c r="U111" s="9">
        <f t="shared" si="6"/>
        <v>0.51559201053385417</v>
      </c>
      <c r="V111" s="43">
        <v>245.73000000000002</v>
      </c>
      <c r="W111" s="43"/>
      <c r="X111" s="9">
        <f t="shared" si="5"/>
        <v>4.0201884693410121E-2</v>
      </c>
      <c r="Z111" s="12"/>
    </row>
    <row r="112" spans="2:26" x14ac:dyDescent="0.2">
      <c r="B112" s="11"/>
      <c r="C112" s="29" t="s">
        <v>493</v>
      </c>
      <c r="D112" s="30"/>
      <c r="E112" s="30"/>
      <c r="F112" s="30"/>
      <c r="G112" s="30"/>
      <c r="H112" s="30"/>
      <c r="I112" s="30"/>
      <c r="J112" s="30"/>
      <c r="K112" s="30"/>
      <c r="L112" s="30"/>
      <c r="M112" s="30"/>
      <c r="N112" s="30"/>
      <c r="O112" s="30"/>
      <c r="P112" s="31"/>
      <c r="Q112" s="43">
        <v>7965.11</v>
      </c>
      <c r="R112" s="43"/>
      <c r="S112" s="43">
        <v>1922.4099999999999</v>
      </c>
      <c r="T112" s="43"/>
      <c r="U112" s="9">
        <f t="shared" si="6"/>
        <v>0.24135385449792909</v>
      </c>
      <c r="V112" s="43">
        <v>165.09</v>
      </c>
      <c r="W112" s="43"/>
      <c r="X112" s="9">
        <f t="shared" si="5"/>
        <v>8.5876581998637139E-2</v>
      </c>
      <c r="Z112" s="12"/>
    </row>
    <row r="113" spans="2:26" x14ac:dyDescent="0.2">
      <c r="B113" s="11"/>
      <c r="C113" s="29" t="s">
        <v>494</v>
      </c>
      <c r="D113" s="30"/>
      <c r="E113" s="30"/>
      <c r="F113" s="30"/>
      <c r="G113" s="30"/>
      <c r="H113" s="30"/>
      <c r="I113" s="30"/>
      <c r="J113" s="30"/>
      <c r="K113" s="30"/>
      <c r="L113" s="30"/>
      <c r="M113" s="30"/>
      <c r="N113" s="30"/>
      <c r="O113" s="30"/>
      <c r="P113" s="31"/>
      <c r="Q113" s="43">
        <v>238985.38999999998</v>
      </c>
      <c r="R113" s="43"/>
      <c r="S113" s="43">
        <v>39971.97</v>
      </c>
      <c r="T113" s="43"/>
      <c r="U113" s="9">
        <f t="shared" si="6"/>
        <v>0.16725696077069818</v>
      </c>
      <c r="V113" s="43">
        <v>4332.49</v>
      </c>
      <c r="W113" s="43"/>
      <c r="X113" s="9">
        <f t="shared" si="5"/>
        <v>0.10838820303327557</v>
      </c>
      <c r="Z113" s="12"/>
    </row>
    <row r="114" spans="2:26" x14ac:dyDescent="0.2">
      <c r="B114" s="11"/>
      <c r="C114" s="29" t="s">
        <v>503</v>
      </c>
      <c r="D114" s="30"/>
      <c r="E114" s="30"/>
      <c r="F114" s="30"/>
      <c r="G114" s="30"/>
      <c r="H114" s="30"/>
      <c r="I114" s="30"/>
      <c r="J114" s="30"/>
      <c r="K114" s="30"/>
      <c r="L114" s="30"/>
      <c r="M114" s="30"/>
      <c r="N114" s="30"/>
      <c r="O114" s="30"/>
      <c r="P114" s="31"/>
      <c r="Q114" s="43">
        <v>81974.2</v>
      </c>
      <c r="R114" s="43"/>
      <c r="S114" s="43">
        <v>22468.420000000002</v>
      </c>
      <c r="T114" s="43"/>
      <c r="U114" s="9">
        <f t="shared" si="6"/>
        <v>0.27409136045243504</v>
      </c>
      <c r="V114" s="43">
        <v>1247.74</v>
      </c>
      <c r="W114" s="43"/>
      <c r="X114" s="9">
        <f t="shared" si="5"/>
        <v>5.5533054838747001E-2</v>
      </c>
      <c r="Z114" s="12"/>
    </row>
    <row r="115" spans="2:26" x14ac:dyDescent="0.2">
      <c r="B115" s="11"/>
      <c r="C115" s="29" t="s">
        <v>495</v>
      </c>
      <c r="D115" s="30"/>
      <c r="E115" s="30"/>
      <c r="F115" s="30"/>
      <c r="G115" s="30"/>
      <c r="H115" s="30"/>
      <c r="I115" s="30"/>
      <c r="J115" s="30"/>
      <c r="K115" s="30"/>
      <c r="L115" s="30"/>
      <c r="M115" s="30"/>
      <c r="N115" s="30"/>
      <c r="O115" s="30"/>
      <c r="P115" s="31"/>
      <c r="Q115" s="43">
        <v>143846.51999999999</v>
      </c>
      <c r="R115" s="43"/>
      <c r="S115" s="43">
        <v>25789.569999999996</v>
      </c>
      <c r="T115" s="43"/>
      <c r="U115" s="9">
        <f t="shared" si="6"/>
        <v>0.17928532438601918</v>
      </c>
      <c r="V115" s="43">
        <v>915.99</v>
      </c>
      <c r="W115" s="43"/>
      <c r="X115" s="9">
        <f t="shared" si="5"/>
        <v>3.5517846943551215E-2</v>
      </c>
      <c r="Z115" s="12"/>
    </row>
    <row r="116" spans="2:26" x14ac:dyDescent="0.2">
      <c r="B116" s="11"/>
      <c r="C116" s="29" t="s">
        <v>499</v>
      </c>
      <c r="D116" s="30"/>
      <c r="E116" s="30"/>
      <c r="F116" s="30"/>
      <c r="G116" s="30"/>
      <c r="H116" s="30"/>
      <c r="I116" s="30"/>
      <c r="J116" s="30"/>
      <c r="K116" s="30"/>
      <c r="L116" s="30"/>
      <c r="M116" s="30"/>
      <c r="N116" s="30"/>
      <c r="O116" s="30"/>
      <c r="P116" s="31"/>
      <c r="Q116" s="43">
        <v>209578.85</v>
      </c>
      <c r="R116" s="43"/>
      <c r="S116" s="43">
        <v>9089.1299999999992</v>
      </c>
      <c r="T116" s="43"/>
      <c r="U116" s="9">
        <f t="shared" si="6"/>
        <v>4.3368546015020118E-2</v>
      </c>
      <c r="V116" s="43">
        <v>1041.7199999999998</v>
      </c>
      <c r="W116" s="43"/>
      <c r="X116" s="9">
        <f t="shared" si="5"/>
        <v>0.11461162949589233</v>
      </c>
      <c r="Z116" s="12"/>
    </row>
    <row r="117" spans="2:26" x14ac:dyDescent="0.2">
      <c r="B117" s="11"/>
      <c r="C117" s="29" t="s">
        <v>501</v>
      </c>
      <c r="D117" s="30"/>
      <c r="E117" s="30"/>
      <c r="F117" s="30"/>
      <c r="G117" s="30"/>
      <c r="H117" s="30"/>
      <c r="I117" s="30"/>
      <c r="J117" s="30"/>
      <c r="K117" s="30"/>
      <c r="L117" s="30"/>
      <c r="M117" s="30"/>
      <c r="N117" s="30"/>
      <c r="O117" s="30"/>
      <c r="P117" s="31"/>
      <c r="Q117" s="43">
        <v>104672.29000000001</v>
      </c>
      <c r="R117" s="43"/>
      <c r="S117" s="43">
        <v>2376.3599999999997</v>
      </c>
      <c r="T117" s="43"/>
      <c r="U117" s="9">
        <f t="shared" si="6"/>
        <v>2.2702856696839243E-2</v>
      </c>
      <c r="V117" s="43">
        <v>231.03</v>
      </c>
      <c r="W117" s="43"/>
      <c r="X117" s="9">
        <f t="shared" si="5"/>
        <v>9.7220118163914571E-2</v>
      </c>
      <c r="Z117" s="12"/>
    </row>
    <row r="118" spans="2:26" x14ac:dyDescent="0.2">
      <c r="B118" s="11"/>
      <c r="C118" s="29" t="s">
        <v>496</v>
      </c>
      <c r="D118" s="30"/>
      <c r="E118" s="30"/>
      <c r="F118" s="30"/>
      <c r="G118" s="30"/>
      <c r="H118" s="30"/>
      <c r="I118" s="30"/>
      <c r="J118" s="30"/>
      <c r="K118" s="30"/>
      <c r="L118" s="30"/>
      <c r="M118" s="30"/>
      <c r="N118" s="30"/>
      <c r="O118" s="30"/>
      <c r="P118" s="31"/>
      <c r="Q118" s="43">
        <v>30323.62</v>
      </c>
      <c r="R118" s="43"/>
      <c r="S118" s="43">
        <v>3836.25</v>
      </c>
      <c r="T118" s="43"/>
      <c r="U118" s="9">
        <f t="shared" si="6"/>
        <v>0.12651029131746144</v>
      </c>
      <c r="V118" s="43">
        <v>17.96</v>
      </c>
      <c r="W118" s="43"/>
      <c r="X118" s="9">
        <f t="shared" si="5"/>
        <v>4.6816552623004234E-3</v>
      </c>
      <c r="Z118" s="12"/>
    </row>
    <row r="119" spans="2:26" x14ac:dyDescent="0.2">
      <c r="B119" s="11"/>
      <c r="C119" s="29" t="s">
        <v>497</v>
      </c>
      <c r="D119" s="30"/>
      <c r="E119" s="30"/>
      <c r="F119" s="30"/>
      <c r="G119" s="30"/>
      <c r="H119" s="30"/>
      <c r="I119" s="30"/>
      <c r="J119" s="30"/>
      <c r="K119" s="30"/>
      <c r="L119" s="30"/>
      <c r="M119" s="30"/>
      <c r="N119" s="30"/>
      <c r="O119" s="30"/>
      <c r="P119" s="31"/>
      <c r="Q119" s="43">
        <v>31996.91</v>
      </c>
      <c r="R119" s="43"/>
      <c r="S119" s="43">
        <v>4618.2699999999995</v>
      </c>
      <c r="T119" s="43"/>
      <c r="U119" s="9">
        <f t="shared" si="6"/>
        <v>0.14433487483635138</v>
      </c>
      <c r="V119" s="43">
        <v>0</v>
      </c>
      <c r="W119" s="43"/>
      <c r="X119" s="9">
        <f t="shared" si="5"/>
        <v>0</v>
      </c>
      <c r="Z119" s="12"/>
    </row>
    <row r="120" spans="2:26" x14ac:dyDescent="0.2">
      <c r="B120" s="11"/>
      <c r="C120" s="29" t="s">
        <v>498</v>
      </c>
      <c r="D120" s="30"/>
      <c r="E120" s="30"/>
      <c r="F120" s="30"/>
      <c r="G120" s="30"/>
      <c r="H120" s="30"/>
      <c r="I120" s="30"/>
      <c r="J120" s="30"/>
      <c r="K120" s="30"/>
      <c r="L120" s="30"/>
      <c r="M120" s="30"/>
      <c r="N120" s="30"/>
      <c r="O120" s="30"/>
      <c r="P120" s="31"/>
      <c r="Q120" s="43">
        <v>84</v>
      </c>
      <c r="R120" s="43"/>
      <c r="S120" s="43">
        <v>0</v>
      </c>
      <c r="T120" s="43"/>
      <c r="U120" s="9">
        <f t="shared" si="6"/>
        <v>0</v>
      </c>
      <c r="V120" s="43">
        <v>0</v>
      </c>
      <c r="W120" s="43"/>
      <c r="X120" s="9">
        <v>0</v>
      </c>
      <c r="Z120" s="12"/>
    </row>
    <row r="121" spans="2:26" x14ac:dyDescent="0.2">
      <c r="B121" s="11"/>
      <c r="C121" s="23" t="s">
        <v>435</v>
      </c>
      <c r="D121" s="24"/>
      <c r="E121" s="24"/>
      <c r="F121" s="24"/>
      <c r="G121" s="24"/>
      <c r="H121" s="24"/>
      <c r="I121" s="24"/>
      <c r="J121" s="24"/>
      <c r="K121" s="24"/>
      <c r="L121" s="24"/>
      <c r="M121" s="24"/>
      <c r="N121" s="24"/>
      <c r="O121" s="24"/>
      <c r="P121" s="24"/>
      <c r="Q121" s="40">
        <v>13006827.280000001</v>
      </c>
      <c r="R121" s="40"/>
      <c r="S121" s="40">
        <v>4262491.1100000003</v>
      </c>
      <c r="T121" s="40"/>
      <c r="U121" s="9">
        <f t="shared" si="6"/>
        <v>0.32771182535453797</v>
      </c>
      <c r="V121" s="40">
        <v>2800727.8900000011</v>
      </c>
      <c r="W121" s="40"/>
      <c r="X121" s="9">
        <f>V121/S121</f>
        <v>0.6570636319755282</v>
      </c>
      <c r="Z121" s="12"/>
    </row>
    <row r="122" spans="2:26" x14ac:dyDescent="0.2">
      <c r="B122" s="11"/>
      <c r="C122" s="68" t="s">
        <v>504</v>
      </c>
      <c r="D122" s="68"/>
      <c r="E122" s="68"/>
      <c r="F122" s="68"/>
      <c r="G122" s="68"/>
      <c r="H122" s="68"/>
      <c r="I122" s="68"/>
      <c r="J122" s="68"/>
      <c r="K122" s="68"/>
      <c r="L122" s="68"/>
      <c r="M122" s="68"/>
      <c r="N122" s="68"/>
      <c r="O122" s="68"/>
      <c r="P122" s="68"/>
      <c r="Q122" s="68"/>
      <c r="R122" s="68"/>
      <c r="S122" s="68"/>
      <c r="T122" s="68"/>
      <c r="U122" s="68"/>
      <c r="V122" s="68"/>
      <c r="W122" s="68"/>
      <c r="X122" s="68"/>
      <c r="Z122" s="12"/>
    </row>
    <row r="123" spans="2:26" x14ac:dyDescent="0.2">
      <c r="B123" s="11"/>
      <c r="C123" s="69"/>
      <c r="D123" s="69"/>
      <c r="E123" s="69"/>
      <c r="F123" s="69"/>
      <c r="G123" s="69"/>
      <c r="H123" s="69"/>
      <c r="I123" s="69"/>
      <c r="J123" s="69"/>
      <c r="K123" s="69"/>
      <c r="L123" s="69"/>
      <c r="M123" s="69"/>
      <c r="N123" s="69"/>
      <c r="O123" s="69"/>
      <c r="P123" s="69"/>
      <c r="Q123" s="69"/>
      <c r="R123" s="69"/>
      <c r="S123" s="69"/>
      <c r="T123" s="69"/>
      <c r="U123" s="69"/>
      <c r="V123" s="69"/>
      <c r="W123" s="69"/>
      <c r="X123" s="69"/>
      <c r="Z123" s="12"/>
    </row>
    <row r="124" spans="2:26" x14ac:dyDescent="0.2">
      <c r="B124" s="11"/>
      <c r="C124" s="69"/>
      <c r="D124" s="69"/>
      <c r="E124" s="69"/>
      <c r="F124" s="69"/>
      <c r="G124" s="69"/>
      <c r="H124" s="69"/>
      <c r="I124" s="69"/>
      <c r="J124" s="69"/>
      <c r="K124" s="69"/>
      <c r="L124" s="69"/>
      <c r="M124" s="69"/>
      <c r="N124" s="69"/>
      <c r="O124" s="69"/>
      <c r="P124" s="69"/>
      <c r="Q124" s="69"/>
      <c r="R124" s="69"/>
      <c r="S124" s="69"/>
      <c r="T124" s="69"/>
      <c r="U124" s="69"/>
      <c r="V124" s="69"/>
      <c r="W124" s="69"/>
      <c r="X124" s="69"/>
      <c r="Z124" s="12"/>
    </row>
    <row r="125" spans="2:26" x14ac:dyDescent="0.2">
      <c r="B125" s="11"/>
      <c r="U125" s="32"/>
      <c r="V125" s="32"/>
      <c r="W125" s="32"/>
      <c r="Z125" s="12"/>
    </row>
    <row r="126" spans="2:26" x14ac:dyDescent="0.2">
      <c r="B126" s="13"/>
      <c r="C126" s="14"/>
      <c r="D126" s="14"/>
      <c r="E126" s="14"/>
      <c r="F126" s="14"/>
      <c r="G126" s="14"/>
      <c r="H126" s="14"/>
      <c r="I126" s="14"/>
      <c r="J126" s="14"/>
      <c r="K126" s="14"/>
      <c r="L126" s="14"/>
      <c r="M126" s="14"/>
      <c r="N126" s="14"/>
      <c r="O126" s="14"/>
      <c r="P126" s="14"/>
      <c r="Q126" s="14"/>
      <c r="R126" s="14"/>
      <c r="S126" s="14"/>
      <c r="T126" s="14"/>
      <c r="U126" s="26"/>
      <c r="V126" s="26"/>
      <c r="W126" s="26"/>
      <c r="X126" s="14"/>
      <c r="Y126" s="14"/>
      <c r="Z126" s="15"/>
    </row>
  </sheetData>
  <mergeCells count="254">
    <mergeCell ref="C122:X124"/>
    <mergeCell ref="V121:W121"/>
    <mergeCell ref="C117:P117"/>
    <mergeCell ref="Q117:R117"/>
    <mergeCell ref="S117:T117"/>
    <mergeCell ref="V117:W117"/>
    <mergeCell ref="C118:P118"/>
    <mergeCell ref="Q118:R118"/>
    <mergeCell ref="S118:T118"/>
    <mergeCell ref="V118:W118"/>
    <mergeCell ref="C119:P119"/>
    <mergeCell ref="Q119:R119"/>
    <mergeCell ref="S119:T119"/>
    <mergeCell ref="V119:W119"/>
    <mergeCell ref="C115:P115"/>
    <mergeCell ref="Q115:R115"/>
    <mergeCell ref="S115:T115"/>
    <mergeCell ref="V115:W115"/>
    <mergeCell ref="C116:P116"/>
    <mergeCell ref="Q116:R116"/>
    <mergeCell ref="S116:T116"/>
    <mergeCell ref="V116:W116"/>
    <mergeCell ref="C120:P120"/>
    <mergeCell ref="Q120:R120"/>
    <mergeCell ref="S120:T120"/>
    <mergeCell ref="V120:W120"/>
    <mergeCell ref="C112:P112"/>
    <mergeCell ref="Q112:R112"/>
    <mergeCell ref="S112:T112"/>
    <mergeCell ref="V112:W112"/>
    <mergeCell ref="C113:P113"/>
    <mergeCell ref="Q113:R113"/>
    <mergeCell ref="S113:T113"/>
    <mergeCell ref="V113:W113"/>
    <mergeCell ref="C114:P114"/>
    <mergeCell ref="Q114:R114"/>
    <mergeCell ref="S114:T114"/>
    <mergeCell ref="V114:W114"/>
    <mergeCell ref="C109:P109"/>
    <mergeCell ref="Q109:R109"/>
    <mergeCell ref="S109:T109"/>
    <mergeCell ref="V109:W109"/>
    <mergeCell ref="C110:P110"/>
    <mergeCell ref="Q110:R110"/>
    <mergeCell ref="S110:T110"/>
    <mergeCell ref="V110:W110"/>
    <mergeCell ref="C111:P111"/>
    <mergeCell ref="Q111:R111"/>
    <mergeCell ref="S111:T111"/>
    <mergeCell ref="V111:W111"/>
    <mergeCell ref="C106:P106"/>
    <mergeCell ref="Q106:R106"/>
    <mergeCell ref="S106:T106"/>
    <mergeCell ref="V106:W106"/>
    <mergeCell ref="C107:P107"/>
    <mergeCell ref="Q107:R107"/>
    <mergeCell ref="S107:T107"/>
    <mergeCell ref="V107:W107"/>
    <mergeCell ref="C108:P108"/>
    <mergeCell ref="Q108:R108"/>
    <mergeCell ref="S108:T108"/>
    <mergeCell ref="V108:W108"/>
    <mergeCell ref="C103:P103"/>
    <mergeCell ref="Q103:R103"/>
    <mergeCell ref="S103:T103"/>
    <mergeCell ref="V103:W103"/>
    <mergeCell ref="C104:P104"/>
    <mergeCell ref="Q104:R104"/>
    <mergeCell ref="S104:T104"/>
    <mergeCell ref="V104:W104"/>
    <mergeCell ref="C105:P105"/>
    <mergeCell ref="Q105:R105"/>
    <mergeCell ref="S105:T105"/>
    <mergeCell ref="V105:W105"/>
    <mergeCell ref="C100:P100"/>
    <mergeCell ref="Q100:R100"/>
    <mergeCell ref="S100:T100"/>
    <mergeCell ref="V100:W100"/>
    <mergeCell ref="C101:P101"/>
    <mergeCell ref="Q101:R101"/>
    <mergeCell ref="S101:T101"/>
    <mergeCell ref="V101:W101"/>
    <mergeCell ref="C102:P102"/>
    <mergeCell ref="Q102:R102"/>
    <mergeCell ref="S102:T102"/>
    <mergeCell ref="V102:W102"/>
    <mergeCell ref="C98:P98"/>
    <mergeCell ref="Q98:R98"/>
    <mergeCell ref="S98:T98"/>
    <mergeCell ref="V98:W98"/>
    <mergeCell ref="C96:P96"/>
    <mergeCell ref="Q96:R96"/>
    <mergeCell ref="C99:P99"/>
    <mergeCell ref="Q99:R99"/>
    <mergeCell ref="S99:T99"/>
    <mergeCell ref="V99:W99"/>
    <mergeCell ref="C95:P95"/>
    <mergeCell ref="Q95:R95"/>
    <mergeCell ref="S95:T95"/>
    <mergeCell ref="V95:W95"/>
    <mergeCell ref="C93:P93"/>
    <mergeCell ref="Q93:R93"/>
    <mergeCell ref="S96:T96"/>
    <mergeCell ref="V96:W96"/>
    <mergeCell ref="C97:P97"/>
    <mergeCell ref="Q97:R97"/>
    <mergeCell ref="S97:T97"/>
    <mergeCell ref="V97:W97"/>
    <mergeCell ref="C92:P92"/>
    <mergeCell ref="Q92:R92"/>
    <mergeCell ref="S92:T92"/>
    <mergeCell ref="V92:W92"/>
    <mergeCell ref="C90:P90"/>
    <mergeCell ref="Q90:R90"/>
    <mergeCell ref="S93:T93"/>
    <mergeCell ref="V93:W93"/>
    <mergeCell ref="C94:P94"/>
    <mergeCell ref="Q94:R94"/>
    <mergeCell ref="S94:T94"/>
    <mergeCell ref="V94:W94"/>
    <mergeCell ref="C89:P89"/>
    <mergeCell ref="Q89:R89"/>
    <mergeCell ref="S89:T89"/>
    <mergeCell ref="V89:W89"/>
    <mergeCell ref="Q87:R87"/>
    <mergeCell ref="S90:T90"/>
    <mergeCell ref="V90:W90"/>
    <mergeCell ref="C91:P91"/>
    <mergeCell ref="Q91:R91"/>
    <mergeCell ref="S91:T91"/>
    <mergeCell ref="V91:W91"/>
    <mergeCell ref="C86:P86"/>
    <mergeCell ref="Q86:R86"/>
    <mergeCell ref="S86:T86"/>
    <mergeCell ref="V86:W86"/>
    <mergeCell ref="S87:T87"/>
    <mergeCell ref="V87:W87"/>
    <mergeCell ref="C88:P88"/>
    <mergeCell ref="Q88:R88"/>
    <mergeCell ref="S88:T88"/>
    <mergeCell ref="V88:W88"/>
    <mergeCell ref="V82:W82"/>
    <mergeCell ref="C83:P83"/>
    <mergeCell ref="Q83:R83"/>
    <mergeCell ref="S83:T83"/>
    <mergeCell ref="V83:W83"/>
    <mergeCell ref="S84:T84"/>
    <mergeCell ref="V84:W84"/>
    <mergeCell ref="C85:P85"/>
    <mergeCell ref="Q85:R85"/>
    <mergeCell ref="S85:T85"/>
    <mergeCell ref="V85:W85"/>
    <mergeCell ref="S76:T76"/>
    <mergeCell ref="V76:W76"/>
    <mergeCell ref="C77:P77"/>
    <mergeCell ref="Q77:R77"/>
    <mergeCell ref="S77:T77"/>
    <mergeCell ref="V77:W77"/>
    <mergeCell ref="C78:P78"/>
    <mergeCell ref="Q78:R78"/>
    <mergeCell ref="C87:P87"/>
    <mergeCell ref="S78:T78"/>
    <mergeCell ref="V78:W78"/>
    <mergeCell ref="C79:P79"/>
    <mergeCell ref="Q79:R79"/>
    <mergeCell ref="S79:T79"/>
    <mergeCell ref="V79:W79"/>
    <mergeCell ref="C80:P80"/>
    <mergeCell ref="Q80:R80"/>
    <mergeCell ref="S80:T80"/>
    <mergeCell ref="V80:W80"/>
    <mergeCell ref="S81:T81"/>
    <mergeCell ref="V81:W81"/>
    <mergeCell ref="C82:P82"/>
    <mergeCell ref="Q82:R82"/>
    <mergeCell ref="S82:T82"/>
    <mergeCell ref="V73:W73"/>
    <mergeCell ref="C74:P74"/>
    <mergeCell ref="Q74:R74"/>
    <mergeCell ref="S74:T74"/>
    <mergeCell ref="V74:W74"/>
    <mergeCell ref="C75:P75"/>
    <mergeCell ref="Q75:R75"/>
    <mergeCell ref="S75:T75"/>
    <mergeCell ref="V75:W75"/>
    <mergeCell ref="O54:Q54"/>
    <mergeCell ref="O55:Q55"/>
    <mergeCell ref="C72:P72"/>
    <mergeCell ref="C73:P73"/>
    <mergeCell ref="Q73:R73"/>
    <mergeCell ref="Q72:R72"/>
    <mergeCell ref="C81:P81"/>
    <mergeCell ref="Q81:R81"/>
    <mergeCell ref="C84:P84"/>
    <mergeCell ref="Q84:R84"/>
    <mergeCell ref="C76:P76"/>
    <mergeCell ref="Q76:R76"/>
    <mergeCell ref="W55:X55"/>
    <mergeCell ref="R57:S57"/>
    <mergeCell ref="R58:S58"/>
    <mergeCell ref="T53:V53"/>
    <mergeCell ref="T54:V54"/>
    <mergeCell ref="T55:V55"/>
    <mergeCell ref="T56:V56"/>
    <mergeCell ref="T57:V57"/>
    <mergeCell ref="T58:V58"/>
    <mergeCell ref="C31:Y32"/>
    <mergeCell ref="C27:Y29"/>
    <mergeCell ref="B5:Z6"/>
    <mergeCell ref="D52:I52"/>
    <mergeCell ref="D53:I53"/>
    <mergeCell ref="D54:I54"/>
    <mergeCell ref="D55:I55"/>
    <mergeCell ref="J53:L53"/>
    <mergeCell ref="J54:L54"/>
    <mergeCell ref="J55:L55"/>
    <mergeCell ref="R52:S52"/>
    <mergeCell ref="R53:S53"/>
    <mergeCell ref="R54:S54"/>
    <mergeCell ref="R55:S55"/>
    <mergeCell ref="M52:N52"/>
    <mergeCell ref="M53:N53"/>
    <mergeCell ref="M54:N54"/>
    <mergeCell ref="M55:N55"/>
    <mergeCell ref="O53:Q53"/>
    <mergeCell ref="T52:V52"/>
    <mergeCell ref="O52:Q52"/>
    <mergeCell ref="W52:X52"/>
    <mergeCell ref="W53:X53"/>
    <mergeCell ref="W54:X54"/>
    <mergeCell ref="U126:W126"/>
    <mergeCell ref="J56:L56"/>
    <mergeCell ref="J57:L57"/>
    <mergeCell ref="J58:L58"/>
    <mergeCell ref="D56:I56"/>
    <mergeCell ref="D57:I57"/>
    <mergeCell ref="U125:W125"/>
    <mergeCell ref="O56:Q56"/>
    <mergeCell ref="O57:Q57"/>
    <mergeCell ref="O58:Q58"/>
    <mergeCell ref="R56:S56"/>
    <mergeCell ref="M56:N56"/>
    <mergeCell ref="M57:N57"/>
    <mergeCell ref="M58:N58"/>
    <mergeCell ref="W56:X56"/>
    <mergeCell ref="W57:X57"/>
    <mergeCell ref="W58:X58"/>
    <mergeCell ref="C60:Y66"/>
    <mergeCell ref="C69:Y70"/>
    <mergeCell ref="Q121:R121"/>
    <mergeCell ref="S72:T72"/>
    <mergeCell ref="S121:T121"/>
    <mergeCell ref="S73:T73"/>
    <mergeCell ref="V72:W72"/>
  </mergeCells>
  <conditionalFormatting sqref="U73:U121">
    <cfRule type="colorScale" priority="2">
      <colorScale>
        <cfvo type="min"/>
        <cfvo type="percentile" val="50"/>
        <cfvo type="max"/>
        <color rgb="FFF8696B"/>
        <color rgb="FFFFEB84"/>
        <color rgb="FF63BE7B"/>
      </colorScale>
    </cfRule>
  </conditionalFormatting>
  <conditionalFormatting sqref="X73:X121">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345"/>
  <sheetViews>
    <sheetView workbookViewId="0"/>
  </sheetViews>
  <sheetFormatPr baseColWidth="10" defaultRowHeight="12.75" x14ac:dyDescent="0.2"/>
  <cols>
    <col min="3" max="3" width="30.140625" bestFit="1" customWidth="1"/>
    <col min="4" max="4" width="42.140625" bestFit="1" customWidth="1"/>
    <col min="5" max="5" width="23.28515625" bestFit="1" customWidth="1"/>
    <col min="7" max="7" width="69.5703125" customWidth="1"/>
    <col min="8" max="8" width="30.140625" bestFit="1" customWidth="1"/>
    <col min="9" max="9" width="42.140625" bestFit="1" customWidth="1"/>
    <col min="10" max="10" width="23.28515625" bestFit="1" customWidth="1"/>
    <col min="12" max="12" width="55.85546875" customWidth="1"/>
    <col min="13" max="13" width="30.140625" bestFit="1" customWidth="1"/>
    <col min="14" max="14" width="42.140625" bestFit="1" customWidth="1"/>
    <col min="15" max="15" width="23.28515625" bestFit="1" customWidth="1"/>
    <col min="17" max="19" width="41.28515625" customWidth="1"/>
    <col min="20" max="20" width="23.28515625" bestFit="1" customWidth="1"/>
  </cols>
  <sheetData>
    <row r="2" spans="2:20" x14ac:dyDescent="0.2">
      <c r="B2" s="1" t="s">
        <v>434</v>
      </c>
      <c r="C2" t="s">
        <v>438</v>
      </c>
      <c r="D2" t="s">
        <v>437</v>
      </c>
      <c r="E2" t="s">
        <v>436</v>
      </c>
      <c r="G2" s="1" t="s">
        <v>434</v>
      </c>
      <c r="H2" t="s">
        <v>438</v>
      </c>
      <c r="I2" t="s">
        <v>437</v>
      </c>
      <c r="J2" t="s">
        <v>436</v>
      </c>
      <c r="L2" s="1" t="s">
        <v>434</v>
      </c>
      <c r="M2" t="s">
        <v>438</v>
      </c>
      <c r="N2" t="s">
        <v>437</v>
      </c>
      <c r="O2" t="s">
        <v>436</v>
      </c>
      <c r="Q2" s="1" t="s">
        <v>434</v>
      </c>
      <c r="R2" t="s">
        <v>438</v>
      </c>
      <c r="S2" t="s">
        <v>437</v>
      </c>
      <c r="T2" t="s">
        <v>436</v>
      </c>
    </row>
    <row r="3" spans="2:20" x14ac:dyDescent="0.2">
      <c r="B3" s="2" t="s">
        <v>33</v>
      </c>
      <c r="C3" s="5">
        <v>7154713.6543918075</v>
      </c>
      <c r="D3" s="5">
        <v>155758.84999999995</v>
      </c>
      <c r="E3" s="5">
        <v>25662.929999999997</v>
      </c>
      <c r="G3" s="2" t="s">
        <v>33</v>
      </c>
      <c r="H3" s="5">
        <v>7154713.6543918122</v>
      </c>
      <c r="I3" s="5">
        <v>155758.85</v>
      </c>
      <c r="J3" s="5">
        <v>25662.929999999997</v>
      </c>
      <c r="L3" s="2" t="s">
        <v>428</v>
      </c>
      <c r="M3" s="5">
        <v>1869559.020345096</v>
      </c>
      <c r="N3" s="5">
        <v>50658.67</v>
      </c>
      <c r="O3" s="5">
        <v>47793.29</v>
      </c>
      <c r="Q3" s="2" t="s">
        <v>240</v>
      </c>
      <c r="R3" s="5">
        <v>130872.50298952944</v>
      </c>
      <c r="S3" s="5">
        <v>1903.02</v>
      </c>
      <c r="T3" s="5">
        <v>0</v>
      </c>
    </row>
    <row r="4" spans="2:20" x14ac:dyDescent="0.2">
      <c r="B4" s="2" t="s">
        <v>9</v>
      </c>
      <c r="C4" s="5">
        <v>23822874.928076889</v>
      </c>
      <c r="D4" s="5">
        <v>1596263.6900000002</v>
      </c>
      <c r="E4" s="5">
        <v>1188502.73</v>
      </c>
      <c r="G4" s="3" t="s">
        <v>152</v>
      </c>
      <c r="H4" s="5">
        <v>164074.19455138748</v>
      </c>
      <c r="I4" s="5">
        <v>13061.469999999998</v>
      </c>
      <c r="J4" s="5">
        <v>1176.19</v>
      </c>
      <c r="L4" s="2" t="s">
        <v>271</v>
      </c>
      <c r="M4" s="5">
        <v>332024.04779011494</v>
      </c>
      <c r="N4" s="5">
        <v>18673.189999999999</v>
      </c>
      <c r="O4" s="5">
        <v>4627.33</v>
      </c>
      <c r="Q4" s="2" t="s">
        <v>109</v>
      </c>
      <c r="R4" s="5">
        <v>184372.18258551665</v>
      </c>
      <c r="S4" s="5">
        <v>1361.2</v>
      </c>
      <c r="T4" s="5">
        <v>273.62</v>
      </c>
    </row>
    <row r="5" spans="2:20" x14ac:dyDescent="0.2">
      <c r="B5" s="2" t="s">
        <v>1</v>
      </c>
      <c r="C5" s="5">
        <v>13095077.036104463</v>
      </c>
      <c r="D5" s="5">
        <v>310723.12000000011</v>
      </c>
      <c r="E5" s="5">
        <v>67291.090000000011</v>
      </c>
      <c r="G5" s="3" t="s">
        <v>211</v>
      </c>
      <c r="H5" s="5">
        <v>1181680.3280842891</v>
      </c>
      <c r="I5" s="5">
        <v>29162.9</v>
      </c>
      <c r="J5" s="5">
        <v>3143.5499999999997</v>
      </c>
      <c r="L5" s="2" t="s">
        <v>396</v>
      </c>
      <c r="M5" s="5">
        <v>45278.375892647957</v>
      </c>
      <c r="N5" s="5">
        <v>2544.8000000000002</v>
      </c>
      <c r="O5" s="5">
        <v>788.76</v>
      </c>
      <c r="Q5" s="2" t="s">
        <v>415</v>
      </c>
      <c r="R5" s="5">
        <v>1357.444541315509</v>
      </c>
      <c r="S5" s="5">
        <v>0</v>
      </c>
      <c r="T5" s="5">
        <v>0</v>
      </c>
    </row>
    <row r="6" spans="2:20" x14ac:dyDescent="0.2">
      <c r="B6" s="2" t="s">
        <v>17</v>
      </c>
      <c r="C6" s="5">
        <v>22123208.625423584</v>
      </c>
      <c r="D6" s="5">
        <v>1060473.04</v>
      </c>
      <c r="E6" s="5">
        <v>849203.73999999976</v>
      </c>
      <c r="G6" s="3" t="s">
        <v>34</v>
      </c>
      <c r="H6" s="5">
        <v>286853.06270584924</v>
      </c>
      <c r="I6" s="5">
        <v>9363.98</v>
      </c>
      <c r="J6" s="5">
        <v>493.38</v>
      </c>
      <c r="L6" s="2" t="s">
        <v>388</v>
      </c>
      <c r="M6" s="5">
        <v>150465.64212910275</v>
      </c>
      <c r="N6" s="5">
        <v>3500.7200000000007</v>
      </c>
      <c r="O6" s="5">
        <v>630.18999999999994</v>
      </c>
      <c r="Q6" s="2" t="s">
        <v>350</v>
      </c>
      <c r="R6" s="5">
        <v>62945.686806356214</v>
      </c>
      <c r="S6" s="5">
        <v>2459.9699999999998</v>
      </c>
      <c r="T6" s="5">
        <v>141.46</v>
      </c>
    </row>
    <row r="7" spans="2:20" x14ac:dyDescent="0.2">
      <c r="B7" s="2" t="s">
        <v>59</v>
      </c>
      <c r="C7" s="5">
        <v>38144513.98785384</v>
      </c>
      <c r="D7" s="5">
        <v>855461.0199999999</v>
      </c>
      <c r="E7" s="5">
        <v>560095.46999999986</v>
      </c>
      <c r="G7" s="3" t="s">
        <v>108</v>
      </c>
      <c r="H7" s="5">
        <v>2780313.9955192623</v>
      </c>
      <c r="I7" s="5">
        <v>61273.930000000008</v>
      </c>
      <c r="J7" s="5">
        <v>14576.96</v>
      </c>
      <c r="L7" s="2" t="s">
        <v>194</v>
      </c>
      <c r="M7" s="5">
        <v>128334.48739395075</v>
      </c>
      <c r="N7" s="5">
        <v>7781.02</v>
      </c>
      <c r="O7" s="5">
        <v>1306.3900000000001</v>
      </c>
      <c r="Q7" s="2" t="s">
        <v>282</v>
      </c>
      <c r="R7" s="5">
        <v>641407.65163967479</v>
      </c>
      <c r="S7" s="5">
        <v>18218.989999999998</v>
      </c>
      <c r="T7" s="5">
        <v>5676.9</v>
      </c>
    </row>
    <row r="8" spans="2:20" x14ac:dyDescent="0.2">
      <c r="B8" s="2" t="s">
        <v>435</v>
      </c>
      <c r="C8" s="5">
        <v>104340388.23185058</v>
      </c>
      <c r="D8" s="5">
        <v>3978679.72</v>
      </c>
      <c r="E8" s="5">
        <v>2690755.9599999995</v>
      </c>
      <c r="G8" s="3" t="s">
        <v>72</v>
      </c>
      <c r="H8" s="5">
        <v>1942024.3695490886</v>
      </c>
      <c r="I8" s="5">
        <v>40790.149999999987</v>
      </c>
      <c r="J8" s="5">
        <v>5873.05</v>
      </c>
      <c r="L8" s="2" t="s">
        <v>178</v>
      </c>
      <c r="M8" s="5">
        <v>18110.787117984019</v>
      </c>
      <c r="N8" s="5">
        <v>1961.8199999999997</v>
      </c>
      <c r="O8" s="5">
        <v>95.070000000000007</v>
      </c>
      <c r="Q8" s="2" t="s">
        <v>230</v>
      </c>
      <c r="R8" s="5">
        <v>65730.337215627835</v>
      </c>
      <c r="S8" s="5">
        <v>2479.88</v>
      </c>
      <c r="T8" s="5">
        <v>800.39</v>
      </c>
    </row>
    <row r="9" spans="2:20" x14ac:dyDescent="0.2">
      <c r="G9" s="3" t="s">
        <v>167</v>
      </c>
      <c r="H9" s="5">
        <v>799767.70398193644</v>
      </c>
      <c r="I9" s="5">
        <v>2106.4200000000005</v>
      </c>
      <c r="J9" s="5">
        <v>399.8</v>
      </c>
      <c r="L9" s="2" t="s">
        <v>412</v>
      </c>
      <c r="M9" s="5">
        <v>2994114.0654143929</v>
      </c>
      <c r="N9" s="5">
        <v>88196.25</v>
      </c>
      <c r="O9" s="5">
        <v>10468.670000000002</v>
      </c>
      <c r="Q9" s="2" t="s">
        <v>65</v>
      </c>
      <c r="R9" s="5">
        <v>13871615.851703368</v>
      </c>
      <c r="S9" s="5">
        <v>788091.68</v>
      </c>
      <c r="T9" s="5">
        <v>760117.03</v>
      </c>
    </row>
    <row r="10" spans="2:20" x14ac:dyDescent="0.2">
      <c r="G10" s="2" t="s">
        <v>9</v>
      </c>
      <c r="H10" s="5">
        <v>23822874.928076889</v>
      </c>
      <c r="I10" s="5">
        <v>1596263.6900000002</v>
      </c>
      <c r="J10" s="5">
        <v>1188502.73</v>
      </c>
      <c r="L10" s="2" t="s">
        <v>407</v>
      </c>
      <c r="M10" s="5">
        <v>300712.04387639189</v>
      </c>
      <c r="N10" s="5">
        <v>2376.37</v>
      </c>
      <c r="O10" s="5">
        <v>231.03</v>
      </c>
      <c r="Q10" s="2" t="s">
        <v>222</v>
      </c>
      <c r="R10" s="5">
        <v>419343.70703640679</v>
      </c>
      <c r="S10" s="5">
        <v>0</v>
      </c>
      <c r="T10" s="5">
        <v>0</v>
      </c>
    </row>
    <row r="11" spans="2:20" x14ac:dyDescent="0.2">
      <c r="G11" s="3" t="s">
        <v>36</v>
      </c>
      <c r="H11" s="5">
        <v>4505837.9810355185</v>
      </c>
      <c r="I11" s="5">
        <v>292577.72000000003</v>
      </c>
      <c r="J11" s="5">
        <v>40605.769999999997</v>
      </c>
      <c r="L11" s="2" t="s">
        <v>398</v>
      </c>
      <c r="M11" s="5">
        <v>10072674.852839401</v>
      </c>
      <c r="N11" s="5">
        <v>646801.86</v>
      </c>
      <c r="O11" s="5">
        <v>526879.06999999995</v>
      </c>
      <c r="Q11" s="2" t="s">
        <v>221</v>
      </c>
      <c r="R11" s="5">
        <v>63490.514752035495</v>
      </c>
      <c r="S11" s="5">
        <v>281.28999999999996</v>
      </c>
      <c r="T11" s="5">
        <v>0</v>
      </c>
    </row>
    <row r="12" spans="2:20" x14ac:dyDescent="0.2">
      <c r="G12" s="3" t="s">
        <v>124</v>
      </c>
      <c r="H12" s="5">
        <v>1213931.3834880409</v>
      </c>
      <c r="I12" s="5">
        <v>52294.860000000015</v>
      </c>
      <c r="J12" s="5">
        <v>20562.8</v>
      </c>
      <c r="L12" s="2" t="s">
        <v>421</v>
      </c>
      <c r="M12" s="5">
        <v>19862253.019595876</v>
      </c>
      <c r="N12" s="5">
        <v>8909.119999999999</v>
      </c>
      <c r="O12" s="5">
        <v>1041.7199999999998</v>
      </c>
      <c r="Q12" s="2" t="s">
        <v>157</v>
      </c>
      <c r="R12" s="5">
        <v>8596.0011335376439</v>
      </c>
      <c r="S12" s="5">
        <v>732.21</v>
      </c>
      <c r="T12" s="5">
        <v>97.800000000000011</v>
      </c>
    </row>
    <row r="13" spans="2:20" x14ac:dyDescent="0.2">
      <c r="G13" s="3" t="s">
        <v>374</v>
      </c>
      <c r="H13" s="5">
        <v>88127.235238815556</v>
      </c>
      <c r="I13" s="5">
        <v>3674.18</v>
      </c>
      <c r="J13" s="5">
        <v>518.84999999999991</v>
      </c>
      <c r="L13" s="2" t="s">
        <v>269</v>
      </c>
      <c r="M13" s="5">
        <v>20375.832295284134</v>
      </c>
      <c r="N13" s="5">
        <v>316.25</v>
      </c>
      <c r="O13" s="5">
        <v>60.21</v>
      </c>
      <c r="Q13" s="2" t="s">
        <v>379</v>
      </c>
      <c r="R13" s="5">
        <v>59240.677958493405</v>
      </c>
      <c r="S13" s="5">
        <v>2347.73</v>
      </c>
      <c r="T13" s="5">
        <v>0</v>
      </c>
    </row>
    <row r="14" spans="2:20" x14ac:dyDescent="0.2">
      <c r="G14" s="3" t="s">
        <v>10</v>
      </c>
      <c r="H14" s="5">
        <v>152905.35767760157</v>
      </c>
      <c r="I14" s="5">
        <v>12959.27</v>
      </c>
      <c r="J14" s="5">
        <v>2122.25</v>
      </c>
      <c r="L14" s="2" t="s">
        <v>303</v>
      </c>
      <c r="M14" s="5">
        <v>90573.923960497559</v>
      </c>
      <c r="N14" s="5">
        <v>6259.02</v>
      </c>
      <c r="O14" s="5">
        <v>1662.4600000000005</v>
      </c>
      <c r="Q14" s="2" t="s">
        <v>340</v>
      </c>
      <c r="R14" s="5">
        <v>7307.3964870035761</v>
      </c>
      <c r="S14" s="5">
        <v>0</v>
      </c>
      <c r="T14" s="5">
        <v>0</v>
      </c>
    </row>
    <row r="15" spans="2:20" x14ac:dyDescent="0.2">
      <c r="G15" s="3" t="s">
        <v>113</v>
      </c>
      <c r="H15" s="5">
        <v>3059481.9300996759</v>
      </c>
      <c r="I15" s="5">
        <v>150253.41</v>
      </c>
      <c r="J15" s="5">
        <v>132370.35</v>
      </c>
      <c r="L15" s="2" t="s">
        <v>263</v>
      </c>
      <c r="M15" s="5">
        <v>8406063.9714544006</v>
      </c>
      <c r="N15" s="5">
        <v>0</v>
      </c>
      <c r="O15" s="5">
        <v>0</v>
      </c>
      <c r="Q15" s="2" t="s">
        <v>231</v>
      </c>
      <c r="R15" s="5">
        <v>38608.767691962013</v>
      </c>
      <c r="S15" s="5">
        <v>1205.8899999999999</v>
      </c>
      <c r="T15" s="5">
        <v>48.720000000000006</v>
      </c>
    </row>
    <row r="16" spans="2:20" x14ac:dyDescent="0.2">
      <c r="G16" s="3" t="s">
        <v>103</v>
      </c>
      <c r="H16" s="5">
        <v>1102210.0042346409</v>
      </c>
      <c r="I16" s="5">
        <v>10243.6</v>
      </c>
      <c r="J16" s="5">
        <v>1062.79</v>
      </c>
      <c r="L16" s="2" t="s">
        <v>254</v>
      </c>
      <c r="M16" s="5">
        <v>131576.07821987791</v>
      </c>
      <c r="N16" s="5">
        <v>5770.6799999999994</v>
      </c>
      <c r="O16" s="5">
        <v>785.34</v>
      </c>
      <c r="Q16" s="2" t="s">
        <v>129</v>
      </c>
      <c r="R16" s="5">
        <v>111097.83735742091</v>
      </c>
      <c r="S16" s="5">
        <v>630.11</v>
      </c>
      <c r="T16" s="5">
        <v>15.149999999999999</v>
      </c>
    </row>
    <row r="17" spans="7:20" x14ac:dyDescent="0.2">
      <c r="G17" s="3" t="s">
        <v>172</v>
      </c>
      <c r="H17" s="5">
        <v>511142.38856196788</v>
      </c>
      <c r="I17" s="5">
        <v>14771.75</v>
      </c>
      <c r="J17" s="5">
        <v>1696.71</v>
      </c>
      <c r="L17" s="2" t="s">
        <v>325</v>
      </c>
      <c r="M17" s="5">
        <v>105927.58152071507</v>
      </c>
      <c r="N17" s="5">
        <v>6112.4199999999992</v>
      </c>
      <c r="O17" s="5">
        <v>245.73999999999998</v>
      </c>
      <c r="Q17" s="2" t="s">
        <v>143</v>
      </c>
      <c r="R17" s="5">
        <v>3788.3670282048379</v>
      </c>
      <c r="S17" s="5">
        <v>619.80999999999995</v>
      </c>
      <c r="T17" s="5">
        <v>76.69</v>
      </c>
    </row>
    <row r="18" spans="7:20" x14ac:dyDescent="0.2">
      <c r="G18" s="3" t="s">
        <v>236</v>
      </c>
      <c r="H18" s="5">
        <v>12171241.141936477</v>
      </c>
      <c r="I18" s="5">
        <v>992476.45000000007</v>
      </c>
      <c r="J18" s="5">
        <v>965480.70000000007</v>
      </c>
      <c r="L18" s="2" t="s">
        <v>341</v>
      </c>
      <c r="M18" s="5">
        <v>619608.60268355906</v>
      </c>
      <c r="N18" s="5">
        <v>47220.43</v>
      </c>
      <c r="O18" s="5">
        <v>12185.550000000001</v>
      </c>
      <c r="Q18" s="2" t="s">
        <v>145</v>
      </c>
      <c r="R18" s="5">
        <v>19520.560852106977</v>
      </c>
      <c r="S18" s="5">
        <v>1280.2900000000002</v>
      </c>
      <c r="T18" s="5">
        <v>209.64999999999998</v>
      </c>
    </row>
    <row r="19" spans="7:20" x14ac:dyDescent="0.2">
      <c r="G19" s="3" t="s">
        <v>243</v>
      </c>
      <c r="H19" s="5">
        <v>1017997.5058041497</v>
      </c>
      <c r="I19" s="5">
        <v>67012.450000000012</v>
      </c>
      <c r="J19" s="5">
        <v>24082.510000000002</v>
      </c>
      <c r="L19" s="2" t="s">
        <v>287</v>
      </c>
      <c r="M19" s="5">
        <v>126989.33457047792</v>
      </c>
      <c r="N19" s="5">
        <v>8021.6799999999985</v>
      </c>
      <c r="O19" s="5">
        <v>1811.9700000000005</v>
      </c>
      <c r="Q19" s="2" t="s">
        <v>111</v>
      </c>
      <c r="R19" s="5">
        <v>22260.143188572772</v>
      </c>
      <c r="S19" s="5">
        <v>2837.5399999999995</v>
      </c>
      <c r="T19" s="5">
        <v>633.07999999999993</v>
      </c>
    </row>
    <row r="20" spans="7:20" x14ac:dyDescent="0.2">
      <c r="G20" s="2" t="s">
        <v>1</v>
      </c>
      <c r="H20" s="5">
        <v>13095077.036104463</v>
      </c>
      <c r="I20" s="5">
        <v>310723.12000000005</v>
      </c>
      <c r="J20" s="5">
        <v>67291.090000000011</v>
      </c>
      <c r="L20" s="2" t="s">
        <v>372</v>
      </c>
      <c r="M20" s="5">
        <v>146495.72423041862</v>
      </c>
      <c r="N20" s="5">
        <v>5915.7499999999991</v>
      </c>
      <c r="O20" s="5">
        <v>873.13999999999987</v>
      </c>
      <c r="Q20" s="2" t="s">
        <v>359</v>
      </c>
      <c r="R20" s="5">
        <v>17823.374255303712</v>
      </c>
      <c r="S20" s="5">
        <v>1053.75</v>
      </c>
      <c r="T20" s="5">
        <v>9.19</v>
      </c>
    </row>
    <row r="21" spans="7:20" x14ac:dyDescent="0.2">
      <c r="G21" s="3" t="s">
        <v>13</v>
      </c>
      <c r="H21" s="5">
        <v>533853.76368132769</v>
      </c>
      <c r="I21" s="5">
        <v>32394.080000000002</v>
      </c>
      <c r="J21" s="5">
        <v>3813.4600000000005</v>
      </c>
      <c r="L21" s="2" t="s">
        <v>278</v>
      </c>
      <c r="M21" s="5">
        <v>1625355.7775208685</v>
      </c>
      <c r="N21" s="5">
        <v>50971.520000000019</v>
      </c>
      <c r="O21" s="5">
        <v>15340.33</v>
      </c>
      <c r="Q21" s="2" t="s">
        <v>360</v>
      </c>
      <c r="R21" s="5">
        <v>509014.03594609158</v>
      </c>
      <c r="S21" s="5">
        <v>16845.759999999998</v>
      </c>
      <c r="T21" s="5">
        <v>777.45999999999992</v>
      </c>
    </row>
    <row r="22" spans="7:20" x14ac:dyDescent="0.2">
      <c r="G22" s="3" t="s">
        <v>5</v>
      </c>
      <c r="H22" s="5">
        <v>616787.75591240521</v>
      </c>
      <c r="I22" s="5">
        <v>32080.28</v>
      </c>
      <c r="J22" s="5">
        <v>3080.37</v>
      </c>
      <c r="L22" s="2" t="s">
        <v>332</v>
      </c>
      <c r="M22" s="5">
        <v>86886.953500349598</v>
      </c>
      <c r="N22" s="5">
        <v>3981.85</v>
      </c>
      <c r="O22" s="5">
        <v>581.59</v>
      </c>
      <c r="Q22" s="2" t="s">
        <v>321</v>
      </c>
      <c r="R22" s="5">
        <v>18848.66192136913</v>
      </c>
      <c r="S22" s="5">
        <v>883.34999999999991</v>
      </c>
      <c r="T22" s="5">
        <v>84.460000000000008</v>
      </c>
    </row>
    <row r="23" spans="7:20" x14ac:dyDescent="0.2">
      <c r="G23" s="3" t="s">
        <v>141</v>
      </c>
      <c r="H23" s="5">
        <v>5568.948165042344</v>
      </c>
      <c r="I23" s="5">
        <v>821.59</v>
      </c>
      <c r="J23" s="5">
        <v>142.53</v>
      </c>
      <c r="L23" s="2" t="s">
        <v>297</v>
      </c>
      <c r="M23" s="5">
        <v>304495.37431184191</v>
      </c>
      <c r="N23" s="5">
        <v>9308.1699999999983</v>
      </c>
      <c r="O23" s="5">
        <v>1890.9900000000002</v>
      </c>
      <c r="Q23" s="2" t="s">
        <v>292</v>
      </c>
      <c r="R23" s="5">
        <v>24314.450773005712</v>
      </c>
      <c r="S23" s="5">
        <v>1915.9499999999998</v>
      </c>
      <c r="T23" s="5">
        <v>304.05</v>
      </c>
    </row>
    <row r="24" spans="7:20" x14ac:dyDescent="0.2">
      <c r="G24" s="3" t="s">
        <v>2</v>
      </c>
      <c r="H24" s="5">
        <v>11445016.829037439</v>
      </c>
      <c r="I24" s="5">
        <v>224307.71000000005</v>
      </c>
      <c r="J24" s="5">
        <v>57700.93</v>
      </c>
      <c r="L24" s="2" t="s">
        <v>224</v>
      </c>
      <c r="M24" s="5">
        <v>237072.51290563395</v>
      </c>
      <c r="N24" s="5">
        <v>10737.509999999998</v>
      </c>
      <c r="O24" s="5">
        <v>1618.5799999999997</v>
      </c>
      <c r="Q24" s="2" t="s">
        <v>268</v>
      </c>
      <c r="R24" s="5">
        <v>5731436.9259746876</v>
      </c>
      <c r="S24" s="5">
        <v>0</v>
      </c>
      <c r="T24" s="5">
        <v>0</v>
      </c>
    </row>
    <row r="25" spans="7:20" x14ac:dyDescent="0.2">
      <c r="G25" s="3" t="s">
        <v>47</v>
      </c>
      <c r="H25" s="5">
        <v>97859.001352983993</v>
      </c>
      <c r="I25" s="5">
        <v>1539.5</v>
      </c>
      <c r="J25" s="5">
        <v>195.92000000000002</v>
      </c>
      <c r="L25" s="2" t="s">
        <v>323</v>
      </c>
      <c r="M25" s="5">
        <v>20264.873604451968</v>
      </c>
      <c r="N25" s="5">
        <v>1683.21</v>
      </c>
      <c r="O25" s="5">
        <v>205.83</v>
      </c>
      <c r="Q25" s="2" t="s">
        <v>195</v>
      </c>
      <c r="R25" s="5">
        <v>51847.081042114878</v>
      </c>
      <c r="S25" s="5">
        <v>3119.2900000000004</v>
      </c>
      <c r="T25" s="5">
        <v>445.76</v>
      </c>
    </row>
    <row r="26" spans="7:20" x14ac:dyDescent="0.2">
      <c r="G26" s="3" t="s">
        <v>20</v>
      </c>
      <c r="H26" s="5">
        <v>348366.64753478864</v>
      </c>
      <c r="I26" s="5">
        <v>15877.64</v>
      </c>
      <c r="J26" s="5">
        <v>2167.8100000000004</v>
      </c>
      <c r="L26" s="2" t="s">
        <v>316</v>
      </c>
      <c r="M26" s="5">
        <v>216720.32398982011</v>
      </c>
      <c r="N26" s="5">
        <v>9746.5</v>
      </c>
      <c r="O26" s="5">
        <v>739.53</v>
      </c>
      <c r="Q26" s="2" t="s">
        <v>155</v>
      </c>
      <c r="R26" s="5">
        <v>37595.388902397332</v>
      </c>
      <c r="S26" s="5">
        <v>4004.1699999999996</v>
      </c>
      <c r="T26" s="5">
        <v>467.89</v>
      </c>
    </row>
    <row r="27" spans="7:20" x14ac:dyDescent="0.2">
      <c r="G27" s="3" t="s">
        <v>23</v>
      </c>
      <c r="H27" s="5">
        <v>29513.303302491284</v>
      </c>
      <c r="I27" s="5">
        <v>1740.5000000000005</v>
      </c>
      <c r="J27" s="5">
        <v>95</v>
      </c>
      <c r="L27" s="2" t="s">
        <v>394</v>
      </c>
      <c r="M27" s="5">
        <v>602.89005391661385</v>
      </c>
      <c r="N27" s="5">
        <v>0</v>
      </c>
      <c r="O27" s="5">
        <v>0</v>
      </c>
      <c r="Q27" s="2" t="s">
        <v>345</v>
      </c>
      <c r="R27" s="5">
        <v>91277.27684439627</v>
      </c>
      <c r="S27" s="5">
        <v>4531.4799999999996</v>
      </c>
      <c r="T27" s="5">
        <v>1550.07</v>
      </c>
    </row>
    <row r="28" spans="7:20" x14ac:dyDescent="0.2">
      <c r="G28" s="3" t="s">
        <v>179</v>
      </c>
      <c r="H28" s="5">
        <v>18110.787117984019</v>
      </c>
      <c r="I28" s="5">
        <v>1961.8199999999997</v>
      </c>
      <c r="J28" s="5">
        <v>95.070000000000007</v>
      </c>
      <c r="L28" s="2" t="s">
        <v>310</v>
      </c>
      <c r="M28" s="5">
        <v>119235.05693201096</v>
      </c>
      <c r="N28" s="5">
        <v>2943.21</v>
      </c>
      <c r="O28" s="5">
        <v>732.37</v>
      </c>
      <c r="Q28" s="2" t="s">
        <v>317</v>
      </c>
      <c r="R28" s="5">
        <v>112050.31448465784</v>
      </c>
      <c r="S28" s="5">
        <v>3811.63</v>
      </c>
      <c r="T28" s="5">
        <v>209.47000000000003</v>
      </c>
    </row>
    <row r="29" spans="7:20" x14ac:dyDescent="0.2">
      <c r="G29" s="2" t="s">
        <v>17</v>
      </c>
      <c r="H29" s="5">
        <v>22123208.625423599</v>
      </c>
      <c r="I29" s="5">
        <v>1060473.0399999998</v>
      </c>
      <c r="J29" s="5">
        <v>849203.74</v>
      </c>
      <c r="L29" s="2" t="s">
        <v>0</v>
      </c>
      <c r="M29" s="5">
        <v>92030.982985323863</v>
      </c>
      <c r="N29" s="5">
        <v>1922.4100000000003</v>
      </c>
      <c r="O29" s="5">
        <v>165.09</v>
      </c>
      <c r="Q29" s="2" t="s">
        <v>85</v>
      </c>
      <c r="R29" s="5">
        <v>691955.55243564595</v>
      </c>
      <c r="S29" s="5">
        <v>23592.35</v>
      </c>
      <c r="T29" s="5">
        <v>868.56999999999994</v>
      </c>
    </row>
    <row r="30" spans="7:20" x14ac:dyDescent="0.2">
      <c r="G30" s="3" t="s">
        <v>57</v>
      </c>
      <c r="H30" s="5">
        <v>20493886.995149471</v>
      </c>
      <c r="I30" s="5">
        <v>981063.79999999981</v>
      </c>
      <c r="J30" s="5">
        <v>829010.49</v>
      </c>
      <c r="L30" s="2" t="s">
        <v>56</v>
      </c>
      <c r="M30" s="5">
        <v>22089388.474950448</v>
      </c>
      <c r="N30" s="5">
        <v>1154751.7300000002</v>
      </c>
      <c r="O30" s="5">
        <v>804404.76</v>
      </c>
      <c r="Q30" s="2" t="s">
        <v>66</v>
      </c>
      <c r="R30" s="5">
        <v>55041.763584369735</v>
      </c>
      <c r="S30" s="5">
        <v>1867.3899999999999</v>
      </c>
      <c r="T30" s="5">
        <v>451.23</v>
      </c>
    </row>
    <row r="31" spans="7:20" x14ac:dyDescent="0.2">
      <c r="G31" s="3" t="s">
        <v>92</v>
      </c>
      <c r="H31" s="5">
        <v>6322.0576373822132</v>
      </c>
      <c r="I31" s="5">
        <v>614.45000000000005</v>
      </c>
      <c r="J31" s="5">
        <v>72.27</v>
      </c>
      <c r="L31" s="2" t="s">
        <v>182</v>
      </c>
      <c r="M31" s="5">
        <v>775967.91723217862</v>
      </c>
      <c r="N31" s="5">
        <v>16035.290000000005</v>
      </c>
      <c r="O31" s="5">
        <v>3183.9600000000005</v>
      </c>
      <c r="Q31" s="2" t="s">
        <v>343</v>
      </c>
      <c r="R31" s="5">
        <v>64768.794828302416</v>
      </c>
      <c r="S31" s="5">
        <v>4746.58</v>
      </c>
      <c r="T31" s="5">
        <v>2690.9199999999996</v>
      </c>
    </row>
    <row r="32" spans="7:20" x14ac:dyDescent="0.2">
      <c r="G32" s="3" t="s">
        <v>18</v>
      </c>
      <c r="H32" s="5">
        <v>120322.06068456771</v>
      </c>
      <c r="I32" s="5">
        <v>15434.59</v>
      </c>
      <c r="J32" s="5">
        <v>6431.87</v>
      </c>
      <c r="L32" s="2" t="s">
        <v>121</v>
      </c>
      <c r="M32" s="5">
        <v>707863.08806469839</v>
      </c>
      <c r="N32" s="5">
        <v>35101.760000000002</v>
      </c>
      <c r="O32" s="5">
        <v>13268.270000000004</v>
      </c>
      <c r="Q32" s="2" t="s">
        <v>342</v>
      </c>
      <c r="R32" s="5">
        <v>25533.409843099558</v>
      </c>
      <c r="S32" s="5">
        <v>1154.43</v>
      </c>
      <c r="T32" s="5">
        <v>106.05</v>
      </c>
    </row>
    <row r="33" spans="7:20" x14ac:dyDescent="0.2">
      <c r="G33" s="3" t="s">
        <v>90</v>
      </c>
      <c r="H33" s="5">
        <v>575932.34340920602</v>
      </c>
      <c r="I33" s="5">
        <v>4158.5199999999995</v>
      </c>
      <c r="J33" s="5">
        <v>298.93</v>
      </c>
      <c r="L33" s="2" t="s">
        <v>89</v>
      </c>
      <c r="M33" s="5">
        <v>707034.56279784313</v>
      </c>
      <c r="N33" s="5">
        <v>49210.340000000004</v>
      </c>
      <c r="O33" s="5">
        <v>11695.96</v>
      </c>
      <c r="Q33" s="2" t="s">
        <v>305</v>
      </c>
      <c r="R33" s="5">
        <v>38913.489042279638</v>
      </c>
      <c r="S33" s="5">
        <v>180.82</v>
      </c>
      <c r="T33" s="5">
        <v>18.23</v>
      </c>
    </row>
    <row r="34" spans="7:20" x14ac:dyDescent="0.2">
      <c r="G34" s="3" t="s">
        <v>94</v>
      </c>
      <c r="H34" s="5">
        <v>392165.92224554811</v>
      </c>
      <c r="I34" s="5">
        <v>22302.44</v>
      </c>
      <c r="J34" s="5">
        <v>4426.6499999999996</v>
      </c>
      <c r="L34" s="2" t="s">
        <v>31</v>
      </c>
      <c r="M34" s="5">
        <v>311691.63774480164</v>
      </c>
      <c r="N34" s="5">
        <v>13849.579999999998</v>
      </c>
      <c r="O34" s="5">
        <v>884.70999999999992</v>
      </c>
      <c r="Q34" s="2" t="s">
        <v>431</v>
      </c>
      <c r="R34" s="5">
        <v>408378.31311420712</v>
      </c>
      <c r="S34" s="5">
        <v>1055.4299999999998</v>
      </c>
      <c r="T34" s="5">
        <v>0</v>
      </c>
    </row>
    <row r="35" spans="7:20" x14ac:dyDescent="0.2">
      <c r="G35" s="3" t="s">
        <v>148</v>
      </c>
      <c r="H35" s="5">
        <v>249034.36960569958</v>
      </c>
      <c r="I35" s="5">
        <v>5181.2699999999986</v>
      </c>
      <c r="J35" s="5">
        <v>65.2</v>
      </c>
      <c r="L35" s="2" t="s">
        <v>105</v>
      </c>
      <c r="M35" s="5">
        <v>1675497.1402358753</v>
      </c>
      <c r="N35" s="5">
        <v>45895.630000000012</v>
      </c>
      <c r="O35" s="5">
        <v>6013.4400000000014</v>
      </c>
      <c r="Q35" s="2" t="s">
        <v>307</v>
      </c>
      <c r="R35" s="5">
        <v>7629.1046739295225</v>
      </c>
      <c r="S35" s="5">
        <v>1595.44</v>
      </c>
      <c r="T35" s="5">
        <v>103.60000000000001</v>
      </c>
    </row>
    <row r="36" spans="7:20" x14ac:dyDescent="0.2">
      <c r="G36" s="3" t="s">
        <v>99</v>
      </c>
      <c r="H36" s="5">
        <v>285544.87669172313</v>
      </c>
      <c r="I36" s="5">
        <v>31717.969999999998</v>
      </c>
      <c r="J36" s="5">
        <v>8898.33</v>
      </c>
      <c r="L36" s="2" t="s">
        <v>46</v>
      </c>
      <c r="M36" s="5">
        <v>186169.8396859151</v>
      </c>
      <c r="N36" s="5">
        <v>3836.25</v>
      </c>
      <c r="O36" s="5">
        <v>17.96</v>
      </c>
      <c r="Q36" s="2" t="s">
        <v>104</v>
      </c>
      <c r="R36" s="5">
        <v>22586.988471755089</v>
      </c>
      <c r="S36" s="5">
        <v>1523.4099999999999</v>
      </c>
      <c r="T36" s="5">
        <v>235.89999999999998</v>
      </c>
    </row>
    <row r="37" spans="7:20" x14ac:dyDescent="0.2">
      <c r="G37" s="2" t="s">
        <v>59</v>
      </c>
      <c r="H37" s="5">
        <v>38144513.987853847</v>
      </c>
      <c r="I37" s="5">
        <v>855461.02000000014</v>
      </c>
      <c r="J37" s="5">
        <v>560095.47</v>
      </c>
      <c r="L37" s="2" t="s">
        <v>162</v>
      </c>
      <c r="M37" s="5">
        <v>7206043.5036778757</v>
      </c>
      <c r="N37" s="5">
        <v>307827.79000000015</v>
      </c>
      <c r="O37" s="5">
        <v>198355.57000000004</v>
      </c>
      <c r="Q37" s="2" t="s">
        <v>267</v>
      </c>
      <c r="R37" s="5">
        <v>982563.31984727387</v>
      </c>
      <c r="S37" s="5">
        <v>0</v>
      </c>
      <c r="T37" s="5">
        <v>0</v>
      </c>
    </row>
    <row r="38" spans="7:20" x14ac:dyDescent="0.2">
      <c r="G38" s="3" t="s">
        <v>110</v>
      </c>
      <c r="H38" s="5">
        <v>118458.01857388754</v>
      </c>
      <c r="I38" s="5">
        <v>4935.9999999999991</v>
      </c>
      <c r="J38" s="5">
        <v>890.7299999999999</v>
      </c>
      <c r="L38" s="2" t="s">
        <v>146</v>
      </c>
      <c r="M38" s="5">
        <v>390230.65928551322</v>
      </c>
      <c r="N38" s="5">
        <v>27846.779999999995</v>
      </c>
      <c r="O38" s="5">
        <v>3181.3</v>
      </c>
      <c r="Q38" s="2" t="s">
        <v>80</v>
      </c>
      <c r="R38" s="5">
        <v>133006.09616411017</v>
      </c>
      <c r="S38" s="5">
        <v>7927</v>
      </c>
      <c r="T38" s="5">
        <v>222.70999999999998</v>
      </c>
    </row>
    <row r="39" spans="7:20" x14ac:dyDescent="0.2">
      <c r="G39" s="3" t="s">
        <v>60</v>
      </c>
      <c r="H39" s="5">
        <v>2320432.8362246724</v>
      </c>
      <c r="I39" s="5">
        <v>32518.469999999998</v>
      </c>
      <c r="J39" s="5">
        <v>13139.58</v>
      </c>
      <c r="L39" s="2" t="s">
        <v>71</v>
      </c>
      <c r="M39" s="5">
        <v>2096120.8483153409</v>
      </c>
      <c r="N39" s="5">
        <v>73290.890000000014</v>
      </c>
      <c r="O39" s="5">
        <v>7919.31</v>
      </c>
      <c r="Q39" s="2" t="s">
        <v>312</v>
      </c>
      <c r="R39" s="5">
        <v>61244.24251723109</v>
      </c>
      <c r="S39" s="5">
        <v>766.96</v>
      </c>
      <c r="T39" s="5">
        <v>130.01</v>
      </c>
    </row>
    <row r="40" spans="7:20" x14ac:dyDescent="0.2">
      <c r="G40" s="3" t="s">
        <v>183</v>
      </c>
      <c r="H40" s="5">
        <v>2020246.4971045989</v>
      </c>
      <c r="I40" s="5">
        <v>28287.890000000003</v>
      </c>
      <c r="J40" s="5">
        <v>3992.4900000000011</v>
      </c>
      <c r="L40" s="2" t="s">
        <v>133</v>
      </c>
      <c r="M40" s="5">
        <v>261536.98308268323</v>
      </c>
      <c r="N40" s="5">
        <v>23759.960000000003</v>
      </c>
      <c r="O40" s="5">
        <v>2439.3799999999992</v>
      </c>
      <c r="Q40" s="2" t="s">
        <v>330</v>
      </c>
      <c r="R40" s="5">
        <v>33580.701798216047</v>
      </c>
      <c r="S40" s="5">
        <v>1529.2</v>
      </c>
      <c r="T40" s="5">
        <v>57.870000000000005</v>
      </c>
    </row>
    <row r="41" spans="7:20" x14ac:dyDescent="0.2">
      <c r="G41" s="3" t="s">
        <v>255</v>
      </c>
      <c r="H41" s="5">
        <v>161573.9921207868</v>
      </c>
      <c r="I41" s="5">
        <v>7513.1900000000005</v>
      </c>
      <c r="J41" s="5">
        <v>1615.95</v>
      </c>
      <c r="L41" s="2" t="s">
        <v>233</v>
      </c>
      <c r="M41" s="5">
        <v>14735565.034815932</v>
      </c>
      <c r="N41" s="5">
        <v>1073177.6500000004</v>
      </c>
      <c r="O41" s="5">
        <v>991624.44</v>
      </c>
      <c r="Q41" s="2" t="s">
        <v>266</v>
      </c>
      <c r="R41" s="5">
        <v>844684.83094128966</v>
      </c>
      <c r="S41" s="5">
        <v>0</v>
      </c>
      <c r="T41" s="5">
        <v>0</v>
      </c>
    </row>
    <row r="42" spans="7:20" x14ac:dyDescent="0.2">
      <c r="G42" s="3" t="s">
        <v>76</v>
      </c>
      <c r="H42" s="5">
        <v>30605367.351918701</v>
      </c>
      <c r="I42" s="5">
        <v>663495.21</v>
      </c>
      <c r="J42" s="5">
        <v>524687.12</v>
      </c>
      <c r="L42" s="2" t="s">
        <v>210</v>
      </c>
      <c r="M42" s="5">
        <v>2764542.9160923553</v>
      </c>
      <c r="N42" s="5">
        <v>39971.96</v>
      </c>
      <c r="O42" s="5">
        <v>4332.4799999999996</v>
      </c>
      <c r="Q42" s="2" t="s">
        <v>416</v>
      </c>
      <c r="R42" s="5">
        <v>577065.81025389512</v>
      </c>
      <c r="S42" s="5">
        <v>28350.920000000002</v>
      </c>
      <c r="T42" s="5">
        <v>271.39</v>
      </c>
    </row>
    <row r="43" spans="7:20" x14ac:dyDescent="0.2">
      <c r="G43" s="3" t="s">
        <v>118</v>
      </c>
      <c r="H43" s="5">
        <v>128749.72858025096</v>
      </c>
      <c r="I43" s="5">
        <v>11922.18</v>
      </c>
      <c r="J43" s="5">
        <v>1564.82</v>
      </c>
      <c r="L43" s="2" t="s">
        <v>8</v>
      </c>
      <c r="M43" s="5">
        <v>416608.00028709369</v>
      </c>
      <c r="N43" s="5">
        <v>27422.549999999996</v>
      </c>
      <c r="O43" s="5">
        <v>5151.5699999999979</v>
      </c>
      <c r="Q43" s="2" t="s">
        <v>414</v>
      </c>
      <c r="R43" s="5">
        <v>1227.6373147340889</v>
      </c>
      <c r="S43" s="5">
        <v>0</v>
      </c>
      <c r="T43" s="5">
        <v>0</v>
      </c>
    </row>
    <row r="44" spans="7:20" x14ac:dyDescent="0.2">
      <c r="G44" s="3" t="s">
        <v>187</v>
      </c>
      <c r="H44" s="5">
        <v>297751.46184106951</v>
      </c>
      <c r="I44" s="5">
        <v>8260.1099999999988</v>
      </c>
      <c r="J44" s="5">
        <v>324.27000000000004</v>
      </c>
      <c r="L44" s="2" t="s">
        <v>203</v>
      </c>
      <c r="M44" s="5">
        <v>37739.197617456026</v>
      </c>
      <c r="N44" s="5">
        <v>3086.1800000000003</v>
      </c>
      <c r="O44" s="5">
        <v>377.84</v>
      </c>
      <c r="Q44" s="2" t="s">
        <v>286</v>
      </c>
      <c r="R44" s="5">
        <v>322986.30257255235</v>
      </c>
      <c r="S44" s="5">
        <v>1283.67</v>
      </c>
      <c r="T44" s="5">
        <v>94.22999999999999</v>
      </c>
    </row>
    <row r="45" spans="7:20" x14ac:dyDescent="0.2">
      <c r="G45" s="3" t="s">
        <v>106</v>
      </c>
      <c r="H45" s="5">
        <v>1010896.7678256464</v>
      </c>
      <c r="I45" s="5">
        <v>18122.43</v>
      </c>
      <c r="J45" s="5">
        <v>3606.31</v>
      </c>
      <c r="L45" s="2" t="s">
        <v>200</v>
      </c>
      <c r="M45" s="5">
        <v>254396.35828412682</v>
      </c>
      <c r="N45" s="5">
        <v>11316.61</v>
      </c>
      <c r="O45" s="5">
        <v>732.31000000000006</v>
      </c>
      <c r="Q45" s="2" t="s">
        <v>413</v>
      </c>
      <c r="R45" s="5">
        <v>89074.389453656593</v>
      </c>
      <c r="S45" s="5">
        <v>0</v>
      </c>
      <c r="T45" s="5">
        <v>0</v>
      </c>
    </row>
    <row r="46" spans="7:20" x14ac:dyDescent="0.2">
      <c r="G46" s="3" t="s">
        <v>115</v>
      </c>
      <c r="H46" s="5">
        <v>1481037.3336642296</v>
      </c>
      <c r="I46" s="5">
        <v>80405.540000000008</v>
      </c>
      <c r="J46" s="5">
        <v>10274.200000000001</v>
      </c>
      <c r="L46" s="2" t="s">
        <v>353</v>
      </c>
      <c r="M46" s="5">
        <v>128282.8491696088</v>
      </c>
      <c r="N46" s="5">
        <v>3935.06</v>
      </c>
      <c r="O46" s="5">
        <v>1181.6400000000001</v>
      </c>
      <c r="Q46" s="2" t="s">
        <v>235</v>
      </c>
      <c r="R46" s="5">
        <v>217529.83992935432</v>
      </c>
      <c r="S46" s="5">
        <v>0</v>
      </c>
      <c r="T46" s="5">
        <v>0</v>
      </c>
    </row>
    <row r="47" spans="7:20" x14ac:dyDescent="0.2">
      <c r="G47" s="2" t="s">
        <v>435</v>
      </c>
      <c r="H47" s="5">
        <v>104340388.23185058</v>
      </c>
      <c r="I47" s="5">
        <v>3978679.7200000007</v>
      </c>
      <c r="J47" s="5">
        <v>2690755.9600000014</v>
      </c>
      <c r="L47" s="2" t="s">
        <v>358</v>
      </c>
      <c r="M47" s="5">
        <v>657878.52604331693</v>
      </c>
      <c r="N47" s="5">
        <v>34724.089999999997</v>
      </c>
      <c r="O47" s="5">
        <v>2241.75</v>
      </c>
      <c r="Q47" s="2" t="s">
        <v>136</v>
      </c>
      <c r="R47" s="5">
        <v>50000.872775123338</v>
      </c>
      <c r="S47" s="5">
        <v>6909.34</v>
      </c>
      <c r="T47" s="5">
        <v>783.54</v>
      </c>
    </row>
    <row r="48" spans="7:20" x14ac:dyDescent="0.2">
      <c r="L48" s="2" t="s">
        <v>364</v>
      </c>
      <c r="M48" s="5">
        <v>629768.80767159699</v>
      </c>
      <c r="N48" s="5">
        <v>25789.600000000002</v>
      </c>
      <c r="O48" s="5">
        <v>915.98</v>
      </c>
      <c r="Q48" s="2" t="s">
        <v>28</v>
      </c>
      <c r="R48" s="5">
        <v>2224.2822270677839</v>
      </c>
      <c r="S48" s="5">
        <v>303.79000000000002</v>
      </c>
      <c r="T48" s="5">
        <v>50.3</v>
      </c>
    </row>
    <row r="49" spans="12:20" x14ac:dyDescent="0.2">
      <c r="L49" s="2" t="s">
        <v>378</v>
      </c>
      <c r="M49" s="5">
        <v>172912.14305693371</v>
      </c>
      <c r="N49" s="5">
        <v>4618.2599999999993</v>
      </c>
      <c r="O49" s="5">
        <v>0</v>
      </c>
      <c r="Q49" s="2" t="s">
        <v>274</v>
      </c>
      <c r="R49" s="5">
        <v>15777.43951774609</v>
      </c>
      <c r="S49" s="5">
        <v>386.45</v>
      </c>
      <c r="T49" s="5">
        <v>15.74</v>
      </c>
    </row>
    <row r="50" spans="12:20" x14ac:dyDescent="0.2">
      <c r="L50" s="2" t="s">
        <v>27</v>
      </c>
      <c r="M50" s="5">
        <v>11347.606604604536</v>
      </c>
      <c r="N50" s="5">
        <v>917.33</v>
      </c>
      <c r="O50" s="5">
        <v>73.09</v>
      </c>
      <c r="Q50" s="2" t="s">
        <v>29</v>
      </c>
      <c r="R50" s="5">
        <v>4260.0845210002526</v>
      </c>
      <c r="S50" s="5">
        <v>377.79</v>
      </c>
      <c r="T50" s="5">
        <v>20.119999999999997</v>
      </c>
    </row>
    <row r="51" spans="12:20" x14ac:dyDescent="0.2">
      <c r="L51" s="2" t="s">
        <v>435</v>
      </c>
      <c r="M51" s="5">
        <v>104340388.23185062</v>
      </c>
      <c r="N51" s="5">
        <v>3978679.7199999997</v>
      </c>
      <c r="O51" s="5">
        <v>2690755.959999999</v>
      </c>
      <c r="Q51" s="2" t="s">
        <v>399</v>
      </c>
      <c r="R51" s="5">
        <v>3434455.2692991868</v>
      </c>
      <c r="S51" s="5">
        <v>563142.76</v>
      </c>
      <c r="T51" s="5">
        <v>519107.97</v>
      </c>
    </row>
    <row r="52" spans="12:20" x14ac:dyDescent="0.2">
      <c r="Q52" s="2" t="s">
        <v>294</v>
      </c>
      <c r="R52" s="5">
        <v>38674.288654242227</v>
      </c>
      <c r="S52" s="5">
        <v>1349.35</v>
      </c>
      <c r="T52" s="5">
        <v>282.26</v>
      </c>
    </row>
    <row r="53" spans="12:20" x14ac:dyDescent="0.2">
      <c r="Q53" s="2" t="s">
        <v>334</v>
      </c>
      <c r="R53" s="5">
        <v>10952.610834527741</v>
      </c>
      <c r="S53" s="5">
        <v>784.53</v>
      </c>
      <c r="T53" s="5">
        <v>138.68</v>
      </c>
    </row>
    <row r="54" spans="12:20" x14ac:dyDescent="0.2">
      <c r="Q54" s="2" t="s">
        <v>290</v>
      </c>
      <c r="R54" s="5">
        <v>7032.9627831238577</v>
      </c>
      <c r="S54" s="5">
        <v>487.9</v>
      </c>
      <c r="T54" s="5">
        <v>105.08000000000001</v>
      </c>
    </row>
    <row r="55" spans="12:20" x14ac:dyDescent="0.2">
      <c r="Q55" s="2" t="s">
        <v>149</v>
      </c>
      <c r="R55" s="5">
        <v>7249.1307817610877</v>
      </c>
      <c r="S55" s="5">
        <v>563.01</v>
      </c>
      <c r="T55" s="5">
        <v>65.2</v>
      </c>
    </row>
    <row r="56" spans="12:20" x14ac:dyDescent="0.2">
      <c r="Q56" s="2" t="s">
        <v>165</v>
      </c>
      <c r="R56" s="5">
        <v>831983.02968365524</v>
      </c>
      <c r="S56" s="5">
        <v>10338.220000000001</v>
      </c>
      <c r="T56" s="5">
        <v>2017.85</v>
      </c>
    </row>
    <row r="57" spans="12:20" x14ac:dyDescent="0.2">
      <c r="Q57" s="2" t="s">
        <v>181</v>
      </c>
      <c r="R57" s="5">
        <v>14118.084683582296</v>
      </c>
      <c r="S57" s="5">
        <v>1600.5099999999998</v>
      </c>
      <c r="T57" s="5">
        <v>73.78</v>
      </c>
    </row>
    <row r="58" spans="12:20" x14ac:dyDescent="0.2">
      <c r="Q58" s="2" t="s">
        <v>335</v>
      </c>
      <c r="R58" s="5">
        <v>2359.6311335454047</v>
      </c>
      <c r="S58" s="5">
        <v>207.71</v>
      </c>
      <c r="T58" s="5">
        <v>21.61</v>
      </c>
    </row>
    <row r="59" spans="12:20" x14ac:dyDescent="0.2">
      <c r="Q59" s="2" t="s">
        <v>112</v>
      </c>
      <c r="R59" s="5">
        <v>16599.647649559804</v>
      </c>
      <c r="S59" s="5">
        <v>1106.77</v>
      </c>
      <c r="T59" s="5">
        <v>236.62</v>
      </c>
    </row>
    <row r="60" spans="12:20" x14ac:dyDescent="0.2">
      <c r="Q60" s="2" t="s">
        <v>288</v>
      </c>
      <c r="R60" s="5">
        <v>9464.3460307524583</v>
      </c>
      <c r="S60" s="5">
        <v>782.09999999999991</v>
      </c>
      <c r="T60" s="5">
        <v>162.07</v>
      </c>
    </row>
    <row r="61" spans="12:20" x14ac:dyDescent="0.2">
      <c r="Q61" s="2" t="s">
        <v>142</v>
      </c>
      <c r="R61" s="5">
        <v>5568.948165042344</v>
      </c>
      <c r="S61" s="5">
        <v>821.59</v>
      </c>
      <c r="T61" s="5">
        <v>142.53</v>
      </c>
    </row>
    <row r="62" spans="12:20" x14ac:dyDescent="0.2">
      <c r="Q62" s="2" t="s">
        <v>216</v>
      </c>
      <c r="R62" s="5">
        <v>12537.346454529808</v>
      </c>
      <c r="S62" s="5">
        <v>389.78</v>
      </c>
      <c r="T62" s="5">
        <v>18.899999999999999</v>
      </c>
    </row>
    <row r="63" spans="12:20" x14ac:dyDescent="0.2">
      <c r="Q63" s="2" t="s">
        <v>291</v>
      </c>
      <c r="R63" s="5">
        <v>2822.1025366687659</v>
      </c>
      <c r="S63" s="5">
        <v>140.5</v>
      </c>
      <c r="T63" s="5">
        <v>12.57</v>
      </c>
    </row>
    <row r="64" spans="12:20" x14ac:dyDescent="0.2">
      <c r="Q64" s="2" t="s">
        <v>293</v>
      </c>
      <c r="R64" s="5">
        <v>2528.1958572669646</v>
      </c>
      <c r="S64" s="5">
        <v>266.48</v>
      </c>
      <c r="T64" s="5">
        <v>43.21</v>
      </c>
    </row>
    <row r="65" spans="17:20" x14ac:dyDescent="0.2">
      <c r="Q65" s="2" t="s">
        <v>280</v>
      </c>
      <c r="R65" s="5">
        <v>258128.11769657867</v>
      </c>
      <c r="S65" s="5">
        <v>13390.86</v>
      </c>
      <c r="T65" s="5">
        <v>3608.15</v>
      </c>
    </row>
    <row r="66" spans="17:20" x14ac:dyDescent="0.2">
      <c r="Q66" s="2" t="s">
        <v>408</v>
      </c>
      <c r="R66" s="5">
        <v>138109.30172043008</v>
      </c>
      <c r="S66" s="5">
        <v>271.52</v>
      </c>
      <c r="T66" s="5">
        <v>47.41</v>
      </c>
    </row>
    <row r="67" spans="17:20" x14ac:dyDescent="0.2">
      <c r="Q67" s="2" t="s">
        <v>134</v>
      </c>
      <c r="R67" s="5">
        <v>1694.2460480743819</v>
      </c>
      <c r="S67" s="5">
        <v>269.41000000000003</v>
      </c>
      <c r="T67" s="5">
        <v>39.549999999999997</v>
      </c>
    </row>
    <row r="68" spans="17:20" x14ac:dyDescent="0.2">
      <c r="Q68" s="2" t="s">
        <v>373</v>
      </c>
      <c r="R68" s="5">
        <v>2909.0312628171878</v>
      </c>
      <c r="S68" s="5">
        <v>121.33000000000001</v>
      </c>
      <c r="T68" s="5">
        <v>12.9</v>
      </c>
    </row>
    <row r="69" spans="17:20" x14ac:dyDescent="0.2">
      <c r="Q69" s="2" t="s">
        <v>218</v>
      </c>
      <c r="R69" s="5">
        <v>3859.1718065445484</v>
      </c>
      <c r="S69" s="5">
        <v>0</v>
      </c>
      <c r="T69" s="5">
        <v>0</v>
      </c>
    </row>
    <row r="70" spans="17:20" x14ac:dyDescent="0.2">
      <c r="Q70" s="2" t="s">
        <v>174</v>
      </c>
      <c r="R70" s="5">
        <v>261079.99411846494</v>
      </c>
      <c r="S70" s="5">
        <v>8105.3</v>
      </c>
      <c r="T70" s="5">
        <v>208.74</v>
      </c>
    </row>
    <row r="71" spans="17:20" x14ac:dyDescent="0.2">
      <c r="Q71" s="2" t="s">
        <v>402</v>
      </c>
      <c r="R71" s="5">
        <v>5669.9216294449034</v>
      </c>
      <c r="S71" s="5">
        <v>74</v>
      </c>
      <c r="T71" s="5">
        <v>0</v>
      </c>
    </row>
    <row r="72" spans="17:20" x14ac:dyDescent="0.2">
      <c r="Q72" s="2" t="s">
        <v>406</v>
      </c>
      <c r="R72" s="5">
        <v>9240.5992448257221</v>
      </c>
      <c r="S72" s="5">
        <v>0</v>
      </c>
      <c r="T72" s="5">
        <v>0</v>
      </c>
    </row>
    <row r="73" spans="17:20" x14ac:dyDescent="0.2">
      <c r="Q73" s="2" t="s">
        <v>69</v>
      </c>
      <c r="R73" s="5">
        <v>26777.145281586581</v>
      </c>
      <c r="S73" s="5">
        <v>1780</v>
      </c>
      <c r="T73" s="5">
        <v>0</v>
      </c>
    </row>
    <row r="74" spans="17:20" x14ac:dyDescent="0.2">
      <c r="Q74" s="2" t="s">
        <v>400</v>
      </c>
      <c r="R74" s="5">
        <v>5855957.6545560956</v>
      </c>
      <c r="S74" s="5">
        <v>66872.899999999994</v>
      </c>
      <c r="T74" s="5">
        <v>2949.9100000000003</v>
      </c>
    </row>
    <row r="75" spans="17:20" x14ac:dyDescent="0.2">
      <c r="Q75" s="2" t="s">
        <v>381</v>
      </c>
      <c r="R75" s="5">
        <v>114.08949275300982</v>
      </c>
      <c r="S75" s="5">
        <v>0</v>
      </c>
      <c r="T75" s="5">
        <v>0</v>
      </c>
    </row>
    <row r="76" spans="17:20" x14ac:dyDescent="0.2">
      <c r="Q76" s="2" t="s">
        <v>424</v>
      </c>
      <c r="R76" s="5">
        <v>1698422.7644888274</v>
      </c>
      <c r="S76" s="5">
        <v>0</v>
      </c>
      <c r="T76" s="5">
        <v>0</v>
      </c>
    </row>
    <row r="77" spans="17:20" x14ac:dyDescent="0.2">
      <c r="Q77" s="2" t="s">
        <v>93</v>
      </c>
      <c r="R77" s="5">
        <v>2268.1804557624255</v>
      </c>
      <c r="S77" s="5">
        <v>137.32999999999998</v>
      </c>
      <c r="T77" s="5">
        <v>11.11</v>
      </c>
    </row>
    <row r="78" spans="17:20" x14ac:dyDescent="0.2">
      <c r="Q78" s="2" t="s">
        <v>405</v>
      </c>
      <c r="R78" s="5">
        <v>116598.00806324517</v>
      </c>
      <c r="S78" s="5">
        <v>5425.68</v>
      </c>
      <c r="T78" s="5">
        <v>758.09</v>
      </c>
    </row>
    <row r="79" spans="17:20" x14ac:dyDescent="0.2">
      <c r="Q79" s="2" t="s">
        <v>423</v>
      </c>
      <c r="R79" s="5">
        <v>1459491.1979498458</v>
      </c>
      <c r="S79" s="5">
        <v>7859.4</v>
      </c>
      <c r="T79" s="5">
        <v>559.53</v>
      </c>
    </row>
    <row r="80" spans="17:20" x14ac:dyDescent="0.2">
      <c r="Q80" s="2" t="s">
        <v>427</v>
      </c>
      <c r="R80" s="5">
        <v>57375.764495411648</v>
      </c>
      <c r="S80" s="5">
        <v>0</v>
      </c>
      <c r="T80" s="5">
        <v>0</v>
      </c>
    </row>
    <row r="81" spans="17:20" x14ac:dyDescent="0.2">
      <c r="Q81" s="2" t="s">
        <v>107</v>
      </c>
      <c r="R81" s="5">
        <v>173577.29795821643</v>
      </c>
      <c r="S81" s="5">
        <v>8055.6</v>
      </c>
      <c r="T81" s="5">
        <v>1216.8800000000001</v>
      </c>
    </row>
    <row r="82" spans="17:20" x14ac:dyDescent="0.2">
      <c r="Q82" s="2" t="s">
        <v>122</v>
      </c>
      <c r="R82" s="5">
        <v>10935.2408006162</v>
      </c>
      <c r="S82" s="5">
        <v>646.24</v>
      </c>
      <c r="T82" s="5">
        <v>278.95</v>
      </c>
    </row>
    <row r="83" spans="17:20" x14ac:dyDescent="0.2">
      <c r="Q83" s="2" t="s">
        <v>328</v>
      </c>
      <c r="R83" s="5">
        <v>20245.741344215909</v>
      </c>
      <c r="S83" s="5">
        <v>888.18000000000006</v>
      </c>
      <c r="T83" s="5">
        <v>23.39</v>
      </c>
    </row>
    <row r="84" spans="17:20" x14ac:dyDescent="0.2">
      <c r="Q84" s="2" t="s">
        <v>281</v>
      </c>
      <c r="R84" s="5">
        <v>91221.217958189605</v>
      </c>
      <c r="S84" s="5">
        <v>4885.68</v>
      </c>
      <c r="T84" s="5">
        <v>75.06</v>
      </c>
    </row>
    <row r="85" spans="17:20" x14ac:dyDescent="0.2">
      <c r="Q85" s="2" t="s">
        <v>411</v>
      </c>
      <c r="R85" s="5">
        <v>106619.3460633811</v>
      </c>
      <c r="S85" s="5">
        <v>50</v>
      </c>
      <c r="T85" s="5">
        <v>0</v>
      </c>
    </row>
    <row r="86" spans="17:20" x14ac:dyDescent="0.2">
      <c r="Q86" s="2" t="s">
        <v>48</v>
      </c>
      <c r="R86" s="5">
        <v>5112.6153747482567</v>
      </c>
      <c r="S86" s="5">
        <v>0</v>
      </c>
      <c r="T86" s="5">
        <v>0</v>
      </c>
    </row>
    <row r="87" spans="17:20" x14ac:dyDescent="0.2">
      <c r="Q87" s="2" t="s">
        <v>156</v>
      </c>
      <c r="R87" s="5">
        <v>39465.292663627108</v>
      </c>
      <c r="S87" s="5">
        <v>3191.5599999999995</v>
      </c>
      <c r="T87" s="5">
        <v>314.29999999999995</v>
      </c>
    </row>
    <row r="88" spans="17:20" x14ac:dyDescent="0.2">
      <c r="Q88" s="2" t="s">
        <v>314</v>
      </c>
      <c r="R88" s="5">
        <v>9619.8556598873984</v>
      </c>
      <c r="S88" s="5">
        <v>944.73</v>
      </c>
      <c r="T88" s="5">
        <v>240.35</v>
      </c>
    </row>
    <row r="89" spans="17:20" x14ac:dyDescent="0.2">
      <c r="Q89" s="2" t="s">
        <v>311</v>
      </c>
      <c r="R89" s="5">
        <v>41759.30204892264</v>
      </c>
      <c r="S89" s="5">
        <v>892.2</v>
      </c>
      <c r="T89" s="5">
        <v>111.47</v>
      </c>
    </row>
    <row r="90" spans="17:20" x14ac:dyDescent="0.2">
      <c r="Q90" s="2" t="s">
        <v>123</v>
      </c>
      <c r="R90" s="5">
        <v>71329.962754809734</v>
      </c>
      <c r="S90" s="5">
        <v>12795.23</v>
      </c>
      <c r="T90" s="5">
        <v>6316.67</v>
      </c>
    </row>
    <row r="91" spans="17:20" x14ac:dyDescent="0.2">
      <c r="Q91" s="2" t="s">
        <v>11</v>
      </c>
      <c r="R91" s="5">
        <v>114149.45805295964</v>
      </c>
      <c r="S91" s="5">
        <v>10893.300000000001</v>
      </c>
      <c r="T91" s="5">
        <v>1229.76</v>
      </c>
    </row>
    <row r="92" spans="17:20" x14ac:dyDescent="0.2">
      <c r="Q92" s="2" t="s">
        <v>30</v>
      </c>
      <c r="R92" s="5">
        <v>4863.2398565365002</v>
      </c>
      <c r="S92" s="5">
        <v>235.75</v>
      </c>
      <c r="T92" s="5">
        <v>2.67</v>
      </c>
    </row>
    <row r="93" spans="17:20" x14ac:dyDescent="0.2">
      <c r="Q93" s="2" t="s">
        <v>212</v>
      </c>
      <c r="R93" s="5">
        <v>649118.17859394324</v>
      </c>
      <c r="S93" s="5">
        <v>26141.18</v>
      </c>
      <c r="T93" s="5">
        <v>3116.48</v>
      </c>
    </row>
    <row r="94" spans="17:20" x14ac:dyDescent="0.2">
      <c r="Q94" s="2" t="s">
        <v>308</v>
      </c>
      <c r="R94" s="5">
        <v>8753.4808688341946</v>
      </c>
      <c r="S94" s="5">
        <v>513.96</v>
      </c>
      <c r="T94" s="5">
        <v>29.050000000000004</v>
      </c>
    </row>
    <row r="95" spans="17:20" x14ac:dyDescent="0.2">
      <c r="Q95" s="2" t="s">
        <v>380</v>
      </c>
      <c r="R95" s="5">
        <v>9537.5175784823405</v>
      </c>
      <c r="S95" s="5">
        <v>131.52000000000001</v>
      </c>
      <c r="T95" s="5">
        <v>0</v>
      </c>
    </row>
    <row r="96" spans="17:20" x14ac:dyDescent="0.2">
      <c r="Q96" s="2" t="s">
        <v>366</v>
      </c>
      <c r="R96" s="5">
        <v>88454.537206000095</v>
      </c>
      <c r="S96" s="5">
        <v>1308.71</v>
      </c>
      <c r="T96" s="5">
        <v>117</v>
      </c>
    </row>
    <row r="97" spans="17:20" x14ac:dyDescent="0.2">
      <c r="Q97" s="2" t="s">
        <v>318</v>
      </c>
      <c r="R97" s="5">
        <v>14540.347700851891</v>
      </c>
      <c r="S97" s="5">
        <v>1107.2499999999998</v>
      </c>
      <c r="T97" s="5">
        <v>115.78999999999999</v>
      </c>
    </row>
    <row r="98" spans="17:20" x14ac:dyDescent="0.2">
      <c r="Q98" s="2" t="s">
        <v>376</v>
      </c>
      <c r="R98" s="5">
        <v>9347.0272762467175</v>
      </c>
      <c r="S98" s="5">
        <v>217.24</v>
      </c>
      <c r="T98" s="5">
        <v>35.69</v>
      </c>
    </row>
    <row r="99" spans="17:20" x14ac:dyDescent="0.2">
      <c r="Q99" s="2" t="s">
        <v>184</v>
      </c>
      <c r="R99" s="5">
        <v>36578.230049678175</v>
      </c>
      <c r="S99" s="5">
        <v>0</v>
      </c>
      <c r="T99" s="5">
        <v>0</v>
      </c>
    </row>
    <row r="100" spans="17:20" x14ac:dyDescent="0.2">
      <c r="Q100" s="2" t="s">
        <v>91</v>
      </c>
      <c r="R100" s="5">
        <v>53039.1042216274</v>
      </c>
      <c r="S100" s="5">
        <v>39.65</v>
      </c>
      <c r="T100" s="5">
        <v>3</v>
      </c>
    </row>
    <row r="101" spans="17:20" x14ac:dyDescent="0.2">
      <c r="Q101" s="2" t="s">
        <v>67</v>
      </c>
      <c r="R101" s="5">
        <v>149088.30057645834</v>
      </c>
      <c r="S101" s="5">
        <v>2075.35</v>
      </c>
      <c r="T101" s="5">
        <v>106.65</v>
      </c>
    </row>
    <row r="102" spans="17:20" x14ac:dyDescent="0.2">
      <c r="Q102" s="2" t="s">
        <v>363</v>
      </c>
      <c r="R102" s="5">
        <v>1178.7463574501926</v>
      </c>
      <c r="S102" s="5">
        <v>84.34</v>
      </c>
      <c r="T102" s="5">
        <v>5</v>
      </c>
    </row>
    <row r="103" spans="17:20" x14ac:dyDescent="0.2">
      <c r="Q103" s="2" t="s">
        <v>97</v>
      </c>
      <c r="R103" s="5">
        <v>93417.137986589383</v>
      </c>
      <c r="S103" s="5">
        <v>3870.05</v>
      </c>
      <c r="T103" s="5">
        <v>409.98</v>
      </c>
    </row>
    <row r="104" spans="17:20" x14ac:dyDescent="0.2">
      <c r="Q104" s="2" t="s">
        <v>333</v>
      </c>
      <c r="R104" s="5">
        <v>33928.710447426442</v>
      </c>
      <c r="S104" s="5">
        <v>545.04</v>
      </c>
      <c r="T104" s="5">
        <v>83.600000000000009</v>
      </c>
    </row>
    <row r="105" spans="17:20" x14ac:dyDescent="0.2">
      <c r="Q105" s="2" t="s">
        <v>185</v>
      </c>
      <c r="R105" s="5">
        <v>8420.1224733807048</v>
      </c>
      <c r="S105" s="5">
        <v>0</v>
      </c>
      <c r="T105" s="5">
        <v>0</v>
      </c>
    </row>
    <row r="106" spans="17:20" x14ac:dyDescent="0.2">
      <c r="Q106" s="2" t="s">
        <v>390</v>
      </c>
      <c r="R106" s="5">
        <v>43895.700275124873</v>
      </c>
      <c r="S106" s="5">
        <v>2518.2900000000004</v>
      </c>
      <c r="T106" s="5">
        <v>251.76</v>
      </c>
    </row>
    <row r="107" spans="17:20" x14ac:dyDescent="0.2">
      <c r="Q107" s="2" t="s">
        <v>262</v>
      </c>
      <c r="R107" s="5">
        <v>6165.2200032483624</v>
      </c>
      <c r="S107" s="5">
        <v>718.11</v>
      </c>
      <c r="T107" s="5">
        <v>61.81</v>
      </c>
    </row>
    <row r="108" spans="17:20" x14ac:dyDescent="0.2">
      <c r="Q108" s="2" t="s">
        <v>426</v>
      </c>
      <c r="R108" s="5">
        <v>5900105.0246864622</v>
      </c>
      <c r="S108" s="5">
        <v>524.98</v>
      </c>
      <c r="T108" s="5">
        <v>33.61</v>
      </c>
    </row>
    <row r="109" spans="17:20" x14ac:dyDescent="0.2">
      <c r="Q109" s="2" t="s">
        <v>275</v>
      </c>
      <c r="R109" s="5">
        <v>58225.50245664893</v>
      </c>
      <c r="S109" s="5">
        <v>5153.57</v>
      </c>
      <c r="T109" s="5">
        <v>547.87</v>
      </c>
    </row>
    <row r="110" spans="17:20" x14ac:dyDescent="0.2">
      <c r="Q110" s="2" t="s">
        <v>55</v>
      </c>
      <c r="R110" s="5">
        <v>42113.076610269978</v>
      </c>
      <c r="S110" s="5">
        <v>1127.06</v>
      </c>
      <c r="T110" s="5">
        <v>3.23</v>
      </c>
    </row>
    <row r="111" spans="17:20" x14ac:dyDescent="0.2">
      <c r="Q111" s="2" t="s">
        <v>283</v>
      </c>
      <c r="R111" s="5">
        <v>46752.559888192678</v>
      </c>
      <c r="S111" s="5">
        <v>1658.21</v>
      </c>
      <c r="T111" s="5">
        <v>36.200000000000003</v>
      </c>
    </row>
    <row r="112" spans="17:20" x14ac:dyDescent="0.2">
      <c r="Q112" s="2" t="s">
        <v>41</v>
      </c>
      <c r="R112" s="5">
        <v>18357.472509370375</v>
      </c>
      <c r="S112" s="5">
        <v>1089.6399999999999</v>
      </c>
      <c r="T112" s="5">
        <v>155.61999999999998</v>
      </c>
    </row>
    <row r="113" spans="17:20" x14ac:dyDescent="0.2">
      <c r="Q113" s="2" t="s">
        <v>37</v>
      </c>
      <c r="R113" s="5">
        <v>29360.906651059089</v>
      </c>
      <c r="S113" s="5">
        <v>1451.94</v>
      </c>
      <c r="T113" s="5">
        <v>114.27</v>
      </c>
    </row>
    <row r="114" spans="17:20" x14ac:dyDescent="0.2">
      <c r="Q114" s="2" t="s">
        <v>209</v>
      </c>
      <c r="R114" s="5">
        <v>4969.6135097101669</v>
      </c>
      <c r="S114" s="5">
        <v>720.12</v>
      </c>
      <c r="T114" s="5">
        <v>91.01</v>
      </c>
    </row>
    <row r="115" spans="17:20" x14ac:dyDescent="0.2">
      <c r="Q115" s="2" t="s">
        <v>387</v>
      </c>
      <c r="R115" s="5">
        <v>33497.389935523992</v>
      </c>
      <c r="S115" s="5">
        <v>354.08</v>
      </c>
      <c r="T115" s="5">
        <v>0</v>
      </c>
    </row>
    <row r="116" spans="17:20" x14ac:dyDescent="0.2">
      <c r="Q116" s="2" t="s">
        <v>51</v>
      </c>
      <c r="R116" s="5">
        <v>26745.085558477484</v>
      </c>
      <c r="S116" s="5">
        <v>2284.59</v>
      </c>
      <c r="T116" s="5">
        <v>0</v>
      </c>
    </row>
    <row r="117" spans="17:20" x14ac:dyDescent="0.2">
      <c r="Q117" s="2" t="s">
        <v>22</v>
      </c>
      <c r="R117" s="5">
        <v>73793.674394156144</v>
      </c>
      <c r="S117" s="5">
        <v>3139.33</v>
      </c>
      <c r="T117" s="5">
        <v>523.52</v>
      </c>
    </row>
    <row r="118" spans="17:20" x14ac:dyDescent="0.2">
      <c r="Q118" s="2" t="s">
        <v>404</v>
      </c>
      <c r="R118" s="5">
        <v>35133.802005204561</v>
      </c>
      <c r="S118" s="5">
        <v>0</v>
      </c>
      <c r="T118" s="5">
        <v>0</v>
      </c>
    </row>
    <row r="119" spans="17:20" x14ac:dyDescent="0.2">
      <c r="Q119" s="2" t="s">
        <v>21</v>
      </c>
      <c r="R119" s="5">
        <v>11501.924860039482</v>
      </c>
      <c r="S119" s="5">
        <v>92.09</v>
      </c>
      <c r="T119" s="5">
        <v>0</v>
      </c>
    </row>
    <row r="120" spans="17:20" x14ac:dyDescent="0.2">
      <c r="Q120" s="2" t="s">
        <v>284</v>
      </c>
      <c r="R120" s="5">
        <v>5890.8526442408465</v>
      </c>
      <c r="S120" s="5">
        <v>562.66000000000008</v>
      </c>
      <c r="T120" s="5">
        <v>20.380000000000003</v>
      </c>
    </row>
    <row r="121" spans="17:20" x14ac:dyDescent="0.2">
      <c r="Q121" s="2" t="s">
        <v>289</v>
      </c>
      <c r="R121" s="5">
        <v>29654.734020155396</v>
      </c>
      <c r="S121" s="5">
        <v>1845.07</v>
      </c>
      <c r="T121" s="5">
        <v>644.6</v>
      </c>
    </row>
    <row r="122" spans="17:20" x14ac:dyDescent="0.2">
      <c r="Q122" s="2" t="s">
        <v>153</v>
      </c>
      <c r="R122" s="5">
        <v>115362.142040587</v>
      </c>
      <c r="S122" s="5">
        <v>8325.0899999999983</v>
      </c>
      <c r="T122" s="5">
        <v>610.5</v>
      </c>
    </row>
    <row r="123" spans="17:20" x14ac:dyDescent="0.2">
      <c r="Q123" s="2" t="s">
        <v>53</v>
      </c>
      <c r="R123" s="5">
        <v>30249.659986398241</v>
      </c>
      <c r="S123" s="5">
        <v>349</v>
      </c>
      <c r="T123" s="5">
        <v>0</v>
      </c>
    </row>
    <row r="124" spans="17:20" x14ac:dyDescent="0.2">
      <c r="Q124" s="2" t="s">
        <v>45</v>
      </c>
      <c r="R124" s="5">
        <v>45207.026705479555</v>
      </c>
      <c r="S124" s="5">
        <v>3223.11</v>
      </c>
      <c r="T124" s="5">
        <v>208.48000000000002</v>
      </c>
    </row>
    <row r="125" spans="17:20" x14ac:dyDescent="0.2">
      <c r="Q125" s="2" t="s">
        <v>220</v>
      </c>
      <c r="R125" s="5">
        <v>419992.92450769781</v>
      </c>
      <c r="S125" s="5">
        <v>8144.6100000000006</v>
      </c>
      <c r="T125" s="5">
        <v>1050.9699999999998</v>
      </c>
    </row>
    <row r="126" spans="17:20" x14ac:dyDescent="0.2">
      <c r="Q126" s="2" t="s">
        <v>270</v>
      </c>
      <c r="R126" s="5">
        <v>20375.832295284134</v>
      </c>
      <c r="S126" s="5">
        <v>316.25</v>
      </c>
      <c r="T126" s="5">
        <v>60.21</v>
      </c>
    </row>
    <row r="127" spans="17:20" x14ac:dyDescent="0.2">
      <c r="Q127" s="2" t="s">
        <v>4</v>
      </c>
      <c r="R127" s="5">
        <v>5907.4381472142868</v>
      </c>
      <c r="S127" s="5">
        <v>304.27999999999997</v>
      </c>
      <c r="T127" s="5">
        <v>6.54</v>
      </c>
    </row>
    <row r="128" spans="17:20" x14ac:dyDescent="0.2">
      <c r="Q128" s="2" t="s">
        <v>191</v>
      </c>
      <c r="R128" s="5">
        <v>26007.697681401161</v>
      </c>
      <c r="S128" s="5">
        <v>1809.3500000000001</v>
      </c>
      <c r="T128" s="5">
        <v>50.32</v>
      </c>
    </row>
    <row r="129" spans="17:20" x14ac:dyDescent="0.2">
      <c r="Q129" s="2" t="s">
        <v>362</v>
      </c>
      <c r="R129" s="5">
        <v>101205.17777543329</v>
      </c>
      <c r="S129" s="5">
        <v>13708.64</v>
      </c>
      <c r="T129" s="5">
        <v>1304.9000000000001</v>
      </c>
    </row>
    <row r="130" spans="17:20" x14ac:dyDescent="0.2">
      <c r="Q130" s="2" t="s">
        <v>327</v>
      </c>
      <c r="R130" s="5">
        <v>14653.189887117405</v>
      </c>
      <c r="S130" s="5">
        <v>1420.69</v>
      </c>
      <c r="T130" s="5">
        <v>83.91</v>
      </c>
    </row>
    <row r="131" spans="17:20" x14ac:dyDescent="0.2">
      <c r="Q131" s="2" t="s">
        <v>339</v>
      </c>
      <c r="R131" s="5">
        <v>14162.975131786969</v>
      </c>
      <c r="S131" s="5">
        <v>1623.44</v>
      </c>
      <c r="T131" s="5">
        <v>250.73999999999998</v>
      </c>
    </row>
    <row r="132" spans="17:20" x14ac:dyDescent="0.2">
      <c r="Q132" s="2" t="s">
        <v>213</v>
      </c>
      <c r="R132" s="5">
        <v>27157.094358424052</v>
      </c>
      <c r="S132" s="5">
        <v>135.86000000000001</v>
      </c>
      <c r="T132" s="5">
        <v>9.74</v>
      </c>
    </row>
    <row r="133" spans="17:20" x14ac:dyDescent="0.2">
      <c r="Q133" s="2" t="s">
        <v>81</v>
      </c>
      <c r="R133" s="5">
        <v>81095.183181208587</v>
      </c>
      <c r="S133" s="5">
        <v>3211.27</v>
      </c>
      <c r="T133" s="5">
        <v>94.66</v>
      </c>
    </row>
    <row r="134" spans="17:20" x14ac:dyDescent="0.2">
      <c r="Q134" s="2" t="s">
        <v>35</v>
      </c>
      <c r="R134" s="5">
        <v>97059.252776678972</v>
      </c>
      <c r="S134" s="5">
        <v>1400.44</v>
      </c>
      <c r="T134" s="5">
        <v>72.31</v>
      </c>
    </row>
    <row r="135" spans="17:20" x14ac:dyDescent="0.2">
      <c r="Q135" s="2" t="s">
        <v>171</v>
      </c>
      <c r="R135" s="5">
        <v>1586896.3138831181</v>
      </c>
      <c r="S135" s="5">
        <v>77747.37</v>
      </c>
      <c r="T135" s="5">
        <v>39535.119999999995</v>
      </c>
    </row>
    <row r="136" spans="17:20" x14ac:dyDescent="0.2">
      <c r="Q136" s="2" t="s">
        <v>285</v>
      </c>
      <c r="R136" s="5">
        <v>17885.962099828292</v>
      </c>
      <c r="S136" s="5">
        <v>0</v>
      </c>
      <c r="T136" s="5">
        <v>0</v>
      </c>
    </row>
    <row r="137" spans="17:20" x14ac:dyDescent="0.2">
      <c r="Q137" s="2" t="s">
        <v>173</v>
      </c>
      <c r="R137" s="5">
        <v>45557.661557511499</v>
      </c>
      <c r="S137" s="5">
        <v>1160.51</v>
      </c>
      <c r="T137" s="5">
        <v>114.03</v>
      </c>
    </row>
    <row r="138" spans="17:20" x14ac:dyDescent="0.2">
      <c r="Q138" s="2" t="s">
        <v>16</v>
      </c>
      <c r="R138" s="5">
        <v>20758.662247149743</v>
      </c>
      <c r="S138" s="5">
        <v>1128.4100000000001</v>
      </c>
      <c r="T138" s="5">
        <v>153.82000000000002</v>
      </c>
    </row>
    <row r="139" spans="17:20" x14ac:dyDescent="0.2">
      <c r="Q139" s="2" t="s">
        <v>391</v>
      </c>
      <c r="R139" s="5">
        <v>21600.198657201956</v>
      </c>
      <c r="S139" s="5">
        <v>769.81</v>
      </c>
      <c r="T139" s="5">
        <v>374.53</v>
      </c>
    </row>
    <row r="140" spans="17:20" x14ac:dyDescent="0.2">
      <c r="Q140" s="2" t="s">
        <v>259</v>
      </c>
      <c r="R140" s="5">
        <v>5610.3952819859715</v>
      </c>
      <c r="S140" s="5">
        <v>80.23</v>
      </c>
      <c r="T140" s="5">
        <v>0</v>
      </c>
    </row>
    <row r="141" spans="17:20" x14ac:dyDescent="0.2">
      <c r="Q141" s="2" t="s">
        <v>131</v>
      </c>
      <c r="R141" s="5">
        <v>60112.573498266524</v>
      </c>
      <c r="S141" s="5">
        <v>1480.32</v>
      </c>
      <c r="T141" s="5">
        <v>827.9</v>
      </c>
    </row>
    <row r="142" spans="17:20" x14ac:dyDescent="0.2">
      <c r="Q142" s="2" t="s">
        <v>249</v>
      </c>
      <c r="R142" s="5">
        <v>922102.33691149368</v>
      </c>
      <c r="S142" s="5">
        <v>63499.330000000009</v>
      </c>
      <c r="T142" s="5">
        <v>23061.250000000004</v>
      </c>
    </row>
    <row r="143" spans="17:20" x14ac:dyDescent="0.2">
      <c r="Q143" s="2" t="s">
        <v>140</v>
      </c>
      <c r="R143" s="5">
        <v>6529.22008102782</v>
      </c>
      <c r="S143" s="5">
        <v>682.93</v>
      </c>
      <c r="T143" s="5">
        <v>95.04</v>
      </c>
    </row>
    <row r="144" spans="17:20" x14ac:dyDescent="0.2">
      <c r="Q144" s="2" t="s">
        <v>403</v>
      </c>
      <c r="R144" s="5">
        <v>85631.649372062384</v>
      </c>
      <c r="S144" s="5">
        <v>5812.4</v>
      </c>
      <c r="T144" s="5">
        <v>23.27</v>
      </c>
    </row>
    <row r="145" spans="17:20" x14ac:dyDescent="0.2">
      <c r="Q145" s="2" t="s">
        <v>355</v>
      </c>
      <c r="R145" s="5">
        <v>14553.862201362117</v>
      </c>
      <c r="S145" s="5">
        <v>719.51</v>
      </c>
      <c r="T145" s="5">
        <v>77.88</v>
      </c>
    </row>
    <row r="146" spans="17:20" x14ac:dyDescent="0.2">
      <c r="Q146" s="2" t="s">
        <v>170</v>
      </c>
      <c r="R146" s="5">
        <v>169047.8393800598</v>
      </c>
      <c r="S146" s="5">
        <v>2129.1999999999998</v>
      </c>
      <c r="T146" s="5">
        <v>83.84</v>
      </c>
    </row>
    <row r="147" spans="17:20" x14ac:dyDescent="0.2">
      <c r="Q147" s="2" t="s">
        <v>392</v>
      </c>
      <c r="R147" s="5">
        <v>3580.265107305956</v>
      </c>
      <c r="S147" s="5">
        <v>91.32</v>
      </c>
      <c r="T147" s="5">
        <v>0</v>
      </c>
    </row>
    <row r="148" spans="17:20" x14ac:dyDescent="0.2">
      <c r="Q148" s="2" t="s">
        <v>301</v>
      </c>
      <c r="R148" s="5">
        <v>19888.640265388549</v>
      </c>
      <c r="S148" s="5">
        <v>1718.06</v>
      </c>
      <c r="T148" s="5">
        <v>16.18</v>
      </c>
    </row>
    <row r="149" spans="17:20" x14ac:dyDescent="0.2">
      <c r="Q149" s="2" t="s">
        <v>346</v>
      </c>
      <c r="R149" s="5">
        <v>93614.354376960779</v>
      </c>
      <c r="S149" s="5">
        <v>5963.41</v>
      </c>
      <c r="T149" s="5">
        <v>322.74000000000007</v>
      </c>
    </row>
    <row r="150" spans="17:20" x14ac:dyDescent="0.2">
      <c r="Q150" s="2" t="s">
        <v>61</v>
      </c>
      <c r="R150" s="5">
        <v>984825.45454046084</v>
      </c>
      <c r="S150" s="5">
        <v>29857.360000000001</v>
      </c>
      <c r="T150" s="5">
        <v>12994.25</v>
      </c>
    </row>
    <row r="151" spans="17:20" x14ac:dyDescent="0.2">
      <c r="Q151" s="2" t="s">
        <v>234</v>
      </c>
      <c r="R151" s="5">
        <v>942038.73688575253</v>
      </c>
      <c r="S151" s="5">
        <v>482.71</v>
      </c>
      <c r="T151" s="5">
        <v>61.49</v>
      </c>
    </row>
    <row r="152" spans="17:20" x14ac:dyDescent="0.2">
      <c r="Q152" s="2" t="s">
        <v>19</v>
      </c>
      <c r="R152" s="5">
        <v>8433.0286929405211</v>
      </c>
      <c r="S152" s="5">
        <v>469.86</v>
      </c>
      <c r="T152" s="5">
        <v>86.61</v>
      </c>
    </row>
    <row r="153" spans="17:20" x14ac:dyDescent="0.2">
      <c r="Q153" s="2" t="s">
        <v>365</v>
      </c>
      <c r="R153" s="5">
        <v>92202.506724639738</v>
      </c>
      <c r="S153" s="5">
        <v>945.8</v>
      </c>
      <c r="T153" s="5">
        <v>64.48</v>
      </c>
    </row>
    <row r="154" spans="17:20" x14ac:dyDescent="0.2">
      <c r="Q154" s="2" t="s">
        <v>206</v>
      </c>
      <c r="R154" s="5">
        <v>1015.5026488332962</v>
      </c>
      <c r="S154" s="5">
        <v>93.5</v>
      </c>
      <c r="T154" s="5">
        <v>8.56</v>
      </c>
    </row>
    <row r="155" spans="17:20" x14ac:dyDescent="0.2">
      <c r="Q155" s="2" t="s">
        <v>190</v>
      </c>
      <c r="R155" s="5">
        <v>35041.621755697328</v>
      </c>
      <c r="S155" s="5">
        <v>0</v>
      </c>
      <c r="T155" s="5">
        <v>0</v>
      </c>
    </row>
    <row r="156" spans="17:20" x14ac:dyDescent="0.2">
      <c r="Q156" s="2" t="s">
        <v>83</v>
      </c>
      <c r="R156" s="5">
        <v>5402.6238285474565</v>
      </c>
      <c r="S156" s="5">
        <v>175.73</v>
      </c>
      <c r="T156" s="5">
        <v>0</v>
      </c>
    </row>
    <row r="157" spans="17:20" x14ac:dyDescent="0.2">
      <c r="Q157" s="2" t="s">
        <v>239</v>
      </c>
      <c r="R157" s="5">
        <v>295340.36017932708</v>
      </c>
      <c r="S157" s="5">
        <v>2267.9699999999998</v>
      </c>
      <c r="T157" s="5">
        <v>166.47</v>
      </c>
    </row>
    <row r="158" spans="17:20" x14ac:dyDescent="0.2">
      <c r="Q158" s="2" t="s">
        <v>228</v>
      </c>
      <c r="R158" s="5">
        <v>3517.0416793119975</v>
      </c>
      <c r="S158" s="5">
        <v>299.33000000000004</v>
      </c>
      <c r="T158" s="5">
        <v>9.8800000000000008</v>
      </c>
    </row>
    <row r="159" spans="17:20" x14ac:dyDescent="0.2">
      <c r="Q159" s="2" t="s">
        <v>98</v>
      </c>
      <c r="R159" s="5">
        <v>244235.26273511583</v>
      </c>
      <c r="S159" s="5">
        <v>11342.26</v>
      </c>
      <c r="T159" s="5">
        <v>1730.84</v>
      </c>
    </row>
    <row r="160" spans="17:20" x14ac:dyDescent="0.2">
      <c r="Q160" s="2" t="s">
        <v>401</v>
      </c>
      <c r="R160" s="5">
        <v>529987.9486693365</v>
      </c>
      <c r="S160" s="5">
        <v>5474.12</v>
      </c>
      <c r="T160" s="5">
        <v>4039.83</v>
      </c>
    </row>
    <row r="161" spans="17:20" x14ac:dyDescent="0.2">
      <c r="Q161" s="2" t="s">
        <v>126</v>
      </c>
      <c r="R161" s="5">
        <v>43868.112627266353</v>
      </c>
      <c r="S161" s="5">
        <v>5740.06</v>
      </c>
      <c r="T161" s="5">
        <v>1332.8400000000001</v>
      </c>
    </row>
    <row r="162" spans="17:20" x14ac:dyDescent="0.2">
      <c r="Q162" s="2" t="s">
        <v>386</v>
      </c>
      <c r="R162" s="5">
        <v>29875.390440340307</v>
      </c>
      <c r="S162" s="5">
        <v>231.58</v>
      </c>
      <c r="T162" s="5">
        <v>0</v>
      </c>
    </row>
    <row r="163" spans="17:20" x14ac:dyDescent="0.2">
      <c r="Q163" s="2" t="s">
        <v>215</v>
      </c>
      <c r="R163" s="5">
        <v>505405.0551319216</v>
      </c>
      <c r="S163" s="5">
        <v>2885.86</v>
      </c>
      <c r="T163" s="5">
        <v>17.329999999999998</v>
      </c>
    </row>
    <row r="164" spans="17:20" x14ac:dyDescent="0.2">
      <c r="Q164" s="2" t="s">
        <v>101</v>
      </c>
      <c r="R164" s="5">
        <v>17942.146816265122</v>
      </c>
      <c r="S164" s="5">
        <v>1769.71</v>
      </c>
      <c r="T164" s="5">
        <v>144.56</v>
      </c>
    </row>
    <row r="165" spans="17:20" x14ac:dyDescent="0.2">
      <c r="Q165" s="2" t="s">
        <v>322</v>
      </c>
      <c r="R165" s="5">
        <v>49300.108085498869</v>
      </c>
      <c r="S165" s="5">
        <v>2466.54</v>
      </c>
      <c r="T165" s="5">
        <v>220.44</v>
      </c>
    </row>
    <row r="166" spans="17:20" x14ac:dyDescent="0.2">
      <c r="Q166" s="2" t="s">
        <v>168</v>
      </c>
      <c r="R166" s="5">
        <v>40256.776691148771</v>
      </c>
      <c r="S166" s="5">
        <v>1119.6300000000001</v>
      </c>
      <c r="T166" s="5">
        <v>381.29</v>
      </c>
    </row>
    <row r="167" spans="17:20" x14ac:dyDescent="0.2">
      <c r="Q167" s="2" t="s">
        <v>87</v>
      </c>
      <c r="R167" s="5">
        <v>197375.22671924852</v>
      </c>
      <c r="S167" s="5">
        <v>3865.21</v>
      </c>
      <c r="T167" s="5">
        <v>3.99</v>
      </c>
    </row>
    <row r="168" spans="17:20" x14ac:dyDescent="0.2">
      <c r="Q168" s="2" t="s">
        <v>384</v>
      </c>
      <c r="R168" s="5">
        <v>8519.2317752527015</v>
      </c>
      <c r="S168" s="5">
        <v>289.64000000000004</v>
      </c>
      <c r="T168" s="5">
        <v>0</v>
      </c>
    </row>
    <row r="169" spans="17:20" x14ac:dyDescent="0.2">
      <c r="Q169" s="2" t="s">
        <v>352</v>
      </c>
      <c r="R169" s="5">
        <v>107691.90794212266</v>
      </c>
      <c r="S169" s="5">
        <v>14001.570000000002</v>
      </c>
      <c r="T169" s="5">
        <v>5109.1799999999994</v>
      </c>
    </row>
    <row r="170" spans="17:20" x14ac:dyDescent="0.2">
      <c r="Q170" s="2" t="s">
        <v>42</v>
      </c>
      <c r="R170" s="5">
        <v>7468.1279104696769</v>
      </c>
      <c r="S170" s="5">
        <v>439.81</v>
      </c>
      <c r="T170" s="5">
        <v>0</v>
      </c>
    </row>
    <row r="171" spans="17:20" x14ac:dyDescent="0.2">
      <c r="Q171" s="2" t="s">
        <v>15</v>
      </c>
      <c r="R171" s="5">
        <v>60405.005413013103</v>
      </c>
      <c r="S171" s="5">
        <v>4740.42</v>
      </c>
      <c r="T171" s="5">
        <v>2246.58</v>
      </c>
    </row>
    <row r="172" spans="17:20" x14ac:dyDescent="0.2">
      <c r="Q172" s="2" t="s">
        <v>199</v>
      </c>
      <c r="R172" s="5">
        <v>17230.944509708093</v>
      </c>
      <c r="S172" s="5">
        <v>610.62</v>
      </c>
      <c r="T172" s="5">
        <v>73.42</v>
      </c>
    </row>
    <row r="173" spans="17:20" x14ac:dyDescent="0.2">
      <c r="Q173" s="2" t="s">
        <v>70</v>
      </c>
      <c r="R173" s="5">
        <v>524903.14714010898</v>
      </c>
      <c r="S173" s="5">
        <v>13187.32</v>
      </c>
      <c r="T173" s="5">
        <v>3304.59</v>
      </c>
    </row>
    <row r="174" spans="17:20" x14ac:dyDescent="0.2">
      <c r="Q174" s="2" t="s">
        <v>361</v>
      </c>
      <c r="R174" s="5">
        <v>28657.191709038147</v>
      </c>
      <c r="S174" s="5">
        <v>3031.6</v>
      </c>
      <c r="T174" s="5">
        <v>145.19999999999999</v>
      </c>
    </row>
    <row r="175" spans="17:20" x14ac:dyDescent="0.2">
      <c r="Q175" s="2" t="s">
        <v>382</v>
      </c>
      <c r="R175" s="5">
        <v>18868.007245786433</v>
      </c>
      <c r="S175" s="5">
        <v>1171.3699999999999</v>
      </c>
      <c r="T175" s="5">
        <v>0</v>
      </c>
    </row>
    <row r="176" spans="17:20" x14ac:dyDescent="0.2">
      <c r="Q176" s="2" t="s">
        <v>100</v>
      </c>
      <c r="R176" s="5">
        <v>139707.41934206447</v>
      </c>
      <c r="S176" s="5">
        <v>18279.359999999997</v>
      </c>
      <c r="T176" s="5">
        <v>6257.8</v>
      </c>
    </row>
    <row r="177" spans="17:20" x14ac:dyDescent="0.2">
      <c r="Q177" s="2" t="s">
        <v>75</v>
      </c>
      <c r="R177" s="5">
        <v>141857.5018935815</v>
      </c>
      <c r="S177" s="5">
        <v>8461.65</v>
      </c>
      <c r="T177" s="5">
        <v>2212</v>
      </c>
    </row>
    <row r="178" spans="17:20" x14ac:dyDescent="0.2">
      <c r="Q178" s="2" t="s">
        <v>135</v>
      </c>
      <c r="R178" s="5">
        <v>89939.440320098089</v>
      </c>
      <c r="S178" s="5">
        <v>6782.5999999999995</v>
      </c>
      <c r="T178" s="5">
        <v>272.83</v>
      </c>
    </row>
    <row r="179" spans="17:20" x14ac:dyDescent="0.2">
      <c r="Q179" s="2" t="s">
        <v>369</v>
      </c>
      <c r="R179" s="5">
        <v>50906.041827150446</v>
      </c>
      <c r="S179" s="5">
        <v>2456.1</v>
      </c>
      <c r="T179" s="5">
        <v>456.02</v>
      </c>
    </row>
    <row r="180" spans="17:20" x14ac:dyDescent="0.2">
      <c r="Q180" s="2" t="s">
        <v>158</v>
      </c>
      <c r="R180" s="5">
        <v>5521.613056112069</v>
      </c>
      <c r="S180" s="5">
        <v>630.1</v>
      </c>
      <c r="T180" s="5">
        <v>81.2</v>
      </c>
    </row>
    <row r="181" spans="17:20" x14ac:dyDescent="0.2">
      <c r="Q181" s="2" t="s">
        <v>102</v>
      </c>
      <c r="R181" s="5">
        <v>14921.963388574586</v>
      </c>
      <c r="S181" s="5">
        <v>1412.2199999999998</v>
      </c>
      <c r="T181" s="5">
        <v>124.03</v>
      </c>
    </row>
    <row r="182" spans="17:20" x14ac:dyDescent="0.2">
      <c r="Q182" s="2" t="s">
        <v>125</v>
      </c>
      <c r="R182" s="5">
        <v>59937.278206031886</v>
      </c>
      <c r="S182" s="5">
        <v>1970.4899999999998</v>
      </c>
      <c r="T182" s="5">
        <v>277.84000000000003</v>
      </c>
    </row>
    <row r="183" spans="17:20" x14ac:dyDescent="0.2">
      <c r="Q183" s="2" t="s">
        <v>128</v>
      </c>
      <c r="R183" s="5">
        <v>165676.89535925363</v>
      </c>
      <c r="S183" s="5">
        <v>414</v>
      </c>
      <c r="T183" s="5">
        <v>291.60000000000002</v>
      </c>
    </row>
    <row r="184" spans="17:20" x14ac:dyDescent="0.2">
      <c r="Q184" s="2" t="s">
        <v>357</v>
      </c>
      <c r="R184" s="5">
        <v>16386.991092601056</v>
      </c>
      <c r="S184" s="5">
        <v>173.1</v>
      </c>
      <c r="T184" s="5">
        <v>8.9499999999999993</v>
      </c>
    </row>
    <row r="185" spans="17:20" x14ac:dyDescent="0.2">
      <c r="Q185" s="2" t="s">
        <v>25</v>
      </c>
      <c r="R185" s="5">
        <v>20743.780650331642</v>
      </c>
      <c r="S185" s="5">
        <v>495.75</v>
      </c>
      <c r="T185" s="5">
        <v>65.349999999999994</v>
      </c>
    </row>
    <row r="186" spans="17:20" x14ac:dyDescent="0.2">
      <c r="Q186" s="2" t="s">
        <v>73</v>
      </c>
      <c r="R186" s="5">
        <v>36548.560960805371</v>
      </c>
      <c r="S186" s="5">
        <v>627.9899999999999</v>
      </c>
      <c r="T186" s="5">
        <v>10.96</v>
      </c>
    </row>
    <row r="187" spans="17:20" x14ac:dyDescent="0.2">
      <c r="Q187" s="2" t="s">
        <v>393</v>
      </c>
      <c r="R187" s="5">
        <v>3346.6246840073445</v>
      </c>
      <c r="S187" s="5">
        <v>121.3</v>
      </c>
      <c r="T187" s="5">
        <v>3.9</v>
      </c>
    </row>
    <row r="188" spans="17:20" x14ac:dyDescent="0.2">
      <c r="Q188" s="2" t="s">
        <v>309</v>
      </c>
      <c r="R188" s="5">
        <v>15694.092504087801</v>
      </c>
      <c r="S188" s="5">
        <v>1870.37</v>
      </c>
      <c r="T188" s="5">
        <v>134.25</v>
      </c>
    </row>
    <row r="189" spans="17:20" x14ac:dyDescent="0.2">
      <c r="Q189" s="2" t="s">
        <v>238</v>
      </c>
      <c r="R189" s="5">
        <v>70858.41765950367</v>
      </c>
      <c r="S189" s="5">
        <v>523.70000000000005</v>
      </c>
      <c r="T189" s="5">
        <v>30.85</v>
      </c>
    </row>
    <row r="190" spans="17:20" x14ac:dyDescent="0.2">
      <c r="Q190" s="2" t="s">
        <v>24</v>
      </c>
      <c r="R190" s="5">
        <v>6072.8161835201099</v>
      </c>
      <c r="S190" s="5">
        <v>147.28</v>
      </c>
      <c r="T190" s="5">
        <v>9.09</v>
      </c>
    </row>
    <row r="191" spans="17:20" x14ac:dyDescent="0.2">
      <c r="Q191" s="2" t="s">
        <v>6</v>
      </c>
      <c r="R191" s="5">
        <v>24557.614108698959</v>
      </c>
      <c r="S191" s="5">
        <v>693.40000000000009</v>
      </c>
      <c r="T191" s="5">
        <v>58.84</v>
      </c>
    </row>
    <row r="192" spans="17:20" x14ac:dyDescent="0.2">
      <c r="Q192" s="2" t="s">
        <v>7</v>
      </c>
      <c r="R192" s="5">
        <v>33009.399807909766</v>
      </c>
      <c r="S192" s="5">
        <v>546.54</v>
      </c>
      <c r="T192" s="5">
        <v>60.000000000000007</v>
      </c>
    </row>
    <row r="193" spans="17:20" x14ac:dyDescent="0.2">
      <c r="Q193" s="2" t="s">
        <v>127</v>
      </c>
      <c r="R193" s="5">
        <v>77923.828936697377</v>
      </c>
      <c r="S193" s="5">
        <v>5673.53</v>
      </c>
      <c r="T193" s="5">
        <v>3715.32</v>
      </c>
    </row>
    <row r="194" spans="17:20" x14ac:dyDescent="0.2">
      <c r="Q194" s="2" t="s">
        <v>336</v>
      </c>
      <c r="R194" s="5">
        <v>530</v>
      </c>
      <c r="S194" s="5">
        <v>254.95</v>
      </c>
      <c r="T194" s="5">
        <v>0.88</v>
      </c>
    </row>
    <row r="195" spans="17:20" x14ac:dyDescent="0.2">
      <c r="Q195" s="2" t="s">
        <v>207</v>
      </c>
      <c r="R195" s="5">
        <v>6729.6013036622808</v>
      </c>
      <c r="S195" s="5">
        <v>540.32000000000005</v>
      </c>
      <c r="T195" s="5">
        <v>40.67</v>
      </c>
    </row>
    <row r="196" spans="17:20" x14ac:dyDescent="0.2">
      <c r="Q196" s="2" t="s">
        <v>138</v>
      </c>
      <c r="R196" s="5">
        <v>62217.38803381077</v>
      </c>
      <c r="S196" s="5">
        <v>3687.75</v>
      </c>
      <c r="T196" s="5">
        <v>578.48</v>
      </c>
    </row>
    <row r="197" spans="17:20" x14ac:dyDescent="0.2">
      <c r="Q197" s="2" t="s">
        <v>265</v>
      </c>
      <c r="R197" s="5">
        <v>785777.54184991808</v>
      </c>
      <c r="S197" s="5">
        <v>0</v>
      </c>
      <c r="T197" s="5">
        <v>0</v>
      </c>
    </row>
    <row r="198" spans="17:20" x14ac:dyDescent="0.2">
      <c r="Q198" s="2" t="s">
        <v>219</v>
      </c>
      <c r="R198" s="5">
        <v>304648.47866264242</v>
      </c>
      <c r="S198" s="5">
        <v>0</v>
      </c>
      <c r="T198" s="5">
        <v>0</v>
      </c>
    </row>
    <row r="199" spans="17:20" x14ac:dyDescent="0.2">
      <c r="Q199" s="2" t="s">
        <v>198</v>
      </c>
      <c r="R199" s="5">
        <v>29975.961502712278</v>
      </c>
      <c r="S199" s="5">
        <v>2170.3900000000003</v>
      </c>
      <c r="T199" s="5">
        <v>388.29</v>
      </c>
    </row>
    <row r="200" spans="17:20" x14ac:dyDescent="0.2">
      <c r="Q200" s="2" t="s">
        <v>82</v>
      </c>
      <c r="R200" s="5">
        <v>73233.596264798209</v>
      </c>
      <c r="S200" s="5">
        <v>476.18</v>
      </c>
      <c r="T200" s="5">
        <v>39.96</v>
      </c>
    </row>
    <row r="201" spans="17:20" x14ac:dyDescent="0.2">
      <c r="Q201" s="2" t="s">
        <v>84</v>
      </c>
      <c r="R201" s="5">
        <v>290689.06037245295</v>
      </c>
      <c r="S201" s="5">
        <v>5310.1699999999992</v>
      </c>
      <c r="T201" s="5">
        <v>871.52</v>
      </c>
    </row>
    <row r="202" spans="17:20" x14ac:dyDescent="0.2">
      <c r="Q202" s="2" t="s">
        <v>38</v>
      </c>
      <c r="R202" s="5">
        <v>34832.68753344885</v>
      </c>
      <c r="S202" s="5">
        <v>2054.65</v>
      </c>
      <c r="T202" s="5">
        <v>122.97</v>
      </c>
    </row>
    <row r="203" spans="17:20" x14ac:dyDescent="0.2">
      <c r="Q203" s="2" t="s">
        <v>383</v>
      </c>
      <c r="R203" s="5">
        <v>4556.8419426048849</v>
      </c>
      <c r="S203" s="5">
        <v>0</v>
      </c>
      <c r="T203" s="5">
        <v>0</v>
      </c>
    </row>
    <row r="204" spans="17:20" x14ac:dyDescent="0.2">
      <c r="Q204" s="2" t="s">
        <v>432</v>
      </c>
      <c r="R204" s="5">
        <v>666639.29499726719</v>
      </c>
      <c r="S204" s="5">
        <v>47760.72</v>
      </c>
      <c r="T204" s="5">
        <v>47760.72</v>
      </c>
    </row>
    <row r="205" spans="17:20" x14ac:dyDescent="0.2">
      <c r="Q205" s="2" t="s">
        <v>188</v>
      </c>
      <c r="R205" s="5">
        <v>212336.6945924155</v>
      </c>
      <c r="S205" s="5">
        <v>5503.82</v>
      </c>
      <c r="T205" s="5">
        <v>110.05</v>
      </c>
    </row>
    <row r="206" spans="17:20" x14ac:dyDescent="0.2">
      <c r="Q206" s="2" t="s">
        <v>120</v>
      </c>
      <c r="R206" s="5">
        <v>92696.037691765247</v>
      </c>
      <c r="S206" s="5">
        <v>10718.39</v>
      </c>
      <c r="T206" s="5">
        <v>1649.72</v>
      </c>
    </row>
    <row r="207" spans="17:20" x14ac:dyDescent="0.2">
      <c r="Q207" s="2" t="s">
        <v>204</v>
      </c>
      <c r="R207" s="5">
        <v>6842.548800622083</v>
      </c>
      <c r="S207" s="5">
        <v>748.1099999999999</v>
      </c>
      <c r="T207" s="5">
        <v>89.31</v>
      </c>
    </row>
    <row r="208" spans="17:20" x14ac:dyDescent="0.2">
      <c r="Q208" s="2" t="s">
        <v>304</v>
      </c>
      <c r="R208" s="5">
        <v>12208.109344183715</v>
      </c>
      <c r="S208" s="5">
        <v>685.93000000000006</v>
      </c>
      <c r="T208" s="5">
        <v>85.93</v>
      </c>
    </row>
    <row r="209" spans="17:20" x14ac:dyDescent="0.2">
      <c r="Q209" s="2" t="s">
        <v>32</v>
      </c>
      <c r="R209" s="5">
        <v>28141.353608503676</v>
      </c>
      <c r="S209" s="5">
        <v>1690.3899999999999</v>
      </c>
      <c r="T209" s="5">
        <v>69.52</v>
      </c>
    </row>
    <row r="210" spans="17:20" x14ac:dyDescent="0.2">
      <c r="Q210" s="2" t="s">
        <v>54</v>
      </c>
      <c r="R210" s="5">
        <v>22837.669857759698</v>
      </c>
      <c r="S210" s="5">
        <v>75.599999999999994</v>
      </c>
      <c r="T210" s="5">
        <v>14.73</v>
      </c>
    </row>
    <row r="211" spans="17:20" x14ac:dyDescent="0.2">
      <c r="Q211" s="2" t="s">
        <v>201</v>
      </c>
      <c r="R211" s="5">
        <v>59217.190063412789</v>
      </c>
      <c r="S211" s="5">
        <v>3093.0299999999997</v>
      </c>
      <c r="T211" s="5">
        <v>308.14</v>
      </c>
    </row>
    <row r="212" spans="17:20" x14ac:dyDescent="0.2">
      <c r="Q212" s="2" t="s">
        <v>180</v>
      </c>
      <c r="R212" s="5">
        <v>3992.7024344017209</v>
      </c>
      <c r="S212" s="5">
        <v>361.31</v>
      </c>
      <c r="T212" s="5">
        <v>21.29</v>
      </c>
    </row>
    <row r="213" spans="17:20" x14ac:dyDescent="0.2">
      <c r="Q213" s="2" t="s">
        <v>186</v>
      </c>
      <c r="R213" s="5">
        <v>31187.677828198852</v>
      </c>
      <c r="S213" s="5">
        <v>694.6099999999999</v>
      </c>
      <c r="T213" s="5">
        <v>20.330000000000002</v>
      </c>
    </row>
    <row r="214" spans="17:20" x14ac:dyDescent="0.2">
      <c r="Q214" s="2" t="s">
        <v>430</v>
      </c>
      <c r="R214" s="5">
        <v>63439.79263143678</v>
      </c>
      <c r="S214" s="5">
        <v>1842.52</v>
      </c>
      <c r="T214" s="5">
        <v>32.57</v>
      </c>
    </row>
    <row r="215" spans="17:20" x14ac:dyDescent="0.2">
      <c r="Q215" s="2" t="s">
        <v>208</v>
      </c>
      <c r="R215" s="5">
        <v>5535.557872553637</v>
      </c>
      <c r="S215" s="5">
        <v>456.65000000000003</v>
      </c>
      <c r="T215" s="5">
        <v>52.66</v>
      </c>
    </row>
    <row r="216" spans="17:20" x14ac:dyDescent="0.2">
      <c r="Q216" s="2" t="s">
        <v>132</v>
      </c>
      <c r="R216" s="5">
        <v>46871.321869007435</v>
      </c>
      <c r="S216" s="5">
        <v>1520.5500000000002</v>
      </c>
      <c r="T216" s="5">
        <v>33.349999999999994</v>
      </c>
    </row>
    <row r="217" spans="17:20" x14ac:dyDescent="0.2">
      <c r="Q217" s="2" t="s">
        <v>409</v>
      </c>
      <c r="R217" s="5">
        <v>13132.723272862013</v>
      </c>
      <c r="S217" s="5">
        <v>2030.38</v>
      </c>
      <c r="T217" s="5">
        <v>183.15</v>
      </c>
    </row>
    <row r="218" spans="17:20" x14ac:dyDescent="0.2">
      <c r="Q218" s="2" t="s">
        <v>248</v>
      </c>
      <c r="R218" s="5">
        <v>51839.101289837185</v>
      </c>
      <c r="S218" s="5">
        <v>2695.59</v>
      </c>
      <c r="T218" s="5">
        <v>138.32999999999998</v>
      </c>
    </row>
    <row r="219" spans="17:20" x14ac:dyDescent="0.2">
      <c r="Q219" s="2" t="s">
        <v>144</v>
      </c>
      <c r="R219" s="5">
        <v>9103.8439465989431</v>
      </c>
      <c r="S219" s="5">
        <v>1023.49</v>
      </c>
      <c r="T219" s="5">
        <v>156.75</v>
      </c>
    </row>
    <row r="220" spans="17:20" x14ac:dyDescent="0.2">
      <c r="Q220" s="2" t="s">
        <v>225</v>
      </c>
      <c r="R220" s="5">
        <v>6596.1485228323199</v>
      </c>
      <c r="S220" s="5">
        <v>415.15</v>
      </c>
      <c r="T220" s="5">
        <v>8.91</v>
      </c>
    </row>
    <row r="221" spans="17:20" x14ac:dyDescent="0.2">
      <c r="Q221" s="2" t="s">
        <v>232</v>
      </c>
      <c r="R221" s="5">
        <v>8659.2077911757333</v>
      </c>
      <c r="S221" s="5">
        <v>587.16000000000008</v>
      </c>
      <c r="T221" s="5">
        <v>0.62</v>
      </c>
    </row>
    <row r="222" spans="17:20" x14ac:dyDescent="0.2">
      <c r="Q222" s="2" t="s">
        <v>226</v>
      </c>
      <c r="R222" s="5">
        <v>27935.689878317287</v>
      </c>
      <c r="S222" s="5">
        <v>3298.46</v>
      </c>
      <c r="T222" s="5">
        <v>358.95</v>
      </c>
    </row>
    <row r="223" spans="17:20" x14ac:dyDescent="0.2">
      <c r="Q223" s="2" t="s">
        <v>169</v>
      </c>
      <c r="R223" s="5">
        <v>14006.218255371576</v>
      </c>
      <c r="S223" s="5">
        <v>934.85</v>
      </c>
      <c r="T223" s="5">
        <v>102.36</v>
      </c>
    </row>
    <row r="224" spans="17:20" x14ac:dyDescent="0.2">
      <c r="Q224" s="2" t="s">
        <v>356</v>
      </c>
      <c r="R224" s="5">
        <v>39541.297756947351</v>
      </c>
      <c r="S224" s="5">
        <v>2318.3200000000002</v>
      </c>
      <c r="T224" s="5">
        <v>991.42</v>
      </c>
    </row>
    <row r="225" spans="17:20" x14ac:dyDescent="0.2">
      <c r="Q225" s="2" t="s">
        <v>44</v>
      </c>
      <c r="R225" s="5">
        <v>23566.269047909649</v>
      </c>
      <c r="S225" s="5">
        <v>516.23</v>
      </c>
      <c r="T225" s="5">
        <v>1.49</v>
      </c>
    </row>
    <row r="226" spans="17:20" x14ac:dyDescent="0.2">
      <c r="Q226" s="2" t="s">
        <v>347</v>
      </c>
      <c r="R226" s="5">
        <v>13781.923955230866</v>
      </c>
      <c r="S226" s="5">
        <v>389.5</v>
      </c>
      <c r="T226" s="5">
        <v>28.59</v>
      </c>
    </row>
    <row r="227" spans="17:20" x14ac:dyDescent="0.2">
      <c r="Q227" s="2" t="s">
        <v>257</v>
      </c>
      <c r="R227" s="5">
        <v>23942.141592268657</v>
      </c>
      <c r="S227" s="5">
        <v>0</v>
      </c>
      <c r="T227" s="5">
        <v>0</v>
      </c>
    </row>
    <row r="228" spans="17:20" x14ac:dyDescent="0.2">
      <c r="Q228" s="2" t="s">
        <v>237</v>
      </c>
      <c r="R228" s="5">
        <v>304144.53143959469</v>
      </c>
      <c r="S228" s="5">
        <v>0</v>
      </c>
      <c r="T228" s="5">
        <v>0</v>
      </c>
    </row>
    <row r="229" spans="17:20" x14ac:dyDescent="0.2">
      <c r="Q229" s="2" t="s">
        <v>260</v>
      </c>
      <c r="R229" s="5">
        <v>27814.080244803292</v>
      </c>
      <c r="S229" s="5">
        <v>1610.61</v>
      </c>
      <c r="T229" s="5">
        <v>60.87</v>
      </c>
    </row>
    <row r="230" spans="17:20" x14ac:dyDescent="0.2">
      <c r="Q230" s="2" t="s">
        <v>344</v>
      </c>
      <c r="R230" s="5">
        <v>2398.5491346082927</v>
      </c>
      <c r="S230" s="5">
        <v>330.75</v>
      </c>
      <c r="T230" s="5">
        <v>50.34</v>
      </c>
    </row>
    <row r="231" spans="17:20" x14ac:dyDescent="0.2">
      <c r="Q231" s="2" t="s">
        <v>176</v>
      </c>
      <c r="R231" s="5">
        <v>145020.08522342285</v>
      </c>
      <c r="S231" s="5">
        <v>11387.720000000001</v>
      </c>
      <c r="T231" s="5">
        <v>606.4</v>
      </c>
    </row>
    <row r="232" spans="17:20" x14ac:dyDescent="0.2">
      <c r="Q232" s="2" t="s">
        <v>163</v>
      </c>
      <c r="R232" s="5">
        <v>802723.90457693476</v>
      </c>
      <c r="S232" s="5">
        <v>29482.26</v>
      </c>
      <c r="T232" s="5">
        <v>21673.23</v>
      </c>
    </row>
    <row r="233" spans="17:20" x14ac:dyDescent="0.2">
      <c r="Q233" s="2" t="s">
        <v>196</v>
      </c>
      <c r="R233" s="5">
        <v>4720.5868495858813</v>
      </c>
      <c r="S233" s="5">
        <v>108.45</v>
      </c>
      <c r="T233" s="5">
        <v>18.04</v>
      </c>
    </row>
    <row r="234" spans="17:20" x14ac:dyDescent="0.2">
      <c r="Q234" s="2" t="s">
        <v>177</v>
      </c>
      <c r="R234" s="5">
        <v>372881.88882955682</v>
      </c>
      <c r="S234" s="5">
        <v>24926.61</v>
      </c>
      <c r="T234" s="5">
        <v>2512.4500000000003</v>
      </c>
    </row>
    <row r="235" spans="17:20" x14ac:dyDescent="0.2">
      <c r="Q235" s="2" t="s">
        <v>175</v>
      </c>
      <c r="R235" s="5">
        <v>975676.30202319939</v>
      </c>
      <c r="S235" s="5">
        <v>5846.01</v>
      </c>
      <c r="T235" s="5">
        <v>25.1</v>
      </c>
    </row>
    <row r="236" spans="17:20" x14ac:dyDescent="0.2">
      <c r="Q236" s="2" t="s">
        <v>96</v>
      </c>
      <c r="R236" s="5">
        <v>22159.701127639364</v>
      </c>
      <c r="S236" s="5">
        <v>1538.15</v>
      </c>
      <c r="T236" s="5">
        <v>197.67000000000002</v>
      </c>
    </row>
    <row r="237" spans="17:20" x14ac:dyDescent="0.2">
      <c r="Q237" s="2" t="s">
        <v>324</v>
      </c>
      <c r="R237" s="5">
        <v>20264.873604451968</v>
      </c>
      <c r="S237" s="5">
        <v>1683.21</v>
      </c>
      <c r="T237" s="5">
        <v>205.83</v>
      </c>
    </row>
    <row r="238" spans="17:20" x14ac:dyDescent="0.2">
      <c r="Q238" s="2" t="s">
        <v>246</v>
      </c>
      <c r="R238" s="5">
        <v>11142712.587356256</v>
      </c>
      <c r="S238" s="5">
        <v>972187.09000000008</v>
      </c>
      <c r="T238" s="5">
        <v>962692.32</v>
      </c>
    </row>
    <row r="239" spans="17:20" x14ac:dyDescent="0.2">
      <c r="Q239" s="2" t="s">
        <v>337</v>
      </c>
      <c r="R239" s="5">
        <v>8265.7887376946055</v>
      </c>
      <c r="S239" s="5">
        <v>290.04000000000002</v>
      </c>
      <c r="T239" s="5">
        <v>43.37</v>
      </c>
    </row>
    <row r="240" spans="17:20" x14ac:dyDescent="0.2">
      <c r="Q240" s="2" t="s">
        <v>261</v>
      </c>
      <c r="R240" s="5">
        <v>43227.056469400057</v>
      </c>
      <c r="S240" s="5">
        <v>2285.9300000000003</v>
      </c>
      <c r="T240" s="5">
        <v>179.34</v>
      </c>
    </row>
    <row r="241" spans="17:20" x14ac:dyDescent="0.2">
      <c r="Q241" s="2" t="s">
        <v>331</v>
      </c>
      <c r="R241" s="5">
        <v>2344.966764267574</v>
      </c>
      <c r="S241" s="5">
        <v>139.04</v>
      </c>
      <c r="T241" s="5">
        <v>0</v>
      </c>
    </row>
    <row r="242" spans="17:20" x14ac:dyDescent="0.2">
      <c r="Q242" s="2" t="s">
        <v>252</v>
      </c>
      <c r="R242" s="5">
        <v>2520.6624748655013</v>
      </c>
      <c r="S242" s="5">
        <v>0</v>
      </c>
      <c r="T242" s="5">
        <v>0</v>
      </c>
    </row>
    <row r="243" spans="17:20" x14ac:dyDescent="0.2">
      <c r="Q243" s="2" t="s">
        <v>43</v>
      </c>
      <c r="R243" s="5">
        <v>8442.9098441112728</v>
      </c>
      <c r="S243" s="5">
        <v>960.91000000000008</v>
      </c>
      <c r="T243" s="5">
        <v>108.47</v>
      </c>
    </row>
    <row r="244" spans="17:20" x14ac:dyDescent="0.2">
      <c r="Q244" s="2" t="s">
        <v>420</v>
      </c>
      <c r="R244" s="5">
        <v>534113.55123004271</v>
      </c>
      <c r="S244" s="5">
        <v>8942.75</v>
      </c>
      <c r="T244" s="5">
        <v>414.7</v>
      </c>
    </row>
    <row r="245" spans="17:20" x14ac:dyDescent="0.2">
      <c r="Q245" s="2" t="s">
        <v>418</v>
      </c>
      <c r="R245" s="5">
        <v>576584.40160754404</v>
      </c>
      <c r="S245" s="5">
        <v>0</v>
      </c>
      <c r="T245" s="5">
        <v>0</v>
      </c>
    </row>
    <row r="246" spans="17:20" x14ac:dyDescent="0.2">
      <c r="Q246" s="2" t="s">
        <v>77</v>
      </c>
      <c r="R246" s="5">
        <v>120849.89296409012</v>
      </c>
      <c r="S246" s="5">
        <v>2648.2400000000002</v>
      </c>
      <c r="T246" s="5">
        <v>85.58</v>
      </c>
    </row>
    <row r="247" spans="17:20" x14ac:dyDescent="0.2">
      <c r="Q247" s="2" t="s">
        <v>119</v>
      </c>
      <c r="R247" s="5">
        <v>43707.234049430284</v>
      </c>
      <c r="S247" s="5">
        <v>5012.84</v>
      </c>
      <c r="T247" s="5">
        <v>781.28000000000009</v>
      </c>
    </row>
    <row r="248" spans="17:20" x14ac:dyDescent="0.2">
      <c r="Q248" s="2" t="s">
        <v>88</v>
      </c>
      <c r="R248" s="5">
        <v>17891.842017744195</v>
      </c>
      <c r="S248" s="5">
        <v>983.33999999999992</v>
      </c>
      <c r="T248" s="5">
        <v>46.2</v>
      </c>
    </row>
    <row r="249" spans="17:20" x14ac:dyDescent="0.2">
      <c r="Q249" s="2" t="s">
        <v>433</v>
      </c>
      <c r="R249" s="5">
        <v>68873.095767004765</v>
      </c>
      <c r="S249" s="5">
        <v>0</v>
      </c>
      <c r="T249" s="5">
        <v>0</v>
      </c>
    </row>
    <row r="250" spans="17:20" x14ac:dyDescent="0.2">
      <c r="Q250" s="2" t="s">
        <v>166</v>
      </c>
      <c r="R250" s="5">
        <v>48997.97274966933</v>
      </c>
      <c r="S250" s="5">
        <v>1338.1900000000003</v>
      </c>
      <c r="T250" s="5">
        <v>20.39</v>
      </c>
    </row>
    <row r="251" spans="17:20" x14ac:dyDescent="0.2">
      <c r="Q251" s="2" t="s">
        <v>39</v>
      </c>
      <c r="R251" s="5">
        <v>11187.824335788329</v>
      </c>
      <c r="S251" s="5">
        <v>701.9799999999999</v>
      </c>
      <c r="T251" s="5">
        <v>29.080000000000002</v>
      </c>
    </row>
    <row r="252" spans="17:20" x14ac:dyDescent="0.2">
      <c r="Q252" s="2" t="s">
        <v>159</v>
      </c>
      <c r="R252" s="5">
        <v>23785.283563317149</v>
      </c>
      <c r="S252" s="5">
        <v>4568.91</v>
      </c>
      <c r="T252" s="5">
        <v>769.78</v>
      </c>
    </row>
    <row r="253" spans="17:20" x14ac:dyDescent="0.2">
      <c r="Q253" s="2" t="s">
        <v>370</v>
      </c>
      <c r="R253" s="5">
        <v>186636.63268806814</v>
      </c>
      <c r="S253" s="5">
        <v>13301.220000000001</v>
      </c>
      <c r="T253" s="5">
        <v>0</v>
      </c>
    </row>
    <row r="254" spans="17:20" x14ac:dyDescent="0.2">
      <c r="Q254" s="2" t="s">
        <v>161</v>
      </c>
      <c r="R254" s="5">
        <v>5773.0680993267079</v>
      </c>
      <c r="S254" s="5">
        <v>463.39</v>
      </c>
      <c r="T254" s="5">
        <v>38.4</v>
      </c>
    </row>
    <row r="255" spans="17:20" x14ac:dyDescent="0.2">
      <c r="Q255" s="2" t="s">
        <v>250</v>
      </c>
      <c r="R255" s="5">
        <v>2072.8993797116273</v>
      </c>
      <c r="S255" s="5">
        <v>207.31</v>
      </c>
      <c r="T255" s="5">
        <v>0</v>
      </c>
    </row>
    <row r="256" spans="17:20" x14ac:dyDescent="0.2">
      <c r="Q256" s="2" t="s">
        <v>78</v>
      </c>
      <c r="R256" s="5">
        <v>39005.886091883862</v>
      </c>
      <c r="S256" s="5">
        <v>1236.82</v>
      </c>
      <c r="T256" s="5">
        <v>38.22</v>
      </c>
    </row>
    <row r="257" spans="17:20" x14ac:dyDescent="0.2">
      <c r="Q257" s="2" t="s">
        <v>14</v>
      </c>
      <c r="R257" s="5">
        <v>31023.794534076613</v>
      </c>
      <c r="S257" s="5">
        <v>2933.33</v>
      </c>
      <c r="T257" s="5">
        <v>334.84000000000003</v>
      </c>
    </row>
    <row r="258" spans="17:20" x14ac:dyDescent="0.2">
      <c r="Q258" s="2" t="s">
        <v>197</v>
      </c>
      <c r="R258" s="5">
        <v>24559.91348982964</v>
      </c>
      <c r="S258" s="5">
        <v>1772.27</v>
      </c>
      <c r="T258" s="5">
        <v>380.88</v>
      </c>
    </row>
    <row r="259" spans="17:20" x14ac:dyDescent="0.2">
      <c r="Q259" s="2" t="s">
        <v>40</v>
      </c>
      <c r="R259" s="5">
        <v>8067.8068219822389</v>
      </c>
      <c r="S259" s="5">
        <v>320.48</v>
      </c>
      <c r="T259" s="5">
        <v>2.5</v>
      </c>
    </row>
    <row r="260" spans="17:20" x14ac:dyDescent="0.2">
      <c r="Q260" s="2" t="s">
        <v>150</v>
      </c>
      <c r="R260" s="5">
        <v>7534.4825482562228</v>
      </c>
      <c r="S260" s="5">
        <v>513.94000000000005</v>
      </c>
      <c r="T260" s="5">
        <v>56.690000000000005</v>
      </c>
    </row>
    <row r="261" spans="17:20" x14ac:dyDescent="0.2">
      <c r="Q261" s="2" t="s">
        <v>227</v>
      </c>
      <c r="R261" s="5">
        <v>47808.943602348081</v>
      </c>
      <c r="S261" s="5">
        <v>2057.34</v>
      </c>
      <c r="T261" s="5">
        <v>389.71</v>
      </c>
    </row>
    <row r="262" spans="17:20" x14ac:dyDescent="0.2">
      <c r="Q262" s="2" t="s">
        <v>117</v>
      </c>
      <c r="R262" s="5">
        <v>13556.218507094081</v>
      </c>
      <c r="S262" s="5">
        <v>1066.43</v>
      </c>
      <c r="T262" s="5">
        <v>222.35</v>
      </c>
    </row>
    <row r="263" spans="17:20" x14ac:dyDescent="0.2">
      <c r="Q263" s="2" t="s">
        <v>151</v>
      </c>
      <c r="R263" s="5">
        <v>8951.6817338674191</v>
      </c>
      <c r="S263" s="5">
        <v>971.96</v>
      </c>
      <c r="T263" s="5">
        <v>159.07</v>
      </c>
    </row>
    <row r="264" spans="17:20" x14ac:dyDescent="0.2">
      <c r="Q264" s="2" t="s">
        <v>279</v>
      </c>
      <c r="R264" s="5">
        <v>241083.11302161164</v>
      </c>
      <c r="S264" s="5">
        <v>10971.449999999999</v>
      </c>
      <c r="T264" s="5">
        <v>5829.4100000000008</v>
      </c>
    </row>
    <row r="265" spans="17:20" x14ac:dyDescent="0.2">
      <c r="Q265" s="2" t="s">
        <v>329</v>
      </c>
      <c r="R265" s="5">
        <v>33543.409354107316</v>
      </c>
      <c r="S265" s="5">
        <v>2006.48</v>
      </c>
      <c r="T265" s="5">
        <v>72.220000000000013</v>
      </c>
    </row>
    <row r="266" spans="17:20" x14ac:dyDescent="0.2">
      <c r="Q266" s="2" t="s">
        <v>349</v>
      </c>
      <c r="R266" s="5">
        <v>33182.180931457704</v>
      </c>
      <c r="S266" s="5">
        <v>735.43999999999994</v>
      </c>
      <c r="T266" s="5">
        <v>110.21</v>
      </c>
    </row>
    <row r="267" spans="17:20" x14ac:dyDescent="0.2">
      <c r="Q267" s="2" t="s">
        <v>251</v>
      </c>
      <c r="R267" s="5">
        <v>38755.899624641926</v>
      </c>
      <c r="S267" s="5">
        <v>2065.9699999999998</v>
      </c>
      <c r="T267" s="5">
        <v>892.49</v>
      </c>
    </row>
    <row r="268" spans="17:20" x14ac:dyDescent="0.2">
      <c r="Q268" s="2" t="s">
        <v>348</v>
      </c>
      <c r="R268" s="5">
        <v>116127.01242017101</v>
      </c>
      <c r="S268" s="5">
        <v>11936.820000000002</v>
      </c>
      <c r="T268" s="5">
        <v>1571.6300000000003</v>
      </c>
    </row>
    <row r="269" spans="17:20" x14ac:dyDescent="0.2">
      <c r="Q269" s="2" t="s">
        <v>296</v>
      </c>
      <c r="R269" s="5">
        <v>2756.813845863353</v>
      </c>
      <c r="S269" s="5">
        <v>165.49</v>
      </c>
      <c r="T269" s="5">
        <v>37.18</v>
      </c>
    </row>
    <row r="270" spans="17:20" x14ac:dyDescent="0.2">
      <c r="Q270" s="2" t="s">
        <v>137</v>
      </c>
      <c r="R270" s="5">
        <v>2820.1739353109838</v>
      </c>
      <c r="S270" s="5">
        <v>212.66</v>
      </c>
      <c r="T270" s="5">
        <v>3.8600000000000003</v>
      </c>
    </row>
    <row r="271" spans="17:20" x14ac:dyDescent="0.2">
      <c r="Q271" s="2" t="s">
        <v>244</v>
      </c>
      <c r="R271" s="5">
        <v>38033.547451666069</v>
      </c>
      <c r="S271" s="5">
        <v>804.98</v>
      </c>
      <c r="T271" s="5">
        <v>0</v>
      </c>
    </row>
    <row r="272" spans="17:20" x14ac:dyDescent="0.2">
      <c r="Q272" s="2" t="s">
        <v>164</v>
      </c>
      <c r="R272" s="5">
        <v>1911915.5167057614</v>
      </c>
      <c r="S272" s="5">
        <v>133311.91999999998</v>
      </c>
      <c r="T272" s="5">
        <v>131074.76999999999</v>
      </c>
    </row>
    <row r="273" spans="17:20" x14ac:dyDescent="0.2">
      <c r="Q273" s="2" t="s">
        <v>49</v>
      </c>
      <c r="R273" s="5">
        <v>24023.172430495011</v>
      </c>
      <c r="S273" s="5">
        <v>0</v>
      </c>
      <c r="T273" s="5">
        <v>0</v>
      </c>
    </row>
    <row r="274" spans="17:20" x14ac:dyDescent="0.2">
      <c r="Q274" s="2" t="s">
        <v>223</v>
      </c>
      <c r="R274" s="5">
        <v>235053.83718816849</v>
      </c>
      <c r="S274" s="5">
        <v>181.36</v>
      </c>
      <c r="T274" s="5">
        <v>3.68</v>
      </c>
    </row>
    <row r="275" spans="17:20" x14ac:dyDescent="0.2">
      <c r="Q275" s="2" t="s">
        <v>338</v>
      </c>
      <c r="R275" s="5">
        <v>9379.8407283648521</v>
      </c>
      <c r="S275" s="5">
        <v>276.14</v>
      </c>
      <c r="T275" s="5">
        <v>42.71</v>
      </c>
    </row>
    <row r="276" spans="17:20" x14ac:dyDescent="0.2">
      <c r="Q276" s="2" t="s">
        <v>368</v>
      </c>
      <c r="R276" s="5">
        <v>64027.630290351946</v>
      </c>
      <c r="S276" s="5">
        <v>6358.6900000000005</v>
      </c>
      <c r="T276" s="5">
        <v>97.5</v>
      </c>
    </row>
    <row r="277" spans="17:20" x14ac:dyDescent="0.2">
      <c r="Q277" s="2" t="s">
        <v>410</v>
      </c>
      <c r="R277" s="5">
        <v>42850.672819718733</v>
      </c>
      <c r="S277" s="5">
        <v>24.47</v>
      </c>
      <c r="T277" s="5">
        <v>0.47</v>
      </c>
    </row>
    <row r="278" spans="17:20" x14ac:dyDescent="0.2">
      <c r="Q278" s="2" t="s">
        <v>154</v>
      </c>
      <c r="R278" s="5">
        <v>8273.238785307798</v>
      </c>
      <c r="S278" s="5">
        <v>409.42</v>
      </c>
      <c r="T278" s="5">
        <v>52.5</v>
      </c>
    </row>
    <row r="279" spans="17:20" x14ac:dyDescent="0.2">
      <c r="Q279" s="2" t="s">
        <v>326</v>
      </c>
      <c r="R279" s="5">
        <v>1559.5723727908471</v>
      </c>
      <c r="S279" s="5">
        <v>128.83000000000001</v>
      </c>
      <c r="T279" s="5">
        <v>8.35</v>
      </c>
    </row>
    <row r="280" spans="17:20" x14ac:dyDescent="0.2">
      <c r="Q280" s="2" t="s">
        <v>389</v>
      </c>
      <c r="R280" s="5">
        <v>78042.853405462578</v>
      </c>
      <c r="S280" s="5">
        <v>0</v>
      </c>
      <c r="T280" s="5">
        <v>0</v>
      </c>
    </row>
    <row r="281" spans="17:20" x14ac:dyDescent="0.2">
      <c r="Q281" s="2" t="s">
        <v>351</v>
      </c>
      <c r="R281" s="5">
        <v>8287.5056008533029</v>
      </c>
      <c r="S281" s="5">
        <v>970.48</v>
      </c>
      <c r="T281" s="5">
        <v>504.36</v>
      </c>
    </row>
    <row r="282" spans="17:20" x14ac:dyDescent="0.2">
      <c r="Q282" s="2" t="s">
        <v>139</v>
      </c>
      <c r="R282" s="5">
        <v>10353.921897284768</v>
      </c>
      <c r="S282" s="5">
        <v>1470.0900000000001</v>
      </c>
      <c r="T282" s="5">
        <v>80.459999999999994</v>
      </c>
    </row>
    <row r="283" spans="17:20" x14ac:dyDescent="0.2">
      <c r="Q283" s="2" t="s">
        <v>241</v>
      </c>
      <c r="R283" s="5">
        <v>194628.70135258909</v>
      </c>
      <c r="S283" s="5">
        <v>2735.1</v>
      </c>
      <c r="T283" s="5">
        <v>457.31</v>
      </c>
    </row>
    <row r="284" spans="17:20" x14ac:dyDescent="0.2">
      <c r="Q284" s="2" t="s">
        <v>64</v>
      </c>
      <c r="R284" s="5">
        <v>120514.08964208711</v>
      </c>
      <c r="S284" s="5">
        <v>3806.46</v>
      </c>
      <c r="T284" s="5">
        <v>1063.3</v>
      </c>
    </row>
    <row r="285" spans="17:20" x14ac:dyDescent="0.2">
      <c r="Q285" s="2" t="s">
        <v>425</v>
      </c>
      <c r="R285" s="5">
        <v>46021.836650000805</v>
      </c>
      <c r="S285" s="5">
        <v>0</v>
      </c>
      <c r="T285" s="5">
        <v>0</v>
      </c>
    </row>
    <row r="286" spans="17:20" x14ac:dyDescent="0.2">
      <c r="Q286" s="2" t="s">
        <v>429</v>
      </c>
      <c r="R286" s="5">
        <v>662228.52383518068</v>
      </c>
      <c r="S286" s="5">
        <v>0</v>
      </c>
      <c r="T286" s="5">
        <v>0</v>
      </c>
    </row>
    <row r="287" spans="17:20" x14ac:dyDescent="0.2">
      <c r="Q287" s="2" t="s">
        <v>395</v>
      </c>
      <c r="R287" s="5">
        <v>602.89005391661385</v>
      </c>
      <c r="S287" s="5">
        <v>0</v>
      </c>
      <c r="T287" s="5">
        <v>0</v>
      </c>
    </row>
    <row r="288" spans="17:20" x14ac:dyDescent="0.2">
      <c r="Q288" s="2" t="s">
        <v>313</v>
      </c>
      <c r="R288" s="5">
        <v>5757.1108435102051</v>
      </c>
      <c r="S288" s="5">
        <v>312.68</v>
      </c>
      <c r="T288" s="5">
        <v>243.46</v>
      </c>
    </row>
    <row r="289" spans="17:20" x14ac:dyDescent="0.2">
      <c r="Q289" s="2" t="s">
        <v>371</v>
      </c>
      <c r="R289" s="5">
        <v>110531.8854186683</v>
      </c>
      <c r="S289" s="5">
        <v>1243.23</v>
      </c>
      <c r="T289" s="5">
        <v>155.06</v>
      </c>
    </row>
    <row r="290" spans="17:20" x14ac:dyDescent="0.2">
      <c r="Q290" s="2" t="s">
        <v>189</v>
      </c>
      <c r="R290" s="5">
        <v>24335.954023470593</v>
      </c>
      <c r="S290" s="5">
        <v>0</v>
      </c>
      <c r="T290" s="5">
        <v>0</v>
      </c>
    </row>
    <row r="291" spans="17:20" x14ac:dyDescent="0.2">
      <c r="Q291" s="2" t="s">
        <v>397</v>
      </c>
      <c r="R291" s="5">
        <v>45278.375892647957</v>
      </c>
      <c r="S291" s="5">
        <v>2544.8000000000002</v>
      </c>
      <c r="T291" s="5">
        <v>788.76</v>
      </c>
    </row>
    <row r="292" spans="17:20" x14ac:dyDescent="0.2">
      <c r="Q292" s="2" t="s">
        <v>256</v>
      </c>
      <c r="R292" s="5">
        <v>16762.468241748447</v>
      </c>
      <c r="S292" s="5">
        <v>184.76</v>
      </c>
      <c r="T292" s="5">
        <v>21.12</v>
      </c>
    </row>
    <row r="293" spans="17:20" x14ac:dyDescent="0.2">
      <c r="Q293" s="2" t="s">
        <v>192</v>
      </c>
      <c r="R293" s="5">
        <v>316645.15157928207</v>
      </c>
      <c r="S293" s="5">
        <v>5271.2199999999993</v>
      </c>
      <c r="T293" s="5">
        <v>2789.0400000000004</v>
      </c>
    </row>
    <row r="294" spans="17:20" x14ac:dyDescent="0.2">
      <c r="Q294" s="2" t="s">
        <v>385</v>
      </c>
      <c r="R294" s="5">
        <v>8702.996687696701</v>
      </c>
      <c r="S294" s="5">
        <v>92.34</v>
      </c>
      <c r="T294" s="5">
        <v>0</v>
      </c>
    </row>
    <row r="295" spans="17:20" x14ac:dyDescent="0.2">
      <c r="Q295" s="2" t="s">
        <v>130</v>
      </c>
      <c r="R295" s="5">
        <v>60110.036655328484</v>
      </c>
      <c r="S295" s="5">
        <v>4231.2299999999996</v>
      </c>
      <c r="T295" s="5">
        <v>178.65</v>
      </c>
    </row>
    <row r="296" spans="17:20" x14ac:dyDescent="0.2">
      <c r="Q296" s="2" t="s">
        <v>264</v>
      </c>
      <c r="R296" s="5">
        <v>61601.352841228319</v>
      </c>
      <c r="S296" s="5">
        <v>0</v>
      </c>
      <c r="T296" s="5">
        <v>0</v>
      </c>
    </row>
    <row r="297" spans="17:20" x14ac:dyDescent="0.2">
      <c r="Q297" s="2" t="s">
        <v>319</v>
      </c>
      <c r="R297" s="5">
        <v>5233.9902100796371</v>
      </c>
      <c r="S297" s="5">
        <v>247.48000000000002</v>
      </c>
      <c r="T297" s="5">
        <v>13.370000000000001</v>
      </c>
    </row>
    <row r="298" spans="17:20" x14ac:dyDescent="0.2">
      <c r="Q298" s="2" t="s">
        <v>320</v>
      </c>
      <c r="R298" s="5">
        <v>16746.90158736274</v>
      </c>
      <c r="S298" s="5">
        <v>1230.25</v>
      </c>
      <c r="T298" s="5">
        <v>96</v>
      </c>
    </row>
    <row r="299" spans="17:20" x14ac:dyDescent="0.2">
      <c r="Q299" s="2" t="s">
        <v>306</v>
      </c>
      <c r="R299" s="5">
        <v>7375.6475271826785</v>
      </c>
      <c r="S299" s="5">
        <v>1412.5</v>
      </c>
      <c r="T299" s="5">
        <v>1291.4000000000001</v>
      </c>
    </row>
    <row r="300" spans="17:20" x14ac:dyDescent="0.2">
      <c r="Q300" s="2" t="s">
        <v>315</v>
      </c>
      <c r="R300" s="5">
        <v>854.54586245959717</v>
      </c>
      <c r="S300" s="5">
        <v>26.64</v>
      </c>
      <c r="T300" s="5">
        <v>7.08</v>
      </c>
    </row>
    <row r="301" spans="17:20" x14ac:dyDescent="0.2">
      <c r="Q301" s="2" t="s">
        <v>229</v>
      </c>
      <c r="R301" s="5">
        <v>38216.376524058651</v>
      </c>
      <c r="S301" s="5">
        <v>394.3</v>
      </c>
      <c r="T301" s="5">
        <v>1.4</v>
      </c>
    </row>
    <row r="302" spans="17:20" x14ac:dyDescent="0.2">
      <c r="Q302" s="2" t="s">
        <v>299</v>
      </c>
      <c r="R302" s="5">
        <v>115964.16414584106</v>
      </c>
      <c r="S302" s="5">
        <v>4270.78</v>
      </c>
      <c r="T302" s="5">
        <v>1327.65</v>
      </c>
    </row>
    <row r="303" spans="17:20" x14ac:dyDescent="0.2">
      <c r="Q303" s="2" t="s">
        <v>193</v>
      </c>
      <c r="R303" s="5">
        <v>85414.767248654025</v>
      </c>
      <c r="S303" s="5">
        <v>2756.2899999999995</v>
      </c>
      <c r="T303" s="5">
        <v>214.22</v>
      </c>
    </row>
    <row r="304" spans="17:20" x14ac:dyDescent="0.2">
      <c r="Q304" s="2" t="s">
        <v>295</v>
      </c>
      <c r="R304" s="5">
        <v>9741.4400693991829</v>
      </c>
      <c r="S304" s="5">
        <v>1068.8399999999999</v>
      </c>
      <c r="T304" s="5">
        <v>220.95</v>
      </c>
    </row>
    <row r="305" spans="17:20" x14ac:dyDescent="0.2">
      <c r="Q305" s="2" t="s">
        <v>377</v>
      </c>
      <c r="R305" s="5">
        <v>55459.457728785892</v>
      </c>
      <c r="S305" s="5">
        <v>2120.2399999999998</v>
      </c>
      <c r="T305" s="5">
        <v>341.39</v>
      </c>
    </row>
    <row r="306" spans="17:20" x14ac:dyDescent="0.2">
      <c r="Q306" s="2" t="s">
        <v>367</v>
      </c>
      <c r="R306" s="5">
        <v>37009.573516718323</v>
      </c>
      <c r="S306" s="5">
        <v>175.85</v>
      </c>
      <c r="T306" s="5">
        <v>25.92</v>
      </c>
    </row>
    <row r="307" spans="17:20" x14ac:dyDescent="0.2">
      <c r="Q307" s="2" t="s">
        <v>116</v>
      </c>
      <c r="R307" s="5">
        <v>17471.466890729374</v>
      </c>
      <c r="S307" s="5">
        <v>976.19</v>
      </c>
      <c r="T307" s="5">
        <v>194.31</v>
      </c>
    </row>
    <row r="308" spans="17:20" x14ac:dyDescent="0.2">
      <c r="Q308" s="2" t="s">
        <v>95</v>
      </c>
      <c r="R308" s="5">
        <v>96756.658252449473</v>
      </c>
      <c r="S308" s="5">
        <v>9298.1999999999989</v>
      </c>
      <c r="T308" s="5">
        <v>2581.0699999999997</v>
      </c>
    </row>
    <row r="309" spans="17:20" x14ac:dyDescent="0.2">
      <c r="Q309" s="2" t="s">
        <v>50</v>
      </c>
      <c r="R309" s="5">
        <v>26534.435728515287</v>
      </c>
      <c r="S309" s="5">
        <v>0</v>
      </c>
      <c r="T309" s="5">
        <v>0</v>
      </c>
    </row>
    <row r="310" spans="17:20" x14ac:dyDescent="0.2">
      <c r="Q310" s="2" t="s">
        <v>86</v>
      </c>
      <c r="R310" s="5">
        <v>124609.8354763133</v>
      </c>
      <c r="S310" s="5">
        <v>6233.86</v>
      </c>
      <c r="T310" s="5">
        <v>132.87</v>
      </c>
    </row>
    <row r="311" spans="17:20" x14ac:dyDescent="0.2">
      <c r="Q311" s="2" t="s">
        <v>68</v>
      </c>
      <c r="R311" s="5">
        <v>3136043.7141275033</v>
      </c>
      <c r="S311" s="5">
        <v>223331.85</v>
      </c>
      <c r="T311" s="5">
        <v>14621.900000000001</v>
      </c>
    </row>
    <row r="312" spans="17:20" x14ac:dyDescent="0.2">
      <c r="Q312" s="2" t="s">
        <v>160</v>
      </c>
      <c r="R312" s="5">
        <v>108713.50809868479</v>
      </c>
      <c r="S312" s="5">
        <v>2701.0499999999997</v>
      </c>
      <c r="T312" s="5">
        <v>355.63</v>
      </c>
    </row>
    <row r="313" spans="17:20" x14ac:dyDescent="0.2">
      <c r="Q313" s="2" t="s">
        <v>253</v>
      </c>
      <c r="R313" s="5">
        <v>182575.86031887372</v>
      </c>
      <c r="S313" s="5">
        <v>12590.699999999999</v>
      </c>
      <c r="T313" s="5">
        <v>2026.27</v>
      </c>
    </row>
    <row r="314" spans="17:20" x14ac:dyDescent="0.2">
      <c r="Q314" s="2" t="s">
        <v>74</v>
      </c>
      <c r="R314" s="5">
        <v>1732.8066362298493</v>
      </c>
      <c r="S314" s="5">
        <v>7.28</v>
      </c>
      <c r="T314" s="5">
        <v>0</v>
      </c>
    </row>
    <row r="315" spans="17:20" x14ac:dyDescent="0.2">
      <c r="Q315" s="2" t="s">
        <v>419</v>
      </c>
      <c r="R315" s="5">
        <v>455502.3747787085</v>
      </c>
      <c r="S315" s="5">
        <v>0</v>
      </c>
      <c r="T315" s="5">
        <v>0</v>
      </c>
    </row>
    <row r="316" spans="17:20" x14ac:dyDescent="0.2">
      <c r="Q316" s="2" t="s">
        <v>272</v>
      </c>
      <c r="R316" s="5">
        <v>99141.255433403334</v>
      </c>
      <c r="S316" s="5">
        <v>4438.03</v>
      </c>
      <c r="T316" s="5">
        <v>2260.52</v>
      </c>
    </row>
    <row r="317" spans="17:20" x14ac:dyDescent="0.2">
      <c r="Q317" s="2" t="s">
        <v>273</v>
      </c>
      <c r="R317" s="5">
        <v>36309.501678923378</v>
      </c>
      <c r="S317" s="5">
        <v>2180.8200000000002</v>
      </c>
      <c r="T317" s="5">
        <v>490</v>
      </c>
    </row>
    <row r="318" spans="17:20" x14ac:dyDescent="0.2">
      <c r="Q318" s="2" t="s">
        <v>79</v>
      </c>
      <c r="R318" s="5">
        <v>140867.18330868083</v>
      </c>
      <c r="S318" s="5">
        <v>8533.8000000000011</v>
      </c>
      <c r="T318" s="5">
        <v>3292.07</v>
      </c>
    </row>
    <row r="319" spans="17:20" x14ac:dyDescent="0.2">
      <c r="Q319" s="2" t="s">
        <v>202</v>
      </c>
      <c r="R319" s="5">
        <v>195179.16822071403</v>
      </c>
      <c r="S319" s="5">
        <v>8223.58</v>
      </c>
      <c r="T319" s="5">
        <v>424.17</v>
      </c>
    </row>
    <row r="320" spans="17:20" x14ac:dyDescent="0.2">
      <c r="Q320" s="2" t="s">
        <v>217</v>
      </c>
      <c r="R320" s="5">
        <v>41622.868314176943</v>
      </c>
      <c r="S320" s="5">
        <v>524.14</v>
      </c>
      <c r="T320" s="5">
        <v>14.830000000000002</v>
      </c>
    </row>
    <row r="321" spans="17:20" x14ac:dyDescent="0.2">
      <c r="Q321" s="2" t="s">
        <v>3</v>
      </c>
      <c r="R321" s="5">
        <v>28556.53092150086</v>
      </c>
      <c r="S321" s="5">
        <v>378.18999999999994</v>
      </c>
      <c r="T321" s="5">
        <v>39.71</v>
      </c>
    </row>
    <row r="322" spans="17:20" x14ac:dyDescent="0.2">
      <c r="Q322" s="2" t="s">
        <v>205</v>
      </c>
      <c r="R322" s="5">
        <v>12646.373482074567</v>
      </c>
      <c r="S322" s="5">
        <v>527.48</v>
      </c>
      <c r="T322" s="5">
        <v>95.63</v>
      </c>
    </row>
    <row r="323" spans="17:20" x14ac:dyDescent="0.2">
      <c r="Q323" s="2" t="s">
        <v>242</v>
      </c>
      <c r="R323" s="5">
        <v>122356.88983568415</v>
      </c>
      <c r="S323" s="5">
        <v>7408.48</v>
      </c>
      <c r="T323" s="5">
        <v>946.77</v>
      </c>
    </row>
    <row r="324" spans="17:20" x14ac:dyDescent="0.2">
      <c r="Q324" s="2" t="s">
        <v>63</v>
      </c>
      <c r="R324" s="5">
        <v>423177.00630313938</v>
      </c>
      <c r="S324" s="5">
        <v>9693.49</v>
      </c>
      <c r="T324" s="5">
        <v>1677.64</v>
      </c>
    </row>
    <row r="325" spans="17:20" x14ac:dyDescent="0.2">
      <c r="Q325" s="2" t="s">
        <v>354</v>
      </c>
      <c r="R325" s="5">
        <v>57800.698118698274</v>
      </c>
      <c r="S325" s="5">
        <v>724.13</v>
      </c>
      <c r="T325" s="5">
        <v>103.39</v>
      </c>
    </row>
    <row r="326" spans="17:20" x14ac:dyDescent="0.2">
      <c r="Q326" s="2" t="s">
        <v>12</v>
      </c>
      <c r="R326" s="5">
        <v>47079.670810815653</v>
      </c>
      <c r="S326" s="5">
        <v>2441.16</v>
      </c>
      <c r="T326" s="5">
        <v>342.78999999999996</v>
      </c>
    </row>
    <row r="327" spans="17:20" x14ac:dyDescent="0.2">
      <c r="Q327" s="2" t="s">
        <v>300</v>
      </c>
      <c r="R327" s="5">
        <v>6990.9654890449729</v>
      </c>
      <c r="S327" s="5">
        <v>49.2</v>
      </c>
      <c r="T327" s="5">
        <v>0</v>
      </c>
    </row>
    <row r="328" spans="17:20" x14ac:dyDescent="0.2">
      <c r="Q328" s="2" t="s">
        <v>375</v>
      </c>
      <c r="R328" s="5">
        <v>78780.207962568849</v>
      </c>
      <c r="S328" s="5">
        <v>3456.94</v>
      </c>
      <c r="T328" s="5">
        <v>483.15999999999997</v>
      </c>
    </row>
    <row r="329" spans="17:20" x14ac:dyDescent="0.2">
      <c r="Q329" s="2" t="s">
        <v>258</v>
      </c>
      <c r="R329" s="5">
        <v>8054.7163864231243</v>
      </c>
      <c r="S329" s="5">
        <v>891.04000000000008</v>
      </c>
      <c r="T329" s="5">
        <v>462.20000000000005</v>
      </c>
    </row>
    <row r="330" spans="17:20" x14ac:dyDescent="0.2">
      <c r="Q330" s="2" t="s">
        <v>26</v>
      </c>
      <c r="R330" s="5">
        <v>22646.184448091102</v>
      </c>
      <c r="S330" s="5">
        <v>941.62000000000012</v>
      </c>
      <c r="T330" s="5">
        <v>159.21</v>
      </c>
    </row>
    <row r="331" spans="17:20" x14ac:dyDescent="0.2">
      <c r="Q331" s="2" t="s">
        <v>62</v>
      </c>
      <c r="R331" s="5">
        <v>1782126.6404197421</v>
      </c>
      <c r="S331" s="5">
        <v>69238.909999999989</v>
      </c>
      <c r="T331" s="5">
        <v>518.66999999999996</v>
      </c>
    </row>
    <row r="332" spans="17:20" x14ac:dyDescent="0.2">
      <c r="Q332" s="2" t="s">
        <v>302</v>
      </c>
      <c r="R332" s="5">
        <v>73111.035671416961</v>
      </c>
      <c r="S332" s="5">
        <v>2034.97</v>
      </c>
      <c r="T332" s="5">
        <v>500.87</v>
      </c>
    </row>
    <row r="333" spans="17:20" x14ac:dyDescent="0.2">
      <c r="Q333" s="2" t="s">
        <v>298</v>
      </c>
      <c r="R333" s="5">
        <v>88540.568740150396</v>
      </c>
      <c r="S333" s="5">
        <v>1235.1600000000001</v>
      </c>
      <c r="T333" s="5">
        <v>46.29</v>
      </c>
    </row>
    <row r="334" spans="17:20" x14ac:dyDescent="0.2">
      <c r="Q334" s="2" t="s">
        <v>422</v>
      </c>
      <c r="R334" s="5">
        <v>10700836.431325329</v>
      </c>
      <c r="S334" s="5">
        <v>524.74</v>
      </c>
      <c r="T334" s="5">
        <v>448.58</v>
      </c>
    </row>
    <row r="335" spans="17:20" x14ac:dyDescent="0.2">
      <c r="Q335" s="2" t="s">
        <v>147</v>
      </c>
      <c r="R335" s="5">
        <v>13409.827878730775</v>
      </c>
      <c r="S335" s="5">
        <v>771.97</v>
      </c>
      <c r="T335" s="5">
        <v>112.34</v>
      </c>
    </row>
    <row r="336" spans="17:20" x14ac:dyDescent="0.2">
      <c r="Q336" s="2" t="s">
        <v>214</v>
      </c>
      <c r="R336" s="5">
        <v>82313.739285863121</v>
      </c>
      <c r="S336" s="5">
        <v>1287.8799999999999</v>
      </c>
      <c r="T336" s="5">
        <v>100.55</v>
      </c>
    </row>
    <row r="337" spans="17:20" x14ac:dyDescent="0.2">
      <c r="Q337" s="2" t="s">
        <v>52</v>
      </c>
      <c r="R337" s="5">
        <v>8554.1241392511911</v>
      </c>
      <c r="S337" s="5">
        <v>0</v>
      </c>
      <c r="T337" s="5">
        <v>0</v>
      </c>
    </row>
    <row r="338" spans="17:20" x14ac:dyDescent="0.2">
      <c r="Q338" s="2" t="s">
        <v>417</v>
      </c>
      <c r="R338" s="5">
        <v>759188.45623449597</v>
      </c>
      <c r="S338" s="5">
        <v>50902.579999999994</v>
      </c>
      <c r="T338" s="5">
        <v>9782.58</v>
      </c>
    </row>
    <row r="339" spans="17:20" x14ac:dyDescent="0.2">
      <c r="Q339" s="2" t="s">
        <v>58</v>
      </c>
      <c r="R339" s="5">
        <v>1015275.3616316247</v>
      </c>
      <c r="S339" s="5">
        <v>11821.92</v>
      </c>
      <c r="T339" s="5">
        <v>9549.5</v>
      </c>
    </row>
    <row r="340" spans="17:20" x14ac:dyDescent="0.2">
      <c r="Q340" s="2" t="s">
        <v>245</v>
      </c>
      <c r="R340" s="5">
        <v>19320.538296255476</v>
      </c>
      <c r="S340" s="5">
        <v>1097.56</v>
      </c>
      <c r="T340" s="5">
        <v>129.63</v>
      </c>
    </row>
    <row r="341" spans="17:20" x14ac:dyDescent="0.2">
      <c r="Q341" s="2" t="s">
        <v>114</v>
      </c>
      <c r="R341" s="5">
        <v>1111256.9117149906</v>
      </c>
      <c r="S341" s="5">
        <v>14760.67</v>
      </c>
      <c r="T341" s="5">
        <v>805.58000000000015</v>
      </c>
    </row>
    <row r="342" spans="17:20" x14ac:dyDescent="0.2">
      <c r="Q342" s="2" t="s">
        <v>276</v>
      </c>
      <c r="R342" s="5">
        <v>37569.763047849956</v>
      </c>
      <c r="S342" s="5">
        <v>1687.54</v>
      </c>
      <c r="T342" s="5">
        <v>241.44</v>
      </c>
    </row>
    <row r="343" spans="17:20" x14ac:dyDescent="0.2">
      <c r="Q343" s="2" t="s">
        <v>247</v>
      </c>
      <c r="R343" s="5">
        <v>57861.621440990013</v>
      </c>
      <c r="S343" s="5">
        <v>2708.1400000000003</v>
      </c>
      <c r="T343" s="5">
        <v>1021.26</v>
      </c>
    </row>
    <row r="344" spans="17:20" x14ac:dyDescent="0.2">
      <c r="Q344" s="2" t="s">
        <v>277</v>
      </c>
      <c r="R344" s="5">
        <v>85000.585655543313</v>
      </c>
      <c r="S344" s="5">
        <v>4826.78</v>
      </c>
      <c r="T344" s="5">
        <v>1071.76</v>
      </c>
    </row>
    <row r="345" spans="17:20" x14ac:dyDescent="0.2">
      <c r="Q345" s="2" t="s">
        <v>435</v>
      </c>
      <c r="R345" s="5">
        <v>104340388.23185064</v>
      </c>
      <c r="S345" s="5">
        <v>3978679.7200000035</v>
      </c>
      <c r="T345" s="5">
        <v>2690755.9600000009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BCS_Trimestre_1_20240930</vt:lpstr>
      <vt:lpstr>total</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2024-11-19T15:38:47Z</dcterms:created>
  <dcterms:modified xsi:type="dcterms:W3CDTF">2024-11-26T21:26:08Z</dcterms:modified>
</cp:coreProperties>
</file>