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PLANEACION DISTRITAL\2021\publicaciones pagina web\Politicas_informes_matriz pagina web\"/>
    </mc:Choice>
  </mc:AlternateContent>
  <bookViews>
    <workbookView xWindow="0" yWindow="0" windowWidth="20490" windowHeight="7905"/>
  </bookViews>
  <sheets>
    <sheet name="Hoja1" sheetId="1" r:id="rId1"/>
  </sheets>
  <definedNames>
    <definedName name="_xlnm._FilterDatabase" localSheetId="0" hidden="1">Hoja1!$A$10:$AN$87</definedName>
  </definedNames>
  <calcPr calcId="181029"/>
  <extLst>
    <ext uri="GoogleSheetsCustomDataVersion1">
      <go:sheetsCustomData xmlns:go="http://customooxmlschemas.google.com/" r:id="rId6" roundtripDataSignature="AMtx7mgzWqPS+qLOMG97pZvKQKe7LdyDZg=="/>
    </ext>
  </extLst>
</workbook>
</file>

<file path=xl/calcChain.xml><?xml version="1.0" encoding="utf-8"?>
<calcChain xmlns="http://schemas.openxmlformats.org/spreadsheetml/2006/main">
  <c r="AC36" i="1" l="1"/>
  <c r="AC32" i="1"/>
  <c r="AC30" i="1"/>
  <c r="AC29" i="1"/>
  <c r="AC27" i="1"/>
  <c r="AC26" i="1"/>
  <c r="AL80" i="1" l="1"/>
  <c r="AL79" i="1"/>
  <c r="AL78" i="1"/>
  <c r="AL77" i="1"/>
  <c r="AL76" i="1"/>
  <c r="AL82" i="1" l="1"/>
  <c r="AL81" i="1"/>
  <c r="AK79" i="1"/>
  <c r="AK62" i="1"/>
  <c r="AL61" i="1"/>
</calcChain>
</file>

<file path=xl/comments1.xml><?xml version="1.0" encoding="utf-8"?>
<comments xmlns="http://schemas.openxmlformats.org/spreadsheetml/2006/main">
  <authors>
    <author/>
  </authors>
  <commentList>
    <comment ref="AI16" authorId="0" shapeId="0">
      <text>
        <r>
          <rPr>
            <sz val="11"/>
            <color theme="1"/>
            <rFont val="Arial"/>
            <family val="2"/>
          </rPr>
          <t>======
ID#AAAAGPx7Bgg
SDS    (2020-02-27 21:57:32)
Esta meta incluye a toda la población afiliada al régimen subsidiado en el distrito Capital y en este universo están contenidas las comunidades indígenas residentes en Bogotá y plenamente reconocidas. El proyecto no  tiene recursos,  actividades ni metas específicas para las comunidades indígenas, razón por la cual se hace una proyección para poder estimar los recursos.</t>
        </r>
      </text>
    </comment>
    <comment ref="AJ16" authorId="0" shapeId="0">
      <text>
        <r>
          <rPr>
            <sz val="11"/>
            <color theme="1"/>
            <rFont val="Arial"/>
            <family val="2"/>
          </rPr>
          <t>======
ID#AAAAGPx7BgQ
Mora Quiñonez, Yudi Johana    (2020-02-27 21:57:32)
La información reportada corresponde al número de personas afiliadas con cierre diciembre de  2018 (reporte BDUA) que reporta 5.671 Indígenas afiliados al Régimen subsidiado por el valor general de la UPC 2019 $905.425.20
Es importante anotar que los valores son estimados con UPC promedio de la ciudad pues el valor se liquida de manera diferencial por grupo etario cada mes, según la Resolución 5858 de 2018.</t>
        </r>
      </text>
    </comment>
    <comment ref="AL16" authorId="0" shapeId="0">
      <text>
        <r>
          <rPr>
            <sz val="11"/>
            <color theme="1"/>
            <rFont val="Arial"/>
            <family val="2"/>
          </rPr>
          <t>======
ID#AAAAGPx7BgM
Mora Quiñonez, Yudi Johana    (2020-02-27 21:57:32)
La información reportada corresponde al número de personas afiliadas con corte a fecha junio 30 de 2019 (reporte BDUA) que reporta 5.532 Indígenas afiliados al Régimen subsidiado por el valor general de la UPC 2019 $905.425.20
Es importante anotar que los valores son estimados con UPC promedio de la ciudad pues el valor se liquida de manera diferencial por grupo etario cada mes, según la Resolución 5858 de 2018.</t>
        </r>
      </text>
    </comment>
    <comment ref="AI17" authorId="0" shapeId="0">
      <text>
        <r>
          <rPr>
            <sz val="11"/>
            <color theme="1"/>
            <rFont val="Arial"/>
            <family val="2"/>
          </rPr>
          <t>======
ID#AAAAGPx7Bgc
SDS    (2020-02-27 21:57:32)
Esta meta incluye a toda la población afiliada al régimen subsidiado en el distrito Capital y en este universo están contenidas las comunidades indigenas residentes en Bogota y plenamente reconocidas. El proyecto no  tiene recursos,  actividades ni metas especificas para las comunidades indigenas.</t>
        </r>
      </text>
    </comment>
    <comment ref="AL37" authorId="0" shapeId="0">
      <text>
        <r>
          <rPr>
            <sz val="11"/>
            <color theme="1"/>
            <rFont val="Arial"/>
            <family val="2"/>
          </rPr>
          <t>======
ID#AAAAGPx7Bgk
pglau    (2020-02-27 21:57:32)
Verificar cantidad. Llama la atención que solo sean 2 millones ejecutados en 2018. En 2017 registraron 90,000,000. SDCRD: se ajustaron valores.</t>
        </r>
      </text>
    </comment>
    <comment ref="AK38" authorId="0" shapeId="0">
      <text>
        <r>
          <rPr>
            <sz val="11"/>
            <color theme="1"/>
            <rFont val="Arial"/>
            <family val="2"/>
          </rPr>
          <t>======
ID#AAAAGPx7Bgo
usuario    (2020-02-27 21:57:32)
Cambiar a 0.4 %</t>
        </r>
      </text>
    </comment>
    <comment ref="AK39" authorId="0" shapeId="0">
      <text>
        <r>
          <rPr>
            <sz val="11"/>
            <color theme="1"/>
            <rFont val="Arial"/>
            <family val="2"/>
          </rPr>
          <t>======
ID#AAAAGPx7BgY
usuario    (2020-02-27 21:57:32)
0,02 %</t>
        </r>
      </text>
    </comment>
    <comment ref="AK42" authorId="0" shapeId="0">
      <text>
        <r>
          <rPr>
            <sz val="11"/>
            <color theme="1"/>
            <rFont val="Arial"/>
            <family val="2"/>
          </rPr>
          <t>======
ID#AAAAGPx7Bgs
usuario    (2020-02-27 21:57:32)
0.03 %</t>
        </r>
      </text>
    </comment>
  </commentList>
  <extLst>
    <ext xmlns:r="http://schemas.openxmlformats.org/officeDocument/2006/relationships" uri="GoogleSheetsCustomDataVersion1">
      <go:sheetsCustomData xmlns:go="http://customooxmlschemas.google.com/" r:id="rId1" roundtripDataSignature="AMtx7mjyB88Chnhv93pN7ruwPr7YD5ZGhw=="/>
    </ext>
  </extLst>
</comments>
</file>

<file path=xl/sharedStrings.xml><?xml version="1.0" encoding="utf-8"?>
<sst xmlns="http://schemas.openxmlformats.org/spreadsheetml/2006/main" count="1865" uniqueCount="894">
  <si>
    <t>Política Pública</t>
  </si>
  <si>
    <t xml:space="preserve">Política Pública para los Pueblos Indígenas en Bogotá D.C. </t>
  </si>
  <si>
    <t>Entidad que diligencia</t>
  </si>
  <si>
    <t>Secretaría Distrital de Gobierno / Subdirección de Asuntos Étnicos</t>
  </si>
  <si>
    <t>Profesional que diligencia</t>
  </si>
  <si>
    <t>Equipo Planes Integrales de Acciones Afirmativas</t>
  </si>
  <si>
    <t>Fecha de entrega</t>
  </si>
  <si>
    <t>Periodo</t>
  </si>
  <si>
    <t xml:space="preserve">POLÍTICA PÚBLICA </t>
  </si>
  <si>
    <t>PLAN DE DESARROLLO DISTRITAL</t>
  </si>
  <si>
    <t>PRESUPUESTO ASOCIADO</t>
  </si>
  <si>
    <t>Estructura de la Política</t>
  </si>
  <si>
    <t>Acciones Priorizadas</t>
  </si>
  <si>
    <t>Responsable reporte de Ejecución de cada acción de las políticas</t>
  </si>
  <si>
    <t>Tiempo de ejecución de la acción</t>
  </si>
  <si>
    <t>Indicador por cada acción de política</t>
  </si>
  <si>
    <t>Seguimiento Indicador</t>
  </si>
  <si>
    <t>Identificación Fuente de Financiación</t>
  </si>
  <si>
    <t>No.</t>
  </si>
  <si>
    <t>Caminos</t>
  </si>
  <si>
    <t>Líneas de Acción</t>
  </si>
  <si>
    <t>Estrategia</t>
  </si>
  <si>
    <t>Acciones Concertadas con la Comunidad</t>
  </si>
  <si>
    <t>Acciones Específicas</t>
  </si>
  <si>
    <t>Importancia relativa de la acción (%)</t>
  </si>
  <si>
    <t>Sector Distrital
(Elegir sector al que reporta)</t>
  </si>
  <si>
    <t>Entidad del Distrito responsable del reporte de la ejecución</t>
  </si>
  <si>
    <t>Otro 
(Nivel Nacional, ONG, Sociedad Civil, por favor indicar el nombre)</t>
  </si>
  <si>
    <t>Contacto</t>
  </si>
  <si>
    <t>Teléfono</t>
  </si>
  <si>
    <t>Correo electrónico</t>
  </si>
  <si>
    <t>Fecha de inicio</t>
  </si>
  <si>
    <t>Fecha de finalización</t>
  </si>
  <si>
    <t>Nombre Indicador</t>
  </si>
  <si>
    <t>Fórmula de cálculo</t>
  </si>
  <si>
    <t>Meta año 2017</t>
  </si>
  <si>
    <t>Meta año 2018</t>
  </si>
  <si>
    <t>Meta año 2019</t>
  </si>
  <si>
    <t>Meta año 2020</t>
  </si>
  <si>
    <t>Resultado indicador año 2017</t>
  </si>
  <si>
    <t>% de Avance Indicador año 2017</t>
  </si>
  <si>
    <t>Resultado indicador  año 2018</t>
  </si>
  <si>
    <t>% de Avance Indicador año 2018</t>
  </si>
  <si>
    <t>Resultado indicador año 2019</t>
  </si>
  <si>
    <t>% de Avance Indicador año 2019</t>
  </si>
  <si>
    <t>Resultado indicador año 2020</t>
  </si>
  <si>
    <t>% de Avance Indicador año 2020</t>
  </si>
  <si>
    <t>Pilar o Eje 
Plan de Desarrollo Distrital</t>
  </si>
  <si>
    <t xml:space="preserve">Programa
Plan de Desarrollo Distrital </t>
  </si>
  <si>
    <t>Proyectos Estratégicos 
Plan de Desarrollo Distrital</t>
  </si>
  <si>
    <t xml:space="preserve">Código del Proyecto 
</t>
  </si>
  <si>
    <t xml:space="preserve">Nombre del Proyecto
 (si Aplica)
</t>
  </si>
  <si>
    <t>Meta del Proyecto</t>
  </si>
  <si>
    <t>Presupuesto programado para la meta del proyecto para el cuatrienio</t>
  </si>
  <si>
    <t>Porcentaje del presupuesto programado para las acciones en el cuatrienio
(0 a 100)</t>
  </si>
  <si>
    <t>Presupuesto ejecutado acumulado para la acción</t>
  </si>
  <si>
    <t xml:space="preserve">Avances frente a la meta del Proyecto 
</t>
  </si>
  <si>
    <t>Observaciones</t>
  </si>
  <si>
    <t>6.1</t>
  </si>
  <si>
    <t>_Camino_de_salud_y_medicina_ancestral</t>
  </si>
  <si>
    <t>Coordinar_con_los_pueblos_indígenas_su_participación_en_los_diferentes_espacios_de_concertación_del_sector_con_el_propósito_de_garantizar_su_inclusión_en_las_instancias_de_decisión_en_los_temas_referentes_al_mejoramiento_de_su_calidad_de_vida_y_salud</t>
  </si>
  <si>
    <t>Desarrollar e implementar un proceso de participación social en salud Distrital, que promueva el fortalecimiento de los pueblos y comunidades indígenas que contibuya al mejoramiento de su calidad de vida y salud.</t>
  </si>
  <si>
    <t xml:space="preserve">Diseñar e  implentar un  proceso de participación social Distrital, que promueva el fortalecimiento de los pueblos y comunidades indígenas que contibuyan al mejoramiento de su calidad de vida y salud.
</t>
  </si>
  <si>
    <t>_Sector_Salud</t>
  </si>
  <si>
    <t>Fondo Financiero Distrital de Salud - FFDS</t>
  </si>
  <si>
    <t>N/A</t>
  </si>
  <si>
    <t>Yolanda Ramirez</t>
  </si>
  <si>
    <t>3649090 ext.9857</t>
  </si>
  <si>
    <t>y1ramirez@saludcapital.gov.co</t>
  </si>
  <si>
    <t xml:space="preserve">Un proceso de participación social  Diseñado e implementado  en el Distrito 
 </t>
  </si>
  <si>
    <t xml:space="preserve">Proceso de participación social diseñado e implementado en el distrito con los pueblos y comunidades indígenas /un proceso de participación programado
Fase No. 1 un diseño del proceso en el 1 er año   (Meta 2017: 1)
Fase No.2 implementación del proceso por cada año  (Meta 2018: 1)
Fase No.3 implementación del proceso por cada año  (Meta 2019: 1)
Fase No. implementación del proceso por cada año  (Meta 2020: 1)
               </t>
  </si>
  <si>
    <t>_01_Pilar_Igualdad_de_Calidad_de_Vida</t>
  </si>
  <si>
    <t>_09_Atención_integral_y_eficiente_en_salud</t>
  </si>
  <si>
    <t>_120_Atención_Integral_en_Salud_AIS</t>
  </si>
  <si>
    <t>Fortalecicmiento de la participación social y servicio a la ciudadanía</t>
  </si>
  <si>
    <t>A 2020 ciento dos (102) agentes del Sistema General de Seguridad Social en Salud y de otras instancias nacionales, distritales y locales, vinculadas con el sector, interactuaran, según su competencia, en las actividades y en el control social en salud.</t>
  </si>
  <si>
    <t>6.2</t>
  </si>
  <si>
    <t>Fortalecer los espacios de participación social en salud propios de los  pueblos indígenas y el consejo de salud disrital.</t>
  </si>
  <si>
    <t>Asistir técnicamente los espacios de participación en salud propios de los pueblos indígenas y el consejo de salud distrital indígena</t>
  </si>
  <si>
    <t>0.5</t>
  </si>
  <si>
    <t>3649090 ext.9858</t>
  </si>
  <si>
    <t xml:space="preserve">Número de espacios de participación en salud propios de los pueblos indígenas que residen en Bogotá que sean asistidos técnicamente.                              </t>
  </si>
  <si>
    <t>(Numero de espacios de participación en salud propios de los pueblos indígenas asistidos técnicamente/ Número de espacios de participación en salud propios de los pueblos indígenas que solicitaron asistencia técnica)*100</t>
  </si>
  <si>
    <t>NA</t>
  </si>
  <si>
    <t>6.3</t>
  </si>
  <si>
    <t>Realizar el encuentro de Medicina Ancestral de pueblos Indígenas en Bogotá</t>
  </si>
  <si>
    <t>Realizar la planeación y ejecución de cuatro encuentros de Medicina Tradicional de pueblos indígenas residentes en Bogotá</t>
  </si>
  <si>
    <t>3649090 ext.9859</t>
  </si>
  <si>
    <t>Porcentaje de avance en la planeación y ejecución de los encuentros de medicina ancestral de pueblos indígenas residentes en Bogotá</t>
  </si>
  <si>
    <t>(Sumatoria de fases de concertación y planeación 25% , Implementación 50%  y evaluación   25% del  encuentro de medicina tradicional de pueblos indígenas residentes en Bogotá/ Sumatoria de fases programadas para el   encuentro de medicina tradicional de pueblos indígenas residentes en Bogotá)*100</t>
  </si>
  <si>
    <t>12.5%</t>
  </si>
  <si>
    <t xml:space="preserve">A 2019 se habrá aumentado la cobertura de Servicio a la Ciudadanía del sector salud en 10 %. </t>
  </si>
  <si>
    <t>6.4</t>
  </si>
  <si>
    <t>Transversalizar el enfoque diferencial Indígena a través del diseño e implemnetación de  una ruta para la orientación en el acceso a los servicios de salud; y el fortalecimiento técnico de los funcionarios que están en los los puntos de contacto de Servicio a la Ciudadanía, Participación Social  y  de la Secretaría Distrital de Salud</t>
  </si>
  <si>
    <t>Diseñar e implementar una ruta para la orientación en el acceso a los servicios de salud y el fortalecimiento técnico de los funcionarios  de la Secretaría Distrital de Salud para transversalizar el enfoque diferencial Indígena</t>
  </si>
  <si>
    <t>3649090 ext.9860</t>
  </si>
  <si>
    <t>Porcentaje de avance en el diseño y la implementación de la ruta para la orientación en el acceso a los servicios de salud y el fortalecimiento técnico de los funcionarios</t>
  </si>
  <si>
    <t>(Sumatoria de actividades ejecutadas en el diseño 30 % y la implementación 70 % para la  ruta de orientación en el acceso a los servicios de salud y el fortalecimiento técnico de los funcionarios/Sumatoria de actividades programadas para la ruta de orientación en el acceso a los servicios de salud y el fortalecimiento técnico de los funcionarios)*100</t>
  </si>
  <si>
    <t>32.5%</t>
  </si>
  <si>
    <t>6.5</t>
  </si>
  <si>
    <t>Prestación_adecuada_y_oportuna_de_todas_las_actividades_e_intervenciones_contenidas_en_el_Plan_Obligatorio_de_Salud_POS_en_cuanto_a_la_ejecución_del_Plan_de_Intervenciones_Colectivas_PIC._Las_acciones_a_desarrollar_deberán_concertarse_con_las_autoridades_y_organizaciones_indígenas_y_su_ejecución_se_podrá_realizar_a_través_de_convenios_que_realicen_las_ESE_con_las_IPS_indígenas_dependiendo_de_su_naturaleza</t>
  </si>
  <si>
    <t>Construir una guía metodológica  que permita orientar las acciones diferenciales para los pueblos Indígenas como parte del modelo de atencion integral en salud y las rutas integrales de atención en salud</t>
  </si>
  <si>
    <t>Construir una guía metodologica  que permita orientar las acciones diferenciales para los pueblos Indígenas como parte del modelo de atencion integral y las rutas integrales de atención en salud.</t>
  </si>
  <si>
    <t>Luz Mireya Ardila Ardila</t>
  </si>
  <si>
    <t>3649090 ext.9366</t>
  </si>
  <si>
    <t>Lmardila@saludcapital.gov.co</t>
  </si>
  <si>
    <t xml:space="preserve">
Porcentaje de avance en la construcción de una guía metodológica</t>
  </si>
  <si>
    <t>(Sumatoria de fases o actividades ejecutadas de la construcción de una guía metodológica/sumatoria de fases o actividades programadas)*100
fase1: a 2017 Avance en un 25 % del diseño de una guía metodológica que permita definir un conjunto de procedimientos de acciones diferenciales para la población Indígena en el modelo de atención integral en salud y las rutas integrales de atención en salud.
Fase 2:  2018 culminar el Diseño  de una guía metodológica que permita definir un conjunto de procedimientos de acciones diferenciales para la población  Indígena en el modelo de atención integral en salud y las rutas integrales de atención en salud. 25%
Fase 3:  a 2019 Validación e implementación de  la guía metodológica que permita definir un conjunto de procedimientos de acciones diferenciales para la población  Indígena en el modelo de atención integral en salud y las rutas integrales de atención en salud. 25%
Fase 4: a 2020 Implementación de la una guía metodológica que permita definir un conjunto de procedimientos de acciones diferenciales para la población  Indígena en el modelo de atención integral en salud y las rutas integrales de atención en salud. 25%</t>
  </si>
  <si>
    <t>_03_Igualdad_y_autonomía_para_una_Bogotá_incluyente</t>
  </si>
  <si>
    <t>_105_Distrito_Diverso</t>
  </si>
  <si>
    <t xml:space="preserve">1187 denominado “Gestión compartida del riesgo y fortalecimiento EPS Capital Salud”, </t>
  </si>
  <si>
    <t xml:space="preserve">Contar con el diseño técnico, operativo, legal y financiero del esquema; poner en marcha y tener una operación completa y consolidada del nuevo esquema de rutas integrales de atención, al finalizar el segundo año de operación (2017) en todas las subredes integradas de servicios de salud. </t>
  </si>
  <si>
    <t>6.6</t>
  </si>
  <si>
    <t>Atención_integral_en_salud_y_cobertura_total_del_Régimen_Subsidiado_para_la_población_indígena_exceptuando_los_casos_definidos_en_el_artículo_5_de_la_Ley_691_de_2001</t>
  </si>
  <si>
    <t>Recibir y procesar el listado censal y las novedades reportadas  periódicamente por las Autoridades Indígenas acorde a lo ordenado por el decreto 2083/2016 y la Ley 691 de 2001. Así mismo tramitar la afiliación institucional en la EPS elegida por la Autoridad legalmente reconocida.</t>
  </si>
  <si>
    <t xml:space="preserve">Informar a la autoridad competente sobre los lineamientos y normatividad vigente para la elaboracion de los listados censales y procesar la información contenida en el mismo para marcar como poblacion especial y  tramitar la afiliacion  a la EPS elegida por las autoridades acorde a lo estipulado en la normatividad vigente .
</t>
  </si>
  <si>
    <t>Yudy Johana Mora Quiñones</t>
  </si>
  <si>
    <t>3649090 ext.9720</t>
  </si>
  <si>
    <t>yjmora@saludcapital.gov.co</t>
  </si>
  <si>
    <t>Porcentaje de personas indígenas de los cabildos reconocidos para el DC afiliadas al régimen subsidiado reportadas en los listados censales enviados por la autoridad indígena que cumplan con los lineamientos de normatividad vigente</t>
  </si>
  <si>
    <t>(Numero de personas indígenas de los cabildos reconocidos para el DC afiliadas al régimen subsidiado/ el numero de personas indígenas de los cabildos reconocidos para el DC del listado censal enviado por la autoridad Indígena competente que cumplan con los requisitos para la afiliación al Régimen Subsidiado )*100</t>
  </si>
  <si>
    <t>100%(afiliados al régimen subsidiado 5.532 personas</t>
  </si>
  <si>
    <t>Aseguramiento Social Universal en Salud</t>
  </si>
  <si>
    <t>Garantizar la continuidad de 1’291.158 afiliados al régimen subsidiado de salud y ampliar coberturas hasta alcanzar 1'334.667.</t>
  </si>
  <si>
    <t>6.7</t>
  </si>
  <si>
    <t>Desarrollar una jornada de información y orientación en relación a las generalidades del SGSSS y resolución de Barreras de acceso,  con base en la normatividad vigente</t>
  </si>
  <si>
    <t>Realizar cuatro jornadas de información y orientación en relación a las generalidades del SGSSS y resolución de Barreras de acceso,  con base en la normatividad vigente para pueblos indígenas residentes en Bogotá D.C.</t>
  </si>
  <si>
    <t>Número de jornadas de información y orientación en relación a las generalidades del SGSSS y resolución de Barreras de acceso,  con base en la normatividad vigente para pueblos indígenas residentes en Bogotá D.C</t>
  </si>
  <si>
    <t>Sumatoria de jornadas ejecutadas de información y orientación en relación a las generalidades del SGSSS y resolución de Barreras de acceso,  con base en la normatividad vigente para pueblos indígenas residentes en Bogotá D.C / Jornadas programadas información y orientación en relación a las generalidades del SGSSS y resolución de Barreras de acceso</t>
  </si>
  <si>
    <t>6.8</t>
  </si>
  <si>
    <t>Fortalecimiento de prácticas de cuidado de la salud de los pueblos indígenas a través de estrategias promocionales y preventivas a partir de valorar riesgos de la salud pública reconociendo dinámicas de la salud urbana y cosmovisiones propias de los pueblos</t>
  </si>
  <si>
    <t xml:space="preserve">Atender al 100% de las familias Indígenas priorizadas a través de las acciones promocionales y preventivas para el cuidado de la salud, reconociendo cosmovisiones propias </t>
  </si>
  <si>
    <t>Leidy Johanna Cabiativa</t>
  </si>
  <si>
    <t>3649090 ext.9884</t>
  </si>
  <si>
    <t>ljcabiativa@saludcapital.gov.co</t>
  </si>
  <si>
    <t xml:space="preserve">Porcentaje de familias Indígenas atendidas a través de acciones promocionales y preventiva para el cuidado de la salud, reconociendo cosmovisiones propias </t>
  </si>
  <si>
    <t>(Numero de familias   Indígenas atendidas a través de acciones promocionales y preventiva para el cuidado de la salud, reconociendo cosmovisiones propias /numero total de familias Indígenas priorizadas)*100</t>
  </si>
  <si>
    <t>100%  Familias (623)</t>
  </si>
  <si>
    <t>Atencion Integral en Salud</t>
  </si>
  <si>
    <t>Garantizar la atención y mejorar el acceso a los servicios a más de 1.500.000 habitantes de Bogotá D.C. con el nuevo modelo de atención integral.</t>
  </si>
  <si>
    <t>6.9</t>
  </si>
  <si>
    <t>Atención psicosocial como medida de rehabilitación  a víctimas del conflicto armado de pueblos Indígenas en el marco del programa PAPSIVI  con enfoque diferencial</t>
  </si>
  <si>
    <t>Atender con enfoque diferencial al 100% de las personas Indígenas priorizadas, a través de la medida de rehabilitación a víctimas del conflicto armado en el marco del programa PAPSIVI.</t>
  </si>
  <si>
    <t>3649090 ext.9885</t>
  </si>
  <si>
    <t>Porcentaje de personas Indígenas atendidas a través de la medida de rehabilitación a víctimas del conflicto armado</t>
  </si>
  <si>
    <t xml:space="preserve">(Numero de personas Indígenas victimas del conflicto armado atendidas través de la medida de rehabilitación a víctimas del conflicto armado/ Numero de personas Indígenas victimas del conflicto armado priorizadas en el marco del PAPSIVI) *100
</t>
  </si>
  <si>
    <t>100% 
personas  (15)</t>
  </si>
  <si>
    <t>A 2020 garantizar la atención integral en salud como medida de reparación a 7.200 personas víctimas del conflicto</t>
  </si>
  <si>
    <t>6.10</t>
  </si>
  <si>
    <t>Apoyo_a_procesos_de_estudios_e_investigación_para_la_construcción_y_actualización_de_los_perfiles_epidemiológicos_y_el_Plan_Obligatorio_de_Salud_indígena_bajo_la_tutela_y_dirección_de_los_pueblos_indígenas_en_coordinación_con_los_equipos_de_Análisis_de_Situación_de_Salud_de_las_Empresas_Sociales_del_Estado_que_contratan_el_Plan_de_Intervenciones_Colectivas_En_el_caso_de_posibles_modificaciones_del_Plan_Obligatorio_de_Salud_las_mismas_deberán_ser_concertadas_con_el_Ministerio_de_la_Protección_Social</t>
  </si>
  <si>
    <t>Adecuación de los sistemas de información distritales del sector  que permitan captar la variable  Indígena para ser analizada</t>
  </si>
  <si>
    <t>Identificación y adecuación de los sistemas de información distritales de la Secretaria Distrital de Salud que permitan captar la variable Pueblo Indígena</t>
  </si>
  <si>
    <t>3649090 ext.9886</t>
  </si>
  <si>
    <t>Identificación y adecuación de los sistemas de información distritales de la Secretaria Distrital de Salud   que permitan captar la variable Indígena para ser analizada</t>
  </si>
  <si>
    <t>A 2020 se implementan en el 100% de las localidades del Distrito Capital Intervenciones de vigilancia en salud pública.</t>
  </si>
  <si>
    <t>6.11</t>
  </si>
  <si>
    <t>Análisis de condiciones de vida, salud y enfermedad de la población Indígena en Bogotá, con una actualización cada dos años</t>
  </si>
  <si>
    <t>Realizar un análisis de condiciones de vida y enfermedad de la población Indígena en Bogotá</t>
  </si>
  <si>
    <t>3649090 ext.9887</t>
  </si>
  <si>
    <t>Porcentaje de avance en el análisis de condiciones de vida y enfermedad de la población Indígena en Bogotá</t>
  </si>
  <si>
    <t>(Sumatoria de fases o actividades ejecutadas del análisis de condiciones de vida y enfermedad de  la población Indígena en Bogotá/sumatoria de fases o actividades programadas)*100
Fase  1:  A 2017 Identificación de fuentes de información y definición del plan de análisis que permita evidenciar la situación de salud de la población Indígena en Bogotá. = 10%
Fase 2: a 2018 Culminar la definición de la metodología y dar inicio al desarrollo del  análisis de condiciones de vida, salud y enfermedad que permita evidenciar  la situación de salud de la población Indígena en Bogotá = 30
Fase 3: a 2019 avance en un 100% en el desarrollo del  análisis de condiciones de vida, salud y enfermedad que permita evidenciar  la situación de salud de la población Indígena en Bogotá. (inicialmente en medio magnético) = 30%
Fase 4: a 2020 actualización y publicación del análisis de condiciones de vida, salud y enfermedad  que  evidencie la situación de salud de la población Indígena en Bogotá. = 30%</t>
  </si>
  <si>
    <t>6.12</t>
  </si>
  <si>
    <t>Incorporación_de_las_características_culturales_y_particulares_de_la_población_indígena_al_Modelo_de_Atención_Integral_en_Salud_de_Bogotá_D_C_y_diseño_de_las_rutas_de_atención_que_correlacionen_la_medicina_ancestral_y_la_medicina_facultativa_y_una_vez_aprobado_el_Sistema_Integral_de_Salud_de_Pueblos_Indígenas_SISPI_por_parte_del_Gobierno_Nacional_el_Distrito_garantizará_su_implementación</t>
  </si>
  <si>
    <t>Fortalecer la medicina ancestral de los pueblos indígenas a partir de la implementación de los programas de salud Propia como un mecanismo de protección  y pervivencia de los saberes y conocimientos ancestrales.</t>
  </si>
  <si>
    <t>Implementar una estrategia de Salud Propia como un mecanismo de protección y pervivencia de los saberes y conocimientos ancestrales para fortalecer la medicina ancestral de los pueblos indígenas residentes en Bogotá</t>
  </si>
  <si>
    <t>3649090 ext.9888</t>
  </si>
  <si>
    <t>Porcentaje de avance en la implementación de la estrategia de Salud Propia</t>
  </si>
  <si>
    <t>(Sumatoria de fases o actividades ejecutadas en la implementación de la estrategia de Salud Propia/Sumatoria de fases o actividades programadas implementación de la estrategia de Salud Propia)*100
Fase  1:  A 2017 se planeara y validara la definición de una propuesta en concordancia con los programas de salud propios de los pueblos indígenas. = 20%
Fase 2: A 2018 se culminara el proceso de planeación y se iniciara la implementación  de acciones enmarcadas en la estrategia de Salud Propia = 20
Fase 3:A 2019 se avanzara en la implementación y ajuste de la estrategia de Salud Propia = 30%
Fase 4: A 2020 se contara con una estrategia definida y validada para su implementación de manera armonizada con el modelo integral de salud. = 30%</t>
  </si>
  <si>
    <t>4.1</t>
  </si>
  <si>
    <t>_Camino_de_educación_propia_e_intercultural</t>
  </si>
  <si>
    <t>Construcción_e_implementación_de_un_modelo_de_educación_intercultural_para_los_pueblos_indígenas_que_incluya_niveles_de_educación_propia_diseños_curriculares_capacitación_a_docentes_diseño_de_material_didáctico_investigación_seguimiento_y_evaluación</t>
  </si>
  <si>
    <t>Implementar un diplomado de formación en educación intercultural, que vincule a docentes y orientadores de colegios donde se encuentran estudiantes pertenecientes a comunidades étnicas.</t>
  </si>
  <si>
    <t>Implementar cuatro programas de formación permanente (diplomado, curso, taller y/o seminario) en educación intercultural, que vincule a docentes y orientadores de colegios donde se encuentran estudiantes pertenecientes a comunidades étnicas</t>
  </si>
  <si>
    <t>_Sector_Educación</t>
  </si>
  <si>
    <t>Secretaría de Educación</t>
  </si>
  <si>
    <t>No aplica</t>
  </si>
  <si>
    <t>David Montealegre - Paula Andrea Ocampo- Dirección Formación de Docentes</t>
  </si>
  <si>
    <t>3241000 EXT 2173</t>
  </si>
  <si>
    <t>paocampo@educacionbogotá.gov.co</t>
  </si>
  <si>
    <t>Programas de formación permanente implementados</t>
  </si>
  <si>
    <t>Sumatoria de programas de formación permanente implementados</t>
  </si>
  <si>
    <t>_06_Calidad_educativa_para_todos</t>
  </si>
  <si>
    <t>_113_Bogotá_reconoce_a sus maestros_maestras_y_directivos_docentes</t>
  </si>
  <si>
    <t>Bogotá  reconoce  a  sus  maestras,  maestros  y  directivos  docentes  líderes  de  la  transformación educativa</t>
  </si>
  <si>
    <t xml:space="preserve">Formar y acompañar a 8,304 docentes y directivos docentes mediante el desarrollo de programas de formación presenciales, virtuales,  y/o in situ, tendientes al mejoramiento de la calidad de la educación </t>
  </si>
  <si>
    <t>ND</t>
  </si>
  <si>
    <t>4.2</t>
  </si>
  <si>
    <t xml:space="preserve">Fortalecer la educación intercultural con grupos étnicos, a través de la formación posgradual, en maestría, de docentes de Instituciones Educativas Distritales.
</t>
  </si>
  <si>
    <t xml:space="preserve">Apoyar la formación posgradual de 30 docentes de Instituciones Educativas Distritales, en programas de maestría con una línea de educación intercultural y/o etnoeducación. </t>
  </si>
  <si>
    <t>David Montealegre - Jaime Rolando Rodriguez- Dirección Formación de Docentes</t>
  </si>
  <si>
    <t>jrrodriguez@educacionbogota.gov.co</t>
  </si>
  <si>
    <t>Docentes apoyados en formación posgradual.</t>
  </si>
  <si>
    <t xml:space="preserve">Sumatoria de docentes apoyados en formación posgradual </t>
  </si>
  <si>
    <t xml:space="preserve">Formar a 1,182 docentes y directivos docentes con programas de excelencia posgraduales que atiendan líneas prioritarias de política educativa   </t>
  </si>
  <si>
    <t>4.3</t>
  </si>
  <si>
    <t>Generación_de_procesos_de_construcción_de_interculturalidad_con_y_entre_los_pueblos_indígenas_y_la_ciudadanía_en_general_mediante_el_diseño_y_puesta_en_marcha_de_proyectos_y_estrategias_educativas_y_de_comunicación_que_propicien_la_convivencia_ciudadana</t>
  </si>
  <si>
    <t xml:space="preserve">Contribuir a los procesos de educación intercultural con grupos étnicos, a través de su visibilización en la Cátedra de Pedagogía Distrital
</t>
  </si>
  <si>
    <t>Realizar una sesión de la cátedra de pedagogía distrital sobre educación intercultural con grupos étnicos.</t>
  </si>
  <si>
    <t>Sesión de cátedra de pedagogía distrital sobre educación intercultural con grupos étnicos realizada</t>
  </si>
  <si>
    <t>Sumatoria de cátedras de pedagogía distrital sobre educación intercultural con grupos étnicos realizadas</t>
  </si>
  <si>
    <t>N.A.</t>
  </si>
  <si>
    <t>Acción finalizada</t>
  </si>
  <si>
    <t>4.4</t>
  </si>
  <si>
    <t xml:space="preserve">Sensibilizar a maestros de reciente vinculación a la planta docente acerca de la diversidad étnica y la educación intercultural, en el marco del acompañamiento a los mismos.
</t>
  </si>
  <si>
    <t xml:space="preserve">Formar a maestros y maestras de reciente vinculación acerca de la educación intercultural y, los enfoques diferenciales. </t>
  </si>
  <si>
    <t>David Montealegre - Yeraldil Quimbayo Ocampo- Dirección Formación de Docentes</t>
  </si>
  <si>
    <t>3241000 EXT 2179</t>
  </si>
  <si>
    <t>yquimbayol@educacionbogota.gov.co</t>
  </si>
  <si>
    <t>Número de docentes formados acerca de la educación intercultural y, los enfoques diferenciales.</t>
  </si>
  <si>
    <t>Sumatoria de docentes formados acerca de la educación intercultural y, los enfoques diferenciales.</t>
  </si>
  <si>
    <t xml:space="preserve">Formar y acompañar a  1,456 docentes y directivos docentes con programas de excelencia y estrategias de acompañamiento que  atiendan líneas prioritarias de política educativa  </t>
  </si>
  <si>
    <t>4.5</t>
  </si>
  <si>
    <t>Adopción_e_implementación_de_medidas_con_enfoque_diferencial_con_el_fin_de_garantizar_el_acceso_y_permanencia_de_los_indígenas_en_la_educación_inicial_básica_media_técnica_tecnológica_y_superior</t>
  </si>
  <si>
    <t xml:space="preserve">Identificar a las personas de los grupos étnicos que se encuentran por fuera del sistema educativo y facilitar su acceso al mismo, mediante la estrategia de Búsqueda Activa de la SED.
</t>
  </si>
  <si>
    <t>Vincular a las personas de los pueblos indígenas que se encuentran por fuera del sistema educativo y facilitar su acceso al mismo, mediante la estrategia de "Búsqueda Activa"</t>
  </si>
  <si>
    <t>Carlos Albero Reverón Peña - Dirección de Cobertura</t>
  </si>
  <si>
    <t>3241000 ext. 4200</t>
  </si>
  <si>
    <t>creveron@educacionbogota.gov.co</t>
  </si>
  <si>
    <t xml:space="preserve">Porcentaje de personas de los pueblos indígenas vinculadas al sistema educativo </t>
  </si>
  <si>
    <t>(N° de personas desescolarizadas que se matriculan en el sistema educativo, a través de estrategias de búsqueda activa/N° de personas desescolarizadas con asignación de cupo  a través de estrategias de búsqueda activa)*100</t>
  </si>
  <si>
    <t>_07_Inclusión_educativa_para_la_equidad</t>
  </si>
  <si>
    <t>_117_Acceso_y_permanencia_con_enfoque_local</t>
  </si>
  <si>
    <t>Cobertura con equidad</t>
  </si>
  <si>
    <t>12,000  niños, niñas,  adolescentes y adultos desescolarizados que se logran matricular en el sistema educativo, a través de estrategias de búsqueda activa</t>
  </si>
  <si>
    <t>4.6</t>
  </si>
  <si>
    <t xml:space="preserve">Facilitar el acceso y la permanencia de las personas de los grupos étnicos al sistema educativo, a través del diseño y la implementación de la Ruta de Acceso y Permanencia Escolar con enfoque diferencial 
</t>
  </si>
  <si>
    <t>Diseñar e implementar una ruta Ruta de Acceso y Permanencia Escolar con enfoque diferencial.</t>
  </si>
  <si>
    <t>Porcentaje de avance en la ruta de acceso  y permanencia escolar con enfoque diferencial diseñada e implementada</t>
  </si>
  <si>
    <t xml:space="preserve">100% de implementación de la Ruta del Acceso y la Permanencia Escolar  </t>
  </si>
  <si>
    <t>4.7</t>
  </si>
  <si>
    <t xml:space="preserve">Atender diferencialmente a las personas jóvenes y adultas en extraedad de los grupos étnicos, a través de Modelos Educativos Flexibles.
</t>
  </si>
  <si>
    <t>Atender diferencialmente a las personas jóvenes y adultas en extraedad de los pueblos indígenas a través de Modelos Educativos Flexibles</t>
  </si>
  <si>
    <t>Porcentaje de personas de los pueblos indígenas en extraedad atendidas a través de los modelos educativos flexibles</t>
  </si>
  <si>
    <t>(Número de personas indigenas beneficiarias con el modelo de educación flexible/Número de personas indigenas que demandaron atención a través de módelos de educación flexible)*100</t>
  </si>
  <si>
    <t>14.449 estudiantes en extra-edad que se atienden en el sistema educativo mediante modelos flexibles y estrategias semiescolarizadas</t>
  </si>
  <si>
    <t>4.8</t>
  </si>
  <si>
    <t xml:space="preserve">Adelantar procesos de atención diferencial a estudiantes indígenas en Educación Incial, mediante la implementación de la  Estrategia de transiciones efectivas y armónicas de niños y niñas indígenas de las Casas de Pensamiento Intercultural al sistema educativo distrital
</t>
  </si>
  <si>
    <t xml:space="preserve">Atender diferencialmente a niños y niñas indígenas de las Casas de Pensamiento Intercultural a través de la  Estrategia de transiciones efectivas y armónicas en educación inicial. </t>
  </si>
  <si>
    <t>Germán Arturo Cabrera - Dirección De Educación Preescolar Y Básica</t>
  </si>
  <si>
    <t>3241000 EXT 2100</t>
  </si>
  <si>
    <t>gacabrera@educacionbogota.gov.co</t>
  </si>
  <si>
    <t>Porcentaje de niños y niñas indígenas de las Casas de Pensamiento atendidos en IED</t>
  </si>
  <si>
    <t>(Número de niños y niñas indígenas atendidos/Número de niños y niñas indígenas que transitan de las Casas de Pensamiento Intercultural)*100</t>
  </si>
  <si>
    <t>_02_Desarrollo_integral_desde_la_gestación_hasta_la_adolescencia</t>
  </si>
  <si>
    <t>_103_Educación_inicial_de_calidad_en_el_marco_de_la_ruta_de_atención_integral_a_la_primera_infancia</t>
  </si>
  <si>
    <t>Educación inicial de calidad en el marco de la ruta de atención integral a la primera infancia.</t>
  </si>
  <si>
    <t>Garantizar 83000 estudiantes atendidos en la ruta de atención integral definida por el Distrito y el cumplilmiento de 80%
de estándares de calidad en IED del sistema educativo distrital.
- Apoyar y acompañar 300 colegios en la realización de acuerdos de ciclo para la implementación del modelo
pedagogico-curricular del ciclo de educación inicial.</t>
  </si>
  <si>
    <t>4.9</t>
  </si>
  <si>
    <t xml:space="preserve">Elaborar un estudio acerca de la viabilidad de la implementación de una minuta diferencial en el Programa de Alimentación Escolar, reconociendo las necesidades y prácticas alimentarias de los grupos étnicos y la población rural en las IED
</t>
  </si>
  <si>
    <t xml:space="preserve">Elaborar un estudio acerca de la viabilidad de la implementación de una minuta diferencial en el Programa de Alimentación Escolar, reconociendo las necesidades y prácticas alimentarias de los pueblos indígenas y la población rural en las IED
</t>
  </si>
  <si>
    <t>Edwin Giovanny Rodríguez García - Dirección de Bienestar</t>
  </si>
  <si>
    <t>3241000 Ext. 3119</t>
  </si>
  <si>
    <t>egrodriguez@educacionbogota.gov.co</t>
  </si>
  <si>
    <t>Estudios de viabilidad realizados</t>
  </si>
  <si>
    <t>Sumatoria de estudios de viabilidad realizados</t>
  </si>
  <si>
    <t xml:space="preserve">Bienestra Estudiantil para todos </t>
  </si>
  <si>
    <t xml:space="preserve">Beneficiar al 100% de estudiantes matriculados en el Sistema Educativo Oficial del Distrito con complementos alimentarios (refrigerios, desayuno, almuerzo y cena)
</t>
  </si>
  <si>
    <t>4.10</t>
  </si>
  <si>
    <t>Fortalecer la educación intercultural con pueblos indígenas, a través del acompañamiento pedagógico, y de  apoyos culturales indígenas en las Instituciones educativas del distrito.</t>
  </si>
  <si>
    <t>Acompañar pedagógicamente a las IED para fortalecer la educación intercultural con pueblos indígenas</t>
  </si>
  <si>
    <t>Diana Patricia Martinez Gallego - Dirección de Inclusión</t>
  </si>
  <si>
    <t>3241000/2209</t>
  </si>
  <si>
    <t xml:space="preserve">dmartinez@educacionbogota.gov.co </t>
  </si>
  <si>
    <t>Número de IED acompañadas pedagógicamente</t>
  </si>
  <si>
    <t>Sumatoria de IED acompañadas</t>
  </si>
  <si>
    <t>_115_Fortalecimiento_institucional_desde_la_gestión_pedagógica</t>
  </si>
  <si>
    <t>Oportunidades de aprendizaje desde el enfoque diferencial</t>
  </si>
  <si>
    <t>Implementar el 100% del modelo de atención educativa integral, para avanzar hacia una educación de calidad, que garantice las condiciones en términos de los apoyos requeridos, contenidos educativos, recursos y estrategias para conseguir la participación efectiva de todos los estudiantes, independientemente de sus condiciones o características.</t>
  </si>
  <si>
    <t>949.067.799</t>
  </si>
  <si>
    <t>4.11</t>
  </si>
  <si>
    <t>Desarrollo_e_implementación_de_procesos_de_investigación_pedagógica_concertados_y_consultados_con_las_comunidades_para_permitir_que_las_personas_pertenecientes_a_los_pueblos_indígenas_puedan_adquirir_transmitir_y_compartir_conocimientos_propios_y_de_la_otra_cultura_para_un_buen_vivir</t>
  </si>
  <si>
    <t>Fortalecer la educación intercultural con pueblos indígenas, a través de la construcción de una propuesta de educación indígena propia en intercultural en Bogotá, con participación de los pueblos en la ciudad.</t>
  </si>
  <si>
    <t>Diseñar una propuesta de educación indígena propia e intercultural en Bogotá, con participación de los pueblos indígenas en la ciudad.</t>
  </si>
  <si>
    <t>3241000/2249</t>
  </si>
  <si>
    <t>Porcentaje de avance en el diseño de la propuesta de educación indígena e intercultural.</t>
  </si>
  <si>
    <t>(Sumatoria de actividades o fases de la propuesta ejecutadas/Sumatoria de actividades o fases programadas)*100</t>
  </si>
  <si>
    <t>518.645.351</t>
  </si>
  <si>
    <t>4.12</t>
  </si>
  <si>
    <t>Contribuir a los procesos de educación intercultural con grupos étnicos, a través de la realización de Eventos pedagógicos de visibilización de la educación intercultural con pueblos indígenas</t>
  </si>
  <si>
    <t>Realizar tres sesiones eventos sobre educación intercultural con grupos étnicos.</t>
  </si>
  <si>
    <t>Diana Patricia Martinez Gallego/Claudia Taboada Tapia -Dirección de Inclusión</t>
  </si>
  <si>
    <t>Sesión de cátedra sobre educación intercultural con grupos étnicos realizada</t>
  </si>
  <si>
    <t>Sumatoria de sesiones de cátedras sobre educación intercultural con grupos étnicos realizadas</t>
  </si>
  <si>
    <t>94.810.268</t>
  </si>
  <si>
    <t>4.13</t>
  </si>
  <si>
    <t xml:space="preserve">Facilitar el acceso a la educación superior de estudiantes de grupos étnicos, por medio del otorgamiento cinco (5) % adicionales en los procesos de adjudicación de créditos beca de las estrategias de Acceso a Educación Superior de la SED.
</t>
  </si>
  <si>
    <t>Otorgar 5% del puntaje total en los procesos de adjudicación de créditos beca de las estrategias de Acceso a Educación Superior de la SED a personas pertenecientes a los pueblos indígenas</t>
  </si>
  <si>
    <t>Diana Marcela Duran Muriel - Dirección de educación media y superior</t>
  </si>
  <si>
    <t>3241000 Ext. 2132</t>
  </si>
  <si>
    <t>educacionsuperior@educacionbogota.gov.co</t>
  </si>
  <si>
    <t>Porcentaje de personas indígenas a quienes se otorga puntaje adicional con créditos beca adjudicados</t>
  </si>
  <si>
    <t>(Número de personas indígenas a quienes se les otorga puntaje adicional por convocatoria / Número de personas indígenas postuladas por convocatoria)*100</t>
  </si>
  <si>
    <t>_08_Acceso_con_calidad_a_la_educación_superior</t>
  </si>
  <si>
    <t>_119_Acceso_con_calidad_a_la_educación_superior</t>
  </si>
  <si>
    <t>Educación superior para una ciudad de conocimiento</t>
  </si>
  <si>
    <t>27000 Cupos en Educación Superior</t>
  </si>
  <si>
    <t>2.039.516.054</t>
  </si>
  <si>
    <t>4.14</t>
  </si>
  <si>
    <t xml:space="preserve">Facilitar el acceso a la educación superior de estudiantes de grupos étnicos, a través de su inclusión en la estrategia de socialización y difusión de los programas de Acceso con Calidad a la Educación Superior
</t>
  </si>
  <si>
    <t>Realizar 7 encuentros de socialización y difusión de los programas de Acceso con Calidad a la Educación Superior para los pueblos indígenas.</t>
  </si>
  <si>
    <t>Número de encuentros de socialización realizados</t>
  </si>
  <si>
    <t>Sumatoria de encuentros de socialización y difusión de los programas de Acceso con Calidad a la Educación Superior para los pueblos indígenas.</t>
  </si>
  <si>
    <t>3.1</t>
  </si>
  <si>
    <t>_Camino_de_identidad_y_cultura</t>
  </si>
  <si>
    <t>Promoción_y_fomento_de_acciones_para_la_recuperación_fortalecimiento_protección_y_salvaguarda_de_las_lenguas_nativas_y_la_tradición_oral_y_escrita_de_los_pueblos_indígenas</t>
  </si>
  <si>
    <t>Fomentar acciones de apoyo técnico y financiero que potencien iniciativas, procesos y prácticas culturales, artísticas y patrimoniales de las comunidades indígenas en Bogotá, en el marco del Camino de Identidad y Cultura, como mecanismo integral para la recuperación, fortalecimiento, protección y salvaguarda de las lenguas nativas, así como, la tradición oral y escrita de los pueblos indígenas que habitan el Distrito Capital.</t>
  </si>
  <si>
    <t>Apoyar técnica y financieramente cuatro  procesos artísticos, culturales, y patrimoniales de los pueblos indígenas de la ciudad  para la recuperación, fortalecimiento, protección y salvaguarda de las lenguas nativas, así como la tradición oral y escrita</t>
  </si>
  <si>
    <t>_Sector_Cultura_Recreación_y_Deporte</t>
  </si>
  <si>
    <t>Secretaría de Cultura, Recreación y Deporte</t>
  </si>
  <si>
    <t>Mauricio Agudelo</t>
  </si>
  <si>
    <t>mauricio.agudelo@scrd.gov.co</t>
  </si>
  <si>
    <t>Procesos artísticos, culturales y patrimoniales de los pueblos indígenas apoyados técnica y financieramente</t>
  </si>
  <si>
    <t>Sumatoria de procesos artísticos, culturales y patrimoniales de los pueblos indígenas apoyados técnica y financieramente</t>
  </si>
  <si>
    <t>_03_Pilar_Construcción_de_Comunidad_y_Cultura_Ciudadana</t>
  </si>
  <si>
    <t>_25_Cambio_cultural_y_construcción_del_tejido_social_para_la_vida</t>
  </si>
  <si>
    <t>_158_Valoración_y_apropiación_social_del_patrimonio_cultural</t>
  </si>
  <si>
    <t>Poblaciones Diversas e Interculturales</t>
  </si>
  <si>
    <t>Realizar 84 actividades dirigidas a  grupos étnicos, sectores sociales y etarios.</t>
  </si>
  <si>
    <t xml:space="preserve">
 $1.644.051.000
</t>
  </si>
  <si>
    <t>$ 182.000.000</t>
  </si>
  <si>
    <t>3.2</t>
  </si>
  <si>
    <t>Fomento_a_las_prácticas_culturales_recreativas_y_deportivas_de_los_pueblos_indígenas_con_autonomía_y_fundamento_en_sus_planes_de_permanencia_y_pervivencia_cultural</t>
  </si>
  <si>
    <t>Fortalecer la identidad cultural de los pueblos indígenas de la ciudad, mediante el apoyo técnico y financiero a las iniciativas artísticas, culturales, recreativas y deportivas propias de cada pueblo; a través de acciones transversales-transectoriales público privadas con enfoque diferencial poblacional como parte de los procesos de desarrollo, permanencia y pervivencia cultural de los pueblos indígenas en la capital.</t>
  </si>
  <si>
    <t xml:space="preserve">Apoyar técnica y financieramente iniciativas artísticas, culturales, recreativas, deportivas y patrimoniales  de los pueblos indígenas de la ciudad  para fortalecer su identidad cultural </t>
  </si>
  <si>
    <t>Instituto Distrital de las Artes-IDARTES</t>
  </si>
  <si>
    <t>Jaime Cerón</t>
  </si>
  <si>
    <t>jaime.ceron@idartes.gov.co</t>
  </si>
  <si>
    <t>Iniciativas artísticas, culturales, recreativas, deportivas y patrimoniales apoyadas</t>
  </si>
  <si>
    <t>Sumatoria de iniciativas artísticas, culturales, recreativas, deportivas y patrimoniales apoyadas</t>
  </si>
  <si>
    <t>_11_Mejores_oportunidades_para_el_desarrollo_a_través_de_la_cultura_la_recreación_y_el_deporte</t>
  </si>
  <si>
    <t>_124_Formación_para_la_transformación_del_ser</t>
  </si>
  <si>
    <t>Arte para la transformación social: prácticas artísticas incluyentes, descentralizadas y al servicio de la comunidad</t>
  </si>
  <si>
    <t>Desarrollar 160 acciones de reconocimiento de las prácticas artísticas de grupos poblacionales, pueblos y sectores sociales.</t>
  </si>
  <si>
    <t>$111.000.000</t>
  </si>
  <si>
    <t>3.3</t>
  </si>
  <si>
    <t>Identificar, fortalecer y visibilizar procesos culturales, artísticos, deportivos y recreativos, desarrollados por las comunidades indígenas en los territorios, garantizando su vinculación  en  espacios y plataformas de circulación de las artes y la cultura,  con el fin de construir relaciones de entendimiento intercultural.</t>
  </si>
  <si>
    <t>Vincular procesos culturales, artísticos, recreativos y deportivos, desarrollados por los pueblos indígenas, a  espacios y plataformas de cirulación de las artes y la cultura.</t>
  </si>
  <si>
    <t>Procesos culturales, artísticos, recreativos y deportivos vinculados a espacios y plataformas de circulación de las artes y la cultura</t>
  </si>
  <si>
    <t>Sumatoria de procesos culturales, artísticos, recreativos y deportivos vinculados a espacios y plataformas de circulación de las artes y la cultura</t>
  </si>
  <si>
    <t xml:space="preserve">
$22.717.765.000</t>
  </si>
  <si>
    <t>$5.300.000</t>
  </si>
  <si>
    <t>3.4</t>
  </si>
  <si>
    <t>Canal Capital</t>
  </si>
  <si>
    <t>Hernán Guillermo Roncancio Herrera</t>
  </si>
  <si>
    <t>hernan.roncancio@canalcapital.gov.co</t>
  </si>
  <si>
    <t xml:space="preserve">N.A. </t>
  </si>
  <si>
    <t>_157_Intervención_integral_en_territorios_y_poblaciones_priorizadas_a_través_de_cultura,_recreación_y_deporte</t>
  </si>
  <si>
    <t>Televisión pública para la cultura ciudadana, la educación y la información.</t>
  </si>
  <si>
    <t>Emitir 2.500 programas de Educación, Cultura, Recreación y Deporte, con enfoque poblacional y local.</t>
  </si>
  <si>
    <t xml:space="preserve">
$6.474.004.417</t>
  </si>
  <si>
    <t>3.5</t>
  </si>
  <si>
    <t>Implementación_de_acciones_que_promuevan_visibilicen_y_fortalezcan_la_identidad_cultural_espiritual_la_producción_simbólica_de_las_culturas_indígenas_las_formas_de_vida_los_usos_y_costumbres_y_las_tradiciones_de_los_pueblos_indígenas_en_la_ciudad</t>
  </si>
  <si>
    <t>Reconocer y proteger la diversidad cultural de las comunidades indígenas residentes en la ciudad, a través de la realización del Encuentro Distrital de Pueblos Indígenas de Bogotá D.C., con el fin de sensibilizar y formar a los ciudadanos y ciudadanas frente a la valoración de las diferentes expresiones culturales-rituales, saberes, usos y costumbres propias de los pueblos indígenas que habitan en la capital, de conformidad con el literal c) del artículo 7 del Decreto 543 de 2011.</t>
  </si>
  <si>
    <t>Realizar tres actividades artísticas, culturales o espirituales en el marco de la celebración del "Encuentro Distrital de Pueblos Indígenas de Bogotá D.C." para reconocer y proteger la diversidad cultural de los pueblos indígenas de Bogotá D.C.</t>
  </si>
  <si>
    <t>Actividades artísticas, culturales o espirituales realizadas en el marco de la celebración del Encuentro Distrital de Pueblos Indígenas de Bogotá D.C.</t>
  </si>
  <si>
    <t>Sumatoria de actividades artísticas, culturales o espirituales realizadas en el marco de la celebración del Encuentro Distrital de Pueblos Indígenas de Bogotá D.C.</t>
  </si>
  <si>
    <t xml:space="preserve">1016
</t>
  </si>
  <si>
    <t>1016. Poblaciones Diversas e Interculturales</t>
  </si>
  <si>
    <t>3.6</t>
  </si>
  <si>
    <t>Implementación_de_acciones_para_la_identificación_recuperación_y_preservación_del_patrimonio_tangible_e_intangible_de_los_pueblos_indígenas_con_el_fin_de_salvaguardar_la_memoria_ancestral_y_colectiva</t>
  </si>
  <si>
    <t>$7.420.000</t>
  </si>
  <si>
    <t>3.7</t>
  </si>
  <si>
    <t>Apoyar en el diagnóstico y estudio de viabilidad para la gestión de un espacio físico que sirva como centro cultural para el desarrollo de actividades artísticas, culturales-rituales y patrimoniales propias de los pueblos indígenas en la capital.</t>
  </si>
  <si>
    <t>Diseñar e implementar un estudio de viabilidad para la gestión de un espacio físico que sirva como centro cultural para el desarrollo de actividades artísticas, culturales-rituales y patrimoniales propias de los pueblos indígenas en la capital</t>
  </si>
  <si>
    <t>Inst. Dist. De Patrimonio Cultural-IDPC</t>
  </si>
  <si>
    <t>Dorys Patricia Noy Palacios, Subdirectora de Intervención / Yesid Ortíz, Contratista Asesor de intervención</t>
  </si>
  <si>
    <t>Dorys Patricia Noy Palacios &lt;dorys.noy@idpc.gov.co&gt; / Yesid Ortíz yesid.ortiz@idpc.gov.co</t>
  </si>
  <si>
    <t xml:space="preserve">Porcentaje de avance en el diagnóstico y estudio de viabilidad para la gestión de un espacio físico </t>
  </si>
  <si>
    <t>(Sumatoria de actividades o fases  ejecutadas en el diagnóstico y estudio de viabilidad /sumatoria de actividades o fases programadas)*100</t>
  </si>
  <si>
    <t>Intervención y conservación de los bienes muebles e inmuebles en sectores de interés cultural del Distrito
Capital</t>
  </si>
  <si>
    <t>Intervenir 1009 Bienes De Interés Cultural Del Distrito Capital, A Través De Obras De Adecuación, Ampliación, Conservación, Consolidación Estructural, Rehabilitación, Mantenimiento Y/O Restauración.</t>
  </si>
  <si>
    <t>3.8</t>
  </si>
  <si>
    <t>Promoción_de_procesos_de_investigación_cultural_para_recuperar_proteger_preservar_mantener_transmitir_y_proyectar_las_prácticas_y_expresiones_culturales_de_los_pueblos_indígenas_a_partir_de_sus_conocimientos_ancestrales_y_saberes_tradicionales_en_coordinación_y_concertación_con_las_autoridades_de_cada_pueblo</t>
  </si>
  <si>
    <t xml:space="preserve">Acompañar el diseño de planes, programas y proyectos con enfoque diferencial poblacional a nivel local y territorial, que garanticen el desarrollo de Políticas Culturales para las comunidades indígenas. </t>
  </si>
  <si>
    <t>Asistir técnicamente el diseño de planes, programas y proyectos con enfoque diferencial poblacional en las localidades priorizadas que garanticen el desarrollo de Políticas Culturales de los pueblos indígenas</t>
  </si>
  <si>
    <t>Localidades priorizadas asistidas técnicamente para el diseño de planes, programas y proyectos con enfoque diferencial</t>
  </si>
  <si>
    <t>Sumatoria de localidades priorizadas asistidas técnicamente para el diseño de planes, programas y proyectos con enfoque diferencial</t>
  </si>
  <si>
    <t xml:space="preserve">
1016 
</t>
  </si>
  <si>
    <t xml:space="preserve">Poblaciones Diversas e Interculturales
</t>
  </si>
  <si>
    <t>3.9</t>
  </si>
  <si>
    <t>Generación_de_espacios_para_la_sensibilización_y_formación_ciudadana_frente_al_reconocimiento_respeto_y_valoración_de_los_pueblos_indígenas_en_el_Distrito</t>
  </si>
  <si>
    <t>Desarrollar dos (2) procesos de participación y de formación en interculturalidad, que fomente la construcción de paz y el tejido comunitario entre las comunidades indígenas y su entorno en los territorios.</t>
  </si>
  <si>
    <t>Procesos de participación y de formación en interculturalidad desarrollados</t>
  </si>
  <si>
    <t>Sumatoria de procesos de participación y de formación en interculturalidad desarrollados</t>
  </si>
  <si>
    <t>3.10</t>
  </si>
  <si>
    <t>Generar estrategias de comunicación, sensibilización y divulgación relacionadas con los procesos de participación, prácticas y expresiones culturales-rituales que son llevadas a cabo por las comunidades indígenas, en escenarios distritales y territoriales. Siendo estas estrategias parte fundamental de una política cultural incluyente, democrática, creativa y diversa, opuestas a todo tipo de discriminación.</t>
  </si>
  <si>
    <t>Realizar dos estrategias de comunicación, sensibilización y divulgación relacionadas con los procesos de participación, prácticas y expresiones culturales-espirituales que son llevadas a cabo por los pueblos indígenas en escenarios distritales, locales y territoriales</t>
  </si>
  <si>
    <t>Estrategias de comunicación,  sensibilización y divulgación realizadas</t>
  </si>
  <si>
    <t>Sumatoria de estrategias de comunicación,  sensibilización y divulgación realizadas</t>
  </si>
  <si>
    <t>5.1</t>
  </si>
  <si>
    <t>Camino de economía indígena</t>
  </si>
  <si>
    <t>Implementación de estrategias que promuevan y garanticen la inclusión laboral de los pueblos indígenas, bajo un enfoque diferencial en el sector público y privado</t>
  </si>
  <si>
    <t> Contratar a un referente étnico, bajo el sistema de cuotas, para dinamizar el tema Indígena en los servicios que ofrece la Secretaría de Desarrollo Económico.</t>
  </si>
  <si>
    <t>_Sector_Desarrollo_Económico_Industria_y_Turismo</t>
  </si>
  <si>
    <t>Secretarìa Desarrollo Económico</t>
  </si>
  <si>
    <t>Espacio autónomo indígena</t>
  </si>
  <si>
    <t>Christian Eduardo Beltran Ceron - German Ardila - Elizabeth Jativa</t>
  </si>
  <si>
    <t>3693777 EXT 235</t>
  </si>
  <si>
    <t>cebeltran@desarrolloeconomico.gov.co - gardila@desarrolloeconomico.gov.co - ejativa@desarrolloeconomico.gov.co</t>
  </si>
  <si>
    <t>Referente étnico indígena contratado</t>
  </si>
  <si>
    <t>Un (1) Referente étnico indígena contratado</t>
  </si>
  <si>
    <t>Pendiente</t>
  </si>
  <si>
    <t>04_Eje transversal Desarrollo económico basado en el conocimiento</t>
  </si>
  <si>
    <t>32_Generar alternativas de ingreso y empleo de mejor calidad</t>
  </si>
  <si>
    <t>168_ potenciar el trabajo decente de la ciudad</t>
  </si>
  <si>
    <t>Potenciar el trabajo decente en la ciudad</t>
  </si>
  <si>
    <t>lmplementar pocesos de formacion yRemitir al menos 36,721 personas a empleadores desde la Agencia</t>
  </si>
  <si>
    <t>1,745,000,000</t>
  </si>
  <si>
    <t>No Aplica</t>
  </si>
  <si>
    <t>5.2</t>
  </si>
  <si>
    <t>Apoyo técnico y financiero para implementar y fomentar las actividades productivas y económicas tradicionales y contemporáneas, propias de los pueblos indígenas a través de la creación y fortalecimiento de famiempresas, microempresas, empresas asociativas y otras formas comunitarias de producción.</t>
  </si>
  <si>
    <t>Gestionar el fortalecimiento de la asistencia técnica agropecuaria con enfoque diferencial a las unidades productivas e iniciativas de emprendimiento de los pueblos ancestrales presentes en el Distrito Capital. Incialmente en las localidades que presentan ruralidad urbana</t>
  </si>
  <si>
    <t>Asistir técnicamente a las unidades productivas e iniciativas de emprendimiento de los pueblos ancestrales presentes en el Distrito Capital, incialmente en las localidades que presentan ruralidad urbana.</t>
  </si>
  <si>
    <t xml:space="preserve">Unidades productivas e iniciativas de emprendimiento indígena asistidas técnicamente. </t>
  </si>
  <si>
    <t xml:space="preserve">
Número de Unidades productivas asistidas técnicamente. </t>
  </si>
  <si>
    <t xml:space="preserve"># de Unidades Productivas Intervenidas. </t>
  </si>
  <si>
    <t>Elevar la eficiencia de los mercados de la ciudad</t>
  </si>
  <si>
    <t>169_ Mejoramiento de la eficiencia del Sistema de Abastecimiento y Seguridad Alimentaria</t>
  </si>
  <si>
    <t>Mejoramiento de la eficiencia del Sistema de Abastecimiento y Seguridad Alimentaria de Bogotá</t>
  </si>
  <si>
    <t>Vincular 1,480 actores del Sistema de Abastecimiento Alimentario de Bogotá a
procesos de mejora empresarial y/o comercial.</t>
  </si>
  <si>
    <t>3,380,000,000</t>
  </si>
  <si>
    <t>5.3</t>
  </si>
  <si>
    <t>Definición de estrategias de capacitación y formación para la inserción laboral y el óptimo desarrollo de las dinámicas productivas, partiendo de las características socioculturales de los pueblos indígenas.</t>
  </si>
  <si>
    <t>Garantizar la participación de la  comunidad indígena en las convocatorias de financiamiento y emprendimiento, brindando asistencia técnica y alistamiento financiero, para la presentación a la entidad financiera correspondiente.</t>
  </si>
  <si>
    <t>Los gobernadores de los 14 pueblos indigenas</t>
  </si>
  <si>
    <t>Porcentaje de convocatorias de financiamiento y emprendimiento con participación de la comunidad indígena</t>
  </si>
  <si>
    <t>(Sumatoria de convocatorias de financiamiento y emprendimiento con participación de la comunidad indígena ejecutadas / Sumatoria de convocatorias de financiamiento y emprendimiento con participación de la comunidad indígena programadas) * 100</t>
  </si>
  <si>
    <t>Fundamentar el Desarrollo Económico en la generación y uso del conocimiento para mejorar la competitividad de la Ciudad Región</t>
  </si>
  <si>
    <t>164_Consolidacion del ecosistema de emprendimiento y mejoramiento de la productividad de las mipymes</t>
  </si>
  <si>
    <t>Consolidación del ecosistema de emprendimiento y mejoramiento de la productividad de las mypimes</t>
  </si>
  <si>
    <t xml:space="preserve"> Realizar 14 convocatorias para fortalecer unidades productivas a través de
acceso a financiamiento formal.</t>
  </si>
  <si>
    <t>632,000,000</t>
  </si>
  <si>
    <t>5.4</t>
  </si>
  <si>
    <t>Diseño y ejecución de una ruta de atención diferencial de empleo para la comunidad Indígena.</t>
  </si>
  <si>
    <t>Diseñar y ejecutar  una ruta de atención diferencial de empleo para los pueblos  indígenas.</t>
  </si>
  <si>
    <t>Los gobernadores de los 14 pueblos indígenas</t>
  </si>
  <si>
    <t>Porcentaje de diseño e implementación de ruta de atención diferencial de empleo para la comunidad</t>
  </si>
  <si>
    <t>(Sumatoria de fases de diseño e implementación de ruta de atención diferencial ejecutadas/sumatoria de fases de diseño e implementación de ruta de atención diferencial programadas)</t>
  </si>
  <si>
    <t>Diseño (25%)</t>
  </si>
  <si>
    <t>Implementación (25%)</t>
  </si>
  <si>
    <t>Evaluación y ajuste (25%)</t>
  </si>
  <si>
    <t>Potencializar el trabajo decente en la ciudad</t>
  </si>
  <si>
    <t>Vincular 4,250 personas laboralmente a través de los diferentes procesos de
intermediación.</t>
  </si>
  <si>
    <t>2,728,000,000</t>
  </si>
  <si>
    <t>Presupuesto de gestión</t>
  </si>
  <si>
    <t>5.5</t>
  </si>
  <si>
    <t>Fortalecimiento de los sistemas productivos propios de los pueblos indígenas de acuerdo con sus usos y costumbres, buscando un desarrollo sostenible y sustentable de economía y alimentación soberana.</t>
  </si>
  <si>
    <t>Garantizar la participación de los pueblos indígenas, en los mercados campesinos, para ello se contará con los 14 gobernadores para identificar en Bogotá, las zonas que aglutinan ciertas actividades económicas de las comunidades indígenas para potencializarlos, a mediano y largo plazo apoyarlos con la comercialización.</t>
  </si>
  <si>
    <t>Garantizar un porcentaje de  participación en los mercados campesinos a los pueblos indígenas.</t>
  </si>
  <si>
    <t>Porcentaje de mercados campesinos con participación de la comunidad indígena realizados</t>
  </si>
  <si>
    <t>(Sumatoria de mercados campesinos con participación de los pueblos indígenas ejecutados / Sumatoria de mercados campesinos con participación de los pueblos indígenas programados) * 100</t>
  </si>
  <si>
    <t>Mejoramiento de la eficiencia del sistema de abastecimiento y seguridad alimentaria de Bogota</t>
  </si>
  <si>
    <t>Vincular 1,480 actores del Sistema de Abastecimiento Alimentario de Bogotá a procesos de mejora compercial y/o empresarial</t>
  </si>
  <si>
    <t>5.6</t>
  </si>
  <si>
    <t>Generación de canales de comercialización indígena atendiendo los procesos de producción, transformación, distribución y comercialización propios de los pueblos, de acuerdo con las dinámicas de mercado y economía indígena presentes en el distrito y la región.</t>
  </si>
  <si>
    <t>Garantizar la participación de la comunidad indígena en las ferias en Plaza de los Artesanos cada 15 días</t>
  </si>
  <si>
    <t>Porcentaje de ferias con participación de la comunidad indígena realizadas</t>
  </si>
  <si>
    <t>(Sumatoria de ferias con participación de los pueblos indígenas ejecutadas / Sumatoria de ferias con participación de los pueblos indígenas programados) * 100</t>
  </si>
  <si>
    <t>5.7</t>
  </si>
  <si>
    <t>Elaborar una estrategia comunicativa, publicitaria y logística para visibilizar las experiencias exitosas de las unidades productivas de los Pueblos Indígenas</t>
  </si>
  <si>
    <t>Porcentaje de la estrategia comunicativa publicitaria y logística diseñada e implementada</t>
  </si>
  <si>
    <t>(Sumatoria de fases y actividades en el diseño e implementación de la estrategia comunicativa ejecutadas/sumatoria de fases en el diseño e implementación de la estrategia comunicativa programadas)*100</t>
  </si>
  <si>
    <t>Diseño de la estrategia (25%)</t>
  </si>
  <si>
    <t>Implementación
(25%)</t>
  </si>
  <si>
    <t>Evaluación
(25%)</t>
  </si>
  <si>
    <t>_07_Eje_transversal_Gobierno_Legítimo_fortalecimiento_local_y_eficiencia</t>
  </si>
  <si>
    <t>43_Modernización institucional</t>
  </si>
  <si>
    <t>189_Modernización administrativa</t>
  </si>
  <si>
    <t>Gestion y modernizacion institucional</t>
  </si>
  <si>
    <t>Implementarl el 100% del plan estrategico de comunicaciones de la entidad</t>
  </si>
  <si>
    <t>1,025,000,000</t>
  </si>
  <si>
    <t>4.15</t>
  </si>
  <si>
    <t xml:space="preserve">Garantizar el funcionamiento con enfoque diferencial de las Casas de Pensamiento Intercultural implementando los espacios culturales (usos y costumbres, espiritualidad, siembra) </t>
  </si>
  <si>
    <t>Garantizar la continuidad en la operación de las 10 casas de pensamiento intercultural con enfoque diferencial.</t>
  </si>
  <si>
    <t>_Sector_Integración_Social</t>
  </si>
  <si>
    <t>Secretaría Integración Social</t>
  </si>
  <si>
    <t>Lina María Sanchez Romero
Subdirectora para la Infancia</t>
  </si>
  <si>
    <t>3279797 Ext: 1005</t>
  </si>
  <si>
    <t>lsanchezr@sdis.gov.co</t>
  </si>
  <si>
    <t xml:space="preserve">Número de Casas de Pensamiento en funcionamiento </t>
  </si>
  <si>
    <t>Sumatoria de Casas de Pensamiento Intercultural en funcionamiento</t>
  </si>
  <si>
    <t>_102_Desarrollo_integral_desde_la_gestación_hasta_la_adolescencia</t>
  </si>
  <si>
    <t>Desarrollo_integral_desde_la_gestación_hasta_la_adolescencia</t>
  </si>
  <si>
    <t>Atender  17. 530. niñas, niños y adolescentes pertenecientes a grupos poblacionales históricamente segregados</t>
  </si>
  <si>
    <t>4.16</t>
  </si>
  <si>
    <t>Garantizar dentro del colectivo pedagógico de las Casas de Pensamiento Intercultural, la contratación de mínimo el 60% maestras(os) indígenas conforme a los acuerdos establecidos para la selección del talento humano.</t>
  </si>
  <si>
    <t>Contar con mínimo el 60% del equipo pedagógico con pertenencia indígena en las casas de pensamiento intercultural</t>
  </si>
  <si>
    <t>Porcentaje contratado del equipo pedagógico indígena</t>
  </si>
  <si>
    <t>(Talento humano indígena contratado en el equipo pedagógico /Número de talento humano contratado en el equipo pedagógico)*100
Hito 1: Contar con mínimo el 30% de talento humano indígena  en las casas  de Pensamiento Intercultural= año 1 = 30%
Hito 2: Contar con mínimo el 40% de talento humano indígena  en las casas  de Pensamiento Intercultural= año 2 = 40%
Hito 3: Contar con mínimo el 50% de talento humano indígena en las casas  de Pensamiento Intercultural= año 3 = 50%
Hito 4: Contar con mínimo el 60% de talento humano indígena  en las casas  de Pensamiento Intercultural= año 3 = 60%</t>
  </si>
  <si>
    <t>N.A</t>
  </si>
  <si>
    <t>4.17</t>
  </si>
  <si>
    <t>Contratación  de mínimo 3 sabedores o sabedoras indígenas en cada una de las Casa de Pensamiento Intercultural para movilizar y fortalecer las prácticas pedagógicas, culturales y comunitarias.</t>
  </si>
  <si>
    <t>Contratación de mínimo 3 sabedores o sabedoras indígenas en cada una de las Casa de Pensamiento Intercultural para movilizar y fortalecer las prácticas pedagógicas, culturales y comunitarias.</t>
  </si>
  <si>
    <t>Número mínimo de sabedoras y sabedores contratados por casa de pensamiento intercultural</t>
  </si>
  <si>
    <t>Sumatoria mínima de sabedoras y sabedores contratados por casa de pensamiento intercultural
Hito 1: Contar con mínimo un sabedor por Cada de Pensamiento Intercultural= año 1 = 10
Hito 2: Contar con mínimo dos sabedores por Cada de Pensamiento Intercultural= año 2 = 20
Hito 3: Contar con mínimo tres sabedores por Cada de Pensamiento Intercultural= año 3 = 30
Hito 4: Contar con mínimo tres sabedores por Cada de Pensamiento Intercultural= año 3 = 30</t>
  </si>
  <si>
    <t>4.18</t>
  </si>
  <si>
    <t xml:space="preserve">Fortalecer los procesos de inclusión y atención integral e intercultural de niños y niñas de primera infancia en las Casas de Pensamiento Intercultural. </t>
  </si>
  <si>
    <t xml:space="preserve">Diseñar e implementar un plan de trabajo de asistencia técnica para fortalecer los procesos de inclusión y atención integral e intercultural de niños y niñas de primera infancia en las Casas de Pensamiento Intercultural. </t>
  </si>
  <si>
    <t>Porcentaje del plan de trabajo de asistencia técnica diseñado e implementado</t>
  </si>
  <si>
    <t xml:space="preserve">(Sumatoria de actividades del plan de trabajo de asistencia técnica ejecutadas / Sumatoria de actividades del plan de trabajo de asistencia técnica programadas)*100
Hito 1: Diseño del Plan de trabajo de asistencia técnica para fortalecer los procesos de inclusión y atención integral e intercultural Año 1 = 15% 
Hito 2 : Implementación del plan de trabajo de asistencia técnica para el fortalecimiento de los procesos de inclusión y atención integral e intercultural. Año 2 = 30%  
Hito 3: Implementación  del plan de trabajo de asistencia técnica para el fortalecimiento de los procesos de inclusión y atención integral e intercultural. Año 3= 30%
Hito 4 :Evaluación del plan de trabajo de asistencia técnica para el fortalecimiento los procesos de inclusión y atención integral e intercultural. Año 4=  25% </t>
  </si>
  <si>
    <t>4.19</t>
  </si>
  <si>
    <t xml:space="preserve">Garantizar que las Casas de Pensamiento Intercultural estén equipadas con dotación ancestral étnica de acuerdo a las poblaciones indígenas atendidas. </t>
  </si>
  <si>
    <t>Diseñar e implementar un plan de compras para la dotación ancestral de cada Casa de Pensamiento Intercultural.</t>
  </si>
  <si>
    <t>Número de plan de compras para la dotación ancestral de cada Casa de Pensamiento Intercultural implementado</t>
  </si>
  <si>
    <t xml:space="preserve">Total de plan de compras implementado
</t>
  </si>
  <si>
    <t>N.D.</t>
  </si>
  <si>
    <t>4.20</t>
  </si>
  <si>
    <t>Apertura de una nueva Casa de Pensamiento Intercultural en la Ciudad, priorizando la atención a la primera infancia étnica.</t>
  </si>
  <si>
    <t>Apertura de una nueva Casa de Pensamiento Intercultural.</t>
  </si>
  <si>
    <t xml:space="preserve"> Una (1) casa de pensamiento intercultural nueva</t>
  </si>
  <si>
    <t>Sumatoria de nuevas casas de pensamiento intercultural</t>
  </si>
  <si>
    <t>7.1</t>
  </si>
  <si>
    <t>_Camino_de_Protección_y_Desarrollo_Integral</t>
  </si>
  <si>
    <t>Implementación_de_medidas_de_atención_y_protección_integral_a_través_de_programas_planes_y_proyectos_desde_la_cosmovisión_indígena_y_sus_derechos_diferenciales_a_los_grupos_etareos_de_los_pueblos_indígenas_para_prevenir_y_atender_las_situaciones_de_vulnerabilidad_social</t>
  </si>
  <si>
    <t>Promover las relaciones intergeneracionales desde la perspectiva indígena, intercultural y de envejecimiento activo, a través de la construcción e implementación de una estrategia intercultural en el servicio social Centro Día.</t>
  </si>
  <si>
    <t>Diseño e implementación de una estrategia intercultural en el servicio social Centro Día.</t>
  </si>
  <si>
    <t>Lucas Correa Montoya
Subdirector Para la Vejez</t>
  </si>
  <si>
    <t>3279797 ext. 1940</t>
  </si>
  <si>
    <t>lcorrea@sdis.gov.co</t>
  </si>
  <si>
    <t>Porcentaje de la Estrategia Intercultural diseñada e implementada</t>
  </si>
  <si>
    <t>Sumatoria de fases de la estrategia intercultural ejecutadas/Sumatoria de fases de la estrategia  intercultural programadas)*100
Hito 1: Diseñar la Estrategia Intercultural  y realizar una (1) prueba piloto para la implementación en los Centros Día priorizados de acuerdo al diagnóstico inicial. Año 1 = 15%
Hito 2: Evaluar el Pilotaje, ajustar la estrategia  e implementarla en el servicio social  Centros Día. Año 2 =  40%
Hito 3:  Implementar la  Estrategia intercultural en el servicio social  Centros Día. Año 3 = 40%
Hito 4: Realizar evaluación y seguimiento a la implementación de la  Estrategia Intercultural en el servicio social Centros Día Año 4 = 5%</t>
  </si>
  <si>
    <t>Envejecimiento digno, activo y feliz.</t>
  </si>
  <si>
    <t xml:space="preserve">Envejecimiento Digno Activo y Feliz </t>
  </si>
  <si>
    <t>Atender integralmente a 42.000 personas mayores en condición de fragilidad social en la ciudad de Bogotá  a través del servicio Centros Día</t>
  </si>
  <si>
    <t>7.2</t>
  </si>
  <si>
    <t xml:space="preserve">Contratar 10  agentes culturales indígenas dentro del talento humano de la estrategia intercultural del servicio social  Centro Día, para fortalecer el envejecimiento activo desde las prácticas culturales y comunitarias. </t>
  </si>
  <si>
    <t>Contratar 10 agentes culturales indígenas para el diseño, implementación y evaluación de la Estrategia Intercultural en Centros Día.</t>
  </si>
  <si>
    <t>Agentes culturales indígenas contratados</t>
  </si>
  <si>
    <t xml:space="preserve">Sumatoria de agentes culturales indígenas contratados.
Hito 1: Contratar 4  agentes culturales indígenas en la estrategia intercultural del servicio social  Centro Día, para fortalecer el envejecimiento activo desde las prácticas culturales y comunitarias. 
Hito 2: Contratar 7  agentes culturales indígenas en la estrategia intercultural del servicio social  Centro Día, para fortalecer el envejecimiento activo desde las prácticas culturales y comunitarias. 
Hito 3: Contratar 10 agentes culturales indígenas en la estrategia intercultural del servicio social  Centro Día, para fortalecer el envejecimiento activo desde las prácticas culturales y comunitarias. 
Hito 4: Contratar 10 agentes culturales indígenas en la estrategia intercultural del servicio social  Centro Día, para fortalecer el envejecimiento activo desde las prácticas culturales y comunitarias </t>
  </si>
  <si>
    <t>_Camino_hacia_la_soberanía_y_la_seguridad_alimentaria</t>
  </si>
  <si>
    <t>Adecuación_de_programas_y_proyectos_distritales_de_Seguridad_Alimentaria_dirigidos_a_los_pueblos_indígenas_de_acuerdo_con_sus_usos_y_costumbres_y_sus_requerimientos_culturales_mediante_la_apropiación_de_una_cultura_alimentaria</t>
  </si>
  <si>
    <t xml:space="preserve">Entregar el 100% apoyos alimentarios,  programados en la Complementación Alimentaria Canasta BasicaIndígena  a familias en condición de pobreza y pobreza extrema. </t>
  </si>
  <si>
    <t xml:space="preserve">Entregar el 100% apoyos alimentarios,  programados en la Complementación Alimentaria Canasta Básica indígena  a familias en condición de pobreza y pobreza extrema. </t>
  </si>
  <si>
    <t>Juan Carlos Peña Quintero</t>
  </si>
  <si>
    <t>3279797 ext. 1833</t>
  </si>
  <si>
    <t>jcpena@sdis.gov.co </t>
  </si>
  <si>
    <t>Porcentaje de apoyos alimentarios entregados</t>
  </si>
  <si>
    <t>(N° de apoyos entregados/N° de apoyos porgramados)*100</t>
  </si>
  <si>
    <t xml:space="preserve">Bogotá te Nutre </t>
  </si>
  <si>
    <t>Entregar el cien por ciento (100%) de los apoyos alimentarios programados.</t>
  </si>
  <si>
    <t>8.1</t>
  </si>
  <si>
    <t>Capacitar 584 hogares en educación nutricional y fortalecimiento de usos y costumbres desde el componente social, por medio de acciones y/o actividades ejecutadas desde el equipo social y nutricional del Cabildo Indigena</t>
  </si>
  <si>
    <t xml:space="preserve">Cualificar a 584 hogares en educación nutricional y fortalecimiento de usos y costumbres desde el componente social de la canasta básica indígena de familias en condición de pobreza y pobreza extrema </t>
  </si>
  <si>
    <t>Sumatoria de hogares indígenas cualificados en educación nutricional y fortalecimento en usos y costumbres.</t>
  </si>
  <si>
    <t>9.1</t>
  </si>
  <si>
    <t>_Camino_territorio</t>
  </si>
  <si>
    <t>Reconocimiento_y_promoción_de_la_producción_social_del_hábitat_propio_de_las_culturas_indígenas_con_énfasis_en_oferta_de_vivienda_con_criterios_de_dignidad_adecuados_a_las_cosmovisiones_usos_y_costumbres_de_los_pueblos_indígenas_con_enfoque_diferencial_en_los_criterios_de_asignación_de_subsidios_de_vivienda</t>
  </si>
  <si>
    <t xml:space="preserve">Tener en cuenta la condición de miembro de comunidad indígena avalada por la respectiva autoridad tradicional y el Ministerio del Interior, como una variable positiva adicional para priorizar el acceso de ésta población al PIVE, atendiendo las particularidades del enfoque diferencial de cada pueblo. </t>
  </si>
  <si>
    <t>Otorgar puntaje adicional a hogares de los pueblos indígenas que cumplan con los requisitos de acceso al PIVE como una variable positiva para priorizarlos</t>
  </si>
  <si>
    <t>_Sector_Hábitat</t>
  </si>
  <si>
    <t>Secretaría del Hábitat</t>
  </si>
  <si>
    <t>Luisa Fernanda Mejía</t>
  </si>
  <si>
    <t>3581600 Ext. 1402</t>
  </si>
  <si>
    <t>lmejiag@habitatbogota.gov.co</t>
  </si>
  <si>
    <t>Porcentaje de hogares pertenecientes a comunidades indigenas reconocidas a las cuales se les otrogó puntaje adicional para inclusión en el PIVE</t>
  </si>
  <si>
    <t>(Número de hogares indígenas a los cuales se les otorgó puntaje adicional/Número de hogares pertenecientes a  comunidades indigenas reconocidas que se postularon  al PIVE)*100</t>
  </si>
  <si>
    <t>1 Nuevo Ordenamiento Territorial</t>
  </si>
  <si>
    <t xml:space="preserve">30 Financiación para el Desarrollo Territorial </t>
  </si>
  <si>
    <t xml:space="preserve">163 Financiación para el Desarrollo Territorial </t>
  </si>
  <si>
    <t>Estructuración de instrumentos de financiación para el desarrollo territorial</t>
  </si>
  <si>
    <t>Realizar el 100% de seguimiento a la gestión de instrumentos de financiación</t>
  </si>
  <si>
    <t>9.2</t>
  </si>
  <si>
    <t xml:space="preserve">Coordinar con las autoridades indígenas jornadas de inscripción por localidades, con el fin de garantizar que  las familias indígenas que cumplan con los requisitos, hagan parte del PIVE. </t>
  </si>
  <si>
    <t>Realizar la totalidad de jornadas de inscripción  en articulación con las autoridades indígenas que se programen, con el fin de garantizar el acceso a las familias indígenas que cumplan con los requisitos del PIVE</t>
  </si>
  <si>
    <t>Porcentaje de jornadas de inscripción realizadas con las comuindaes indígenas de Bogotá en coordinación con sus autoridades.</t>
  </si>
  <si>
    <t>(Número de jornadas de inscripción con las comunidades indígenas de Bogotá realizadas/Número de jornadas programadas en proyectos del PIVE definidos por la SDHT con potencial de vivienda aplicable)*100</t>
  </si>
  <si>
    <t>9.3</t>
  </si>
  <si>
    <t xml:space="preserve">Priorizar en las intervenciones integrales del hábitat, hogares indígenas que requieran  mejoramiento de vivienda, siempre y cuando estén ubicados en los territorios definidos en las políticas de la SDHT y cumplan con los requisitos legales establecidos. </t>
  </si>
  <si>
    <t>Porcentaje de hogares indígenas priorizados en los territorios sujetos de mejoramiento.</t>
  </si>
  <si>
    <t>(Numero de hogares indígenas priorizados en los  territorios sujetos de mejoramiento  /numero de hogares indígenasidentificados  en los  territorios sujetos de mejoramiento )*100</t>
  </si>
  <si>
    <t>_02_Pilar_Democracia_Urbana</t>
  </si>
  <si>
    <t xml:space="preserve">14 Intervenciones Integrales del Hábitat </t>
  </si>
  <si>
    <t>Operaciones Integrales del Hábitat</t>
  </si>
  <si>
    <t>Coordinar 100% de las intervenciones para el mejoramiento integral</t>
  </si>
  <si>
    <t>9.4</t>
  </si>
  <si>
    <t>Diseño_e_implementación_progresiva_del_sistema_de_educación_indígena_propio_SEIP_que_permitan_la_permanencia_y_pervivencia_de_la_identidad_cultural_de_los_pueblos_indígenas</t>
  </si>
  <si>
    <t> Revisión y reconstrucción de un protocolo con enfoque diferencial para el uso y la gestión de la Maloka y otros espacios del Jardín Botánico de Bogotá, para el fortalecimiento de los procesos de los Pueblos Indígenas presentes en el D.C.</t>
  </si>
  <si>
    <t> Revisar y reconstruir un protocolo con enfoque diferencial para el uso y la gestión de la Maloka y otros espacios del Jardín Botánico de Bogotá, para el fortalecimiento de los procesos de los Pueblos Indígenas presentes en el D.C.</t>
  </si>
  <si>
    <t>_Sector_Ambiente</t>
  </si>
  <si>
    <t>Jardín Botánico de Bogotá - José Celestino Mutis</t>
  </si>
  <si>
    <t>SILVIA ORTIZ LAVERDE</t>
  </si>
  <si>
    <t>3778881-3166234777</t>
  </si>
  <si>
    <t>silvia.ortiz@ambientebogota.gov.co</t>
  </si>
  <si>
    <t>Protocolo con enfoque diferencial para el uso y la gestión de la Maloka y otros espacios del Jardín Botánico de Bogotá revisado y reconstruido</t>
  </si>
  <si>
    <t xml:space="preserve"> Un (1) Protocolo revisado y reconstruido. </t>
  </si>
  <si>
    <t>_06_Eje_transversal_sostenibilidad_ambiental_basada_en_eficiencia_energética</t>
  </si>
  <si>
    <t>_39_Ambiente_sano_para_la_equidad_y_disfrute_del_ciudadano</t>
  </si>
  <si>
    <t>_179_Ambiente_sano</t>
  </si>
  <si>
    <t xml:space="preserve"> Ambiente y Participación, para una Bogotá Mejor para Todos </t>
  </si>
  <si>
    <t>Participación de 1,125,000 ciudadanos en acciones de educación ambiental</t>
  </si>
  <si>
    <t>9.5</t>
  </si>
  <si>
    <t>Promoción_de_estrategias_pedagógicas_y_comunicativas_para_la_divulgación_de_los_derechos_diferenciales_de_los_pueblos_indígenas_dirigido_a_servidoras_y_servidores_públicos_autoridades_de_policía_fuerzas_militares_y_ciudadanía_en_general</t>
  </si>
  <si>
    <t>Constitución de un equipo interdisciplinario e interétnico para la reformulación y reconstrucción de contenidos pedagógicos y didácticos para elevar la calidad educativa para la vida. (En enero de 2018 se revisará el proceso de vinculación a la OPEL de referentes avalados de manera conjunta por el Consejo Consultivo de Pueblos Indígenas presentes en el D.C).  </t>
  </si>
  <si>
    <t>Vincular referentes indígenas  avalados por el  espacio autonómo del Consejo Consultivo de Pueblos Indígenas presentes en el D.C, y el reconocimineto de la Subdirección de Asuntos Étnicos -SAE de la Secretaría Distrital de Gobierno, al equipo interdisciplinario e interétnico de la OPEL, para la reformulación y reconstrucción de contenidos pedagógicos y didácticos para elevar la calidad educativa para la vida.  </t>
  </si>
  <si>
    <t>Secretaría de Ambiente</t>
  </si>
  <si>
    <t>Número de referentes indígenas vinculados al equipo interdisciplinario e interétnico de la SDA -  OPEL</t>
  </si>
  <si>
    <t>Sumatoria de referentes indígenas vinculados al equipo  interdisciplinario e interétnico de la SDA - OPEL.</t>
  </si>
  <si>
    <t>Participación, educación y comunicación para la sostenibilidad ambiental del D.C</t>
  </si>
  <si>
    <t>1873000 (Asignación Mensual del CPS 20190407 )</t>
  </si>
  <si>
    <t>4.23</t>
  </si>
  <si>
    <t>Inclusión de un porcentaje de participación étnica en los procesos de contratación dados a través de los proyectos de inversión 1132: Gestión integral para la conservación, recuperación y conectividad de la Estructura Ecológica Principal y otras áreas de interés ambiental en el D.C y 1150 Implementación de acciones del Plan de Manejo de la Franja de Adecuación y la Reserva Forestal Protectora de los Cerros Orientales en cumplimiento de la sentencia del Consejo De Estado.</t>
  </si>
  <si>
    <t>Porcentaje de personas indígenas vinculadas a través de los proyectos de inversión 1132: Gestión integral para la conservación, recuperación y conectividad de la Estructura Ecológica Principal y otras áreas de interés ambiental en el D.C    y 1150 Implementación de acciones del Plan de Manejo de la Franja de Adecuación y la Reserva Forestal Protectora de los Cerros Orientales en cumplimiento de la sentencia del Consejo De Estado.</t>
  </si>
  <si>
    <t>(Número de personas indígenas vinculadas a través de los proyectos de inversión 1132 y 1150/ población Indígena que solicita ingresar a través de los proyectos de inversión 1132 y 1150 )* 100</t>
  </si>
  <si>
    <t>1132 y 1150</t>
  </si>
  <si>
    <t>1132: Gestión integral para la conservación, recuperación y conectividad de la Estructura Ecológica Principal y otras áreas de interés ambiental en el D.C
1150: Implementación de acciones del Plan de Manejo de la Franja de Adecuación y la Reserva Forestal Protectora de los Cerros Orientales en cumplimiento de la sentencia del Consejo De Estado.</t>
  </si>
  <si>
    <t>PI 1132:
A Evaluar técnicamente el 100 % de sectores definidos (100 ha) para la gestión de declaratoria como área protegida y elementos conectores de la EEP.
PI 1150: 
A Habilitar 4 hectáreas de redes de senderos ecológicos secundarios en los Cerros Orientales.
B Vincular 10 grupos de interés en la conservación de  Cerros implementando 5 iniciativas ambientales para la apropiación social.</t>
  </si>
  <si>
    <t xml:space="preserve"> $ 933.188.757
$ 2.855.281.738</t>
  </si>
  <si>
    <t>Promover_y_facilitar_la_participación_de_las_organizaciones_y_pueblos_indígenas_legítimamente_reconocidas/os_en_el_Distrito_en_los_procesos_de_administración_de_las_áreas_protegidas_del_orden_distrital_a_través_de_la_inclusión_de_parámetros_diferenciales_en_las_normas_aplicables_y_en_los_procesos_de_selección__que_correspondan</t>
  </si>
  <si>
    <t>Realizar jornadas de reeducación introductoria dirigida a servidores públicos de la Secretaría Distrital de Ambiente.</t>
  </si>
  <si>
    <t>Número de Jornadas de Reeducación realizadas a servidores públicos de la Secretaría Distrital de Ambiente.</t>
  </si>
  <si>
    <t>Sumatoria de jornadas de reeducación realizadas a servidores públicos de la Secretaría Distrital de Ambiente.</t>
  </si>
  <si>
    <t>Participar 1.125.000 ciudadanos en acciones de educación ambiental</t>
  </si>
  <si>
    <t>Apoyo y acompañamiento a las iniciativas de sostenibilidad ambiental en donde se involucre a los pueblos indígenas presentes en el D.C</t>
  </si>
  <si>
    <t>Apoyar y acompañar las iniciativas de sostenibilidad ambiental en donde se involucren a los pueblos indígenas presentes en el D.C.</t>
  </si>
  <si>
    <t>Porcentaje de iniciativas de sostenibilidad ambiental en donde se involucren a los pueblos indígenas apoyadas y acompañadas desde la SDA.</t>
  </si>
  <si>
    <t>(Sumatoria de iniciativas de sostenibilidad ambiental en donde se involucren a los pueblos indígenas apoyadas y acompañadas desde la SDA/ Número de iniciativas de sostenibilidad ambiental en donde se involucren a los pueblos indígenas que soliciten apoyo y acompañamiento) * 100</t>
  </si>
  <si>
    <t>Participación de 125,000 ciudadanos en proceso de gestión ambiental local</t>
  </si>
  <si>
    <t>1.1</t>
  </si>
  <si>
    <t>_Camino_de_gobierno_propio_y_autonomía</t>
  </si>
  <si>
    <t>Garantizar_acciones_para_la_pervivencia_permanencia_y_fortalecimiento_de_la_autonomía_para_la_gobernabilidad_de_los_pueblos_indígenas_y_sus_instituciones_representativas_en_la_ciudad_de_conformidad_con_el_Derecho_Mayor_la_Ley_de_Origen_y_la_Ley_Natural_en_armonía_con_la_Constitución_y_la_ley</t>
  </si>
  <si>
    <t>Ajustar e implementar una escuela de formación social política y organizativa dirigida a mujeres indígenas para potenciar su autonomía, cualificar su participación y promover la creación de los comités de mujeres indígenas en cada cabildo.</t>
  </si>
  <si>
    <t>Formar a 150 mujeres indígenas a través del ajuste e implementación de una escuela de formación social política y organizativa dirigida a mujeres indígenas para potenciar su autonomía, cualificar su participación y promover la creación de los comités de mujeres indígenas en cada cabildo.</t>
  </si>
  <si>
    <t>_Sector_Mujer</t>
  </si>
  <si>
    <t>Secretaría de la Mujer</t>
  </si>
  <si>
    <t>Ilsa Carlota Almeciga Romero</t>
  </si>
  <si>
    <t>3169001 Ext 1017</t>
  </si>
  <si>
    <t>ecastillo@sdmujer.gov.co</t>
  </si>
  <si>
    <t>Número de mujeres indígenas vinculadas a la escuela de formación política.</t>
  </si>
  <si>
    <t xml:space="preserve">Sumatoria de mujeres indígenas vinculadas a la escuela de formación política. </t>
  </si>
  <si>
    <t>Mujeres protagonistas Activas y Empoderadas en el Cierre de Brechas de Genero</t>
  </si>
  <si>
    <t>129 Mujeres Protagonistas, activas y empoderadas</t>
  </si>
  <si>
    <t xml:space="preserve">Acciones con enfoque diferencial para el cierre de brechas de género </t>
  </si>
  <si>
    <t xml:space="preserve">Implementar 5 acciones afirmativas que contribuyan al reconocimiento y garantía de los derechos de las mujeres desde las diferencias y diversidad que las constituyen </t>
  </si>
  <si>
    <t>$ 155.326.659</t>
  </si>
  <si>
    <t>3.11</t>
  </si>
  <si>
    <t>Promoción y realización de eventos conmemorativos del día internacional de la mujer indígena que contribuyan a la visibilización de los intereses necesidades y propuestas de las mujeres indígenas</t>
  </si>
  <si>
    <t>Promover y realizar eventos conmemorativos del día internacional de la mujer indígena que contribuyan a la visibilización de los intereses necesidades y propuestas de las mujeres indígenas</t>
  </si>
  <si>
    <t>Elizabeth Castillo Vargas</t>
  </si>
  <si>
    <t>3169001 Ext 1019</t>
  </si>
  <si>
    <t>Número de eventos anuales de conmemoración del 5 de septiembre Día Intenacional de la Mujer Indígena.</t>
  </si>
  <si>
    <t>Sumatoria de eventos anuales realizados de conmemoración del Día Internacional de la Mujer Indígena.</t>
  </si>
  <si>
    <t>Acciones con enfoque diferencial para el cierre de brechas de género</t>
  </si>
  <si>
    <t xml:space="preserve"> Implementar 5 acciones afirmativas que contribuyan al reconocimiento y garantía de los derechos de las mujeres desde las diferencias y diversidad que las constituyen</t>
  </si>
  <si>
    <t>$ 42.908.558</t>
  </si>
  <si>
    <t>3.12</t>
  </si>
  <si>
    <t>Reconocimiento del papel en la sociedad  Bogotana de las mujeres indigenas, en el marco de la conmemoración del día internacional de la mujer. (8 de marzo)</t>
  </si>
  <si>
    <t>Realizar un evento de conmemoración del día internacional de la mujer, con énfasis en las mujeres indígenas.</t>
  </si>
  <si>
    <t>Número de eventos anuales de conmemoración del 8 de marzo, Día Internacional de la Mujer con énfasis en mujeres indígenas.</t>
  </si>
  <si>
    <t>Sumatoria de eventos anuales realizados de conmemoración del 8 de marzo, Día Internacional de la Mujer  con énfasis en mujeres indígenas.</t>
  </si>
  <si>
    <t xml:space="preserve">N.D. </t>
  </si>
  <si>
    <t>$ 75.313.561</t>
  </si>
  <si>
    <t>7.4</t>
  </si>
  <si>
    <t>Construir rutas de atención diferencial dirigidas a mujeres indígenas en la prestación de la oferta institucional de las Casas de Igualdad de Oportunidades y en las Casas Refugio</t>
  </si>
  <si>
    <t>Construir rutas de atención diferencial dirigidas a mujeres indígenas en la prestación de la oferta institucional de las Casas de Igualdad de Oportunidades y en las Casas Refugio.  Definir como va a ser la atención diferencial indígenas con autoridades.</t>
  </si>
  <si>
    <t>Rutas de atención diferencial, para mujeres indígenas en las casas de igualdad de oportunidades y casa refugio, construidas.</t>
  </si>
  <si>
    <t>$ 14.000.000</t>
  </si>
  <si>
    <t>1.2</t>
  </si>
  <si>
    <t>Implementar dos espacios itinerantes de atención diferenciada concertado con los pueblos indígenas</t>
  </si>
  <si>
    <t>_Sector_Gobierno</t>
  </si>
  <si>
    <t>Secretaría de Gobierno</t>
  </si>
  <si>
    <t>CCI</t>
  </si>
  <si>
    <t>Subdirector de Asuntos Etnicos</t>
  </si>
  <si>
    <t>3387000 Ext. 5191</t>
  </si>
  <si>
    <t>eddy.bermudez@gobiernobogota.gov.co</t>
  </si>
  <si>
    <t>Espacios itinerantes de atención diferenciada implementados. </t>
  </si>
  <si>
    <t>Sumatoria de espacios itinerantes implementados</t>
  </si>
  <si>
    <t>_22_Bogotá_vive_los_derechos_humanos</t>
  </si>
  <si>
    <t>_152_Promoción_protección_y_garantía_de_derechos_humanos</t>
  </si>
  <si>
    <t>Construcción de Una Bogotá que Vive los Derechos Humanos</t>
  </si>
  <si>
    <t>Crear 10 espacios para el fortalecimiento de procesos participativos y organizativos, con miras a incrementar su incidencia en la vida social, cultural, política y económica de la ciudad.</t>
  </si>
  <si>
    <t>Garantía_fomento_y_apoyo_de_espacios_colectivos_adecuados_para_la_realización_de_prácticas_ancestrales_y_espirituales_como_casas_de_pensamiento_y_acceso_a_los_espacios_públicos_para_el_fortalecimiento_de_la_identidad_cultural_de_los_pueblos_indígenas</t>
  </si>
  <si>
    <t xml:space="preserve">Continuidad de la casa de pensamiento indígena </t>
  </si>
  <si>
    <t>Garantizar el 100% del presupuesto para  los gastos de operación de la casa de pensamiento indígena</t>
  </si>
  <si>
    <t xml:space="preserve">Porcentaje garantizado de presupuesto de gastos de operación de la casa de pensamiento indígena </t>
  </si>
  <si>
    <t>(Presupuesto de gastos de operación de la casa de pensamiento indígena ejecutado/Presupuesto de gastos de operación de la casa de pensamiento indígena programado)*100</t>
  </si>
  <si>
    <t>7.5</t>
  </si>
  <si>
    <t>Implementar un plan de intervención local para pueblos indígenas</t>
  </si>
  <si>
    <t>Diseñar e implementar un plan de intervención local para pueblos indígenas</t>
  </si>
  <si>
    <t>Porcentaje del plan de intervención local para pueblos indígenas diseñado e implementado</t>
  </si>
  <si>
    <t>Porcentaje de diseño e implementación del plan de intervención local para pueblos indígenas
2017: 
Fase 1: Identificación de insumos para la construcción de los Planes de Intervención Local 10%
Fase 2. Elaboración de los Planes de Intervención Local 10%
Fase 3: Aprobación Planes de Intervención Local 5%
Fase 4. Presentación de los Planes de Intervención Local para los grupos étnicos. 5% 
Fase 5: Implementación y monitoreo de Planes de Intervención Local para los grupos étnicos. 60%
Fase 6: Evaluación de Planes de Intervención Local para los grupos étnicos. 10%
2018-2019-2020:
Fase 1: Revisión y ajuste del plan de intervención local teniendo la evaluación del proceso. 
Fase 2: Implementación y monitoreo de Planes de IntervenciónLocal para los grupos étnicos. 60%
Fase 3: Evaluación de Planes de Intervención Local para los grupos étnicos. 10%</t>
  </si>
  <si>
    <t>Implementar el 100% de las actividades de la SDG correspondientes a los planes de acciones afirmativas para grupos étnicos del distrito</t>
  </si>
  <si>
    <t>4.25</t>
  </si>
  <si>
    <t>Realizar una campaña de sensibilización y concientización sobre la identidad cultural para reducir la discriminación</t>
  </si>
  <si>
    <t>Diseñar e implementar una estrategia de comunicación de sensibilización y concientización sobre la identidad cultural para reducir la discriminación.</t>
  </si>
  <si>
    <t>CIPO</t>
  </si>
  <si>
    <t>Porcentaje de diseño e implementación de la estrategia de comunicación de sensibilización y concientización</t>
  </si>
  <si>
    <t>( Sumatoria de actividades o fases de la estrategia de comunicación de sensibilización y concientización ejecutadas/ Total de actividades o fases en la estrategia de comunicación de sensibilización y concientización programadas)*100
Actividad 1 Diseño de la Campaña 33%
Actividad 2: Implementación de la Campaña 33%
Actividad 3: Implementación y Evaluación de la Campaña 33%</t>
  </si>
  <si>
    <t>_Camino_de_Consulta_Previa_participación_y_concertación</t>
  </si>
  <si>
    <t>Garantizar_la_participación_entendida_como_acción_política_organizada_de_los_pueblos_indígenas_en_espacios_de_toma_de_decisiones_y_concertación_política_cultural_social_económica_y_ambiental_para_que_puedan_incidir_como_pueblos_milenarios_en_el_conjunto_de_decisiones_públicas_en_pro_de_la_pervivencia_y_permanencia_cultural_como_pueblos_en_la_ciudad</t>
  </si>
  <si>
    <t>Implementar estrategias de seguimiento al cumplimiento de los planes de acciones afirmativas para pueblos indígenas a través del equipo indígena</t>
  </si>
  <si>
    <t xml:space="preserve">Diseñar e implementar un plan de trabajo para garantizar la participación del equipo indígena en el seguimiento a la implementación del Plan Integral de Acciones Afirmativas para los pueblos indígenas. </t>
  </si>
  <si>
    <t>Porcentaje de ejecución del plan de trabajo garantizar la participación en el seguimiento del Plan de Acciones Afirmativas</t>
  </si>
  <si>
    <t>(Sumatoria de actividades o fases del plan de trabajo para garantizar la participación en el seguimiento del Plan de Acciones Afirmativas ejecutadas / Sumatoria de actividades o fases del plan de trabajo para garantizar la participación en el seguimiento del Plan de Acciones Afirmativas programadas)*100
Actividad 1 Diseño del Plan de Trabajo 25%
Actividad 2: Implementación, retroalimentación del Plan de Trabajo 25%
Actividad 3: Implementación, retroalimentación del Plan de Trabajo 25%
Actividad 4: Implementación, retroalimentación y evaluación del Plan de Trabajo 25%</t>
  </si>
  <si>
    <t>7.6</t>
  </si>
  <si>
    <t>Fortalecimiento_y_protección_de_la_familia_y_el_tejido_social_indígena_desde_los_derechos_diferenciales_mediante_planes_programas_y_proyectos_que_permitan_fomentar_el_libre_desarrollo_integral_y_la_pervivencia_cultural_de_los_pueblos_indígenas_en_la_ciudad</t>
  </si>
  <si>
    <t>Apoyo a siete (7) iniciativas ciudadanas para la protección de DDHH</t>
  </si>
  <si>
    <t>Apoyar (7) siete iniciativas ciudadanas indígenas en el marco de la convocatoria sobre la protección de los DDHH</t>
  </si>
  <si>
    <t>Director de Convivencia y  Diálogo Social</t>
  </si>
  <si>
    <t xml:space="preserve"> 3387000 Ext. 5410 - 5411</t>
  </si>
  <si>
    <t>alvaro.vargas@gobiernobogota.gov.co</t>
  </si>
  <si>
    <t>Número de Iniciativas ciudadanas indígenas apoyadas en el marco de la convocatoria</t>
  </si>
  <si>
    <t>Sumatoria de  iniciativas ciudadanas indígenas apoyadas en el marco de la convocatoria</t>
  </si>
  <si>
    <t>Implementar 80 Iniciativas locales formuladas por grupos sociales de la Red Distrital de Derechos Humanos para la prevención o protección de derechos en sus territorios.</t>
  </si>
  <si>
    <t>1.3</t>
  </si>
  <si>
    <t>Formar a 2300 personas indígenas en temas como legislación indígena, justicia propia, y derechos humanos.</t>
  </si>
  <si>
    <t>Formar a 2300 personas indígenas y a funcionarios públicos, en temas como legislación indígena, justicia propia, y derechos humanos.</t>
  </si>
  <si>
    <t>Personas indígenas formadas en el marco de la cátedra  de derechos humanos para la paz y la reconciliación.</t>
  </si>
  <si>
    <t>Sumatoria de Personas indígenas formadas en el marco de la cátedra  de derechos humanos para la paz y la reconciliación</t>
  </si>
  <si>
    <t>2.2</t>
  </si>
  <si>
    <t xml:space="preserve">Diseñar e implementar estrategia integral contra la discriminación racial con alcance distrital y local, en la que se articulen actividades pedagógicas y de comunicación, desde la garantía del derecho a la participación
</t>
  </si>
  <si>
    <t>Instituto Distrital de la Participación y Acción Comunal - IDPAC</t>
  </si>
  <si>
    <t>Maria Angelica Rios</t>
  </si>
  <si>
    <t>mrios@participacionbogota.gov.co</t>
  </si>
  <si>
    <t>Participantes de procesos de sensibilización ciudadana</t>
  </si>
  <si>
    <t xml:space="preserve">
No. de participantes en sensibilización ciudadana </t>
  </si>
  <si>
    <t>_45_Gobernanza_e_influencia_local_regional_e_internacional</t>
  </si>
  <si>
    <t>196 - Fortalecimiento local, gobernabilidad, gobernanza y participación ciudadana</t>
  </si>
  <si>
    <t>Promoción para una participación incidente en el Distrito Capital.</t>
  </si>
  <si>
    <t xml:space="preserve">Lograr 28.956,208 impactos ciudadanos a través de los medios de comunicación con las que cuenta el IDPAC (Redes Sociales, Emisoras, Páginas Web, otros.)
</t>
  </si>
  <si>
    <t>2.3</t>
  </si>
  <si>
    <t xml:space="preserve">Fortalecimiento de Capacidades Organizativas y de incidencia de los pueblos indígenas
</t>
  </si>
  <si>
    <t xml:space="preserve">Fortalecer capacidades Organizativas y de incidencia de los pueblos indígenas
</t>
  </si>
  <si>
    <t>Organizaciones fortalecidas en capacidades organizativas y de incidencia.</t>
  </si>
  <si>
    <t>No. de organizaciones fortalecidas en capacidades organizativas y de incidencia.</t>
  </si>
  <si>
    <t xml:space="preserve">Fortalecimiento a las organizaciones para la participación incidente en la ciudad.
</t>
  </si>
  <si>
    <t xml:space="preserve">Fortalecer 150 organizaciones étnicas en espacios y procesos de participación
</t>
  </si>
  <si>
    <t>2.4</t>
  </si>
  <si>
    <t>Desarrollo de procesos de formación para el reconocimiento, intercambio  y cualificación  de saberes indígenas</t>
  </si>
  <si>
    <t>Desarrollar procesos de formación para el reconocimiento, intercambio  y cualificación  de saberes indígenas.</t>
  </si>
  <si>
    <t>Ivomne Carina Forero Bejarano</t>
  </si>
  <si>
    <t>iforero@participacionbogota.gov.co</t>
  </si>
  <si>
    <t>Procesos de formación</t>
  </si>
  <si>
    <t xml:space="preserve">No. de Procesos en formación realizados. </t>
  </si>
  <si>
    <t xml:space="preserve">
3
</t>
  </si>
  <si>
    <t>Formación para una participación ciudadana incidente en los asuntos públicos de la ciudad</t>
  </si>
  <si>
    <t>Formar 42,000 ciudadanos en los procesos de participación</t>
  </si>
  <si>
    <t>2.5</t>
  </si>
  <si>
    <t>Apoyo técnico y financiero para el desarrollo de iniciativas que articulen acciones para el empoderamiento indígena y la reducción de discriminación (Convocatorias Bogotá Líder y 1 + 1 Todos / 1+1 Todas con Enfoque diferencial)</t>
  </si>
  <si>
    <t>Apoyar técnica y financieramente el desarrollo de iniciativas que articulen acciones para el empoderamiento indígena y la reducción de discriminación (Convocatorias Bogotá Líder y 1 + 1 Todos / 1+1 Todas con Enfoque diferencial)</t>
  </si>
  <si>
    <t>Ruben Dario Gonzalez Hernandez
María Angelica Rios Cobas</t>
  </si>
  <si>
    <t>rgonzalez@participacionbogota.gov.co
mrios@participacionbogota.gov.co</t>
  </si>
  <si>
    <t xml:space="preserve">Procesos apoyados técnica y financieramente
</t>
  </si>
  <si>
    <t xml:space="preserve">
No. de procesos apoyados técnica y financieramente
</t>
  </si>
  <si>
    <t xml:space="preserve">
10
</t>
  </si>
  <si>
    <t xml:space="preserve">
Promoción para una participación incidente en el Distrito Capital.</t>
  </si>
  <si>
    <t xml:space="preserve">
.Desarrollar 30 obras bajo la metodología Uno + Uno = Todos, Una + Una = Todas, desarrolladas y entregadas a la comunidad</t>
  </si>
  <si>
    <t>2.6</t>
  </si>
  <si>
    <t>Apoyo Técnico y Financiero al Encuentro Distrital de Pueblos Indígenas para el fortalecimiento de la Unidad Indígena</t>
  </si>
  <si>
    <t>Apoyar técnica y financieramente el Encuentro Distrital de Pueblos Indígenas para el fortalecimiento de la Unidad Indígena.</t>
  </si>
  <si>
    <t>Javier Palacios Torres</t>
  </si>
  <si>
    <t>jpalacios@participacionbogota.gov.co</t>
  </si>
  <si>
    <t>Participantes en proceso de apoyo técnico y financiero al Encuentro Distrital de Pueblos Indígenas.</t>
  </si>
  <si>
    <t>No. de personas participantes en el Encuentro Distrital de Pueblos Indígenas.</t>
  </si>
  <si>
    <t xml:space="preserve">Fortalecimiento a las organizaciones para la participación incidente en la ciudad. </t>
  </si>
  <si>
    <t>Fortalecer 150 organizaciones étnicas en espacios y procesos de participación</t>
  </si>
  <si>
    <t>Año 2020</t>
  </si>
  <si>
    <t xml:space="preserve">El 26 de junio del año en curso, se llevó a cabo una reunión con profesionales de la Universidad Autónoma Indígena Intercultural y un representante de la comunidad, para abordar la posibilidad de transitar el Diplomado en Pensamiento Ancestral a modalidad virtual (entre otros requerimientos), en aras de poder ofertarse en la presente vigencia y dar cumplimiento a la presente acción. 
En la medida que el programa de formación aún no se ha desarrollado, no es posible identificar logros a través de este. Sin embargo, se espera focalizar esfuerzos entre la Dirección y la comunidad para dar cumplimiento. </t>
  </si>
  <si>
    <t>El presupuesto programado corresponde al presupuesto de la meta del proyecto de inversión del cuatrienio 2017-2020 registrado en SEGPLAN. 
El presupuesto ejecutado incluye todas las poblaciones . No se tiene presupuesto específico para grupos étnicos.  En este caso segun instrucciones de la SDP, el presupuesto ejecutado es NA (no aplica), y el porcentaje de presupuesto también es NA (no aplica).</t>
  </si>
  <si>
    <t>Meta lograda 2019-2020: total 32 beneficiarios. Meta cumplida.
-3 docentes, reportados en diciembre de 2019
-29 docentes, reportados en 2020 debido a que en el corte del informe de diciembre de 2019 aún no habían formalizado la matrícula.
Se realizaron las respectivas convocatorias, con un resultado de 32 docentes beneficiarios en dos programas de formación posgradual: Maestría en Educación en la línea de Educación Intercultural (Universidad Pedagógica Nacional) y Maestría en Estudios Afrocolombianos (Pontificia Universidad Javeriana). 
Acercamiento de las y los maestros participantes, a conocimientos y saberes de la educación intercultural a partir de los cuales se busca aportar a las transformaciones requeridas en la escuela, en las formas de pensar, sentir e interactuar con las y los niños pertenecientes a grupos étnicos, en pro de reducir las desigualdades y las discriminaciones aún existentes en la sociedad colombiana.
La situación de emergencia producto de la Covid-19 ha influenciado y afectado ciertos procesos propios del desarrollo de las Maestrías, relacionado con tiempos y cambios en las metodologías. No obstante, en términos generales se han logrado superar, producto del trabajo colectivo entre los actores involucrados.</t>
  </si>
  <si>
    <t xml:space="preserve">El presupuesto programado corresponde al presupuesto de la meta del proyecto de inversión del cuatrienio 2017-2020 registrado en SEGPLAN. 
El presupuesto  incluye todas las poblaciones . No se tiene presupuesto específico para grupos étnicos. En este caso segun instrucciones de la SDP, el presupuesto ejecutado es NA (no aplica), y el porcentaje de presupuesto también es NA (no aplica).
Meta programada 2017-2020: 30 docentes:
- 2017: programada (15 Docentes apoyados en formación posgradual), lograda (12 docentes en Maestría en Educación de la Universidad Distrital con la línea de investigación en comunicación intercultural, etnoeducación y diversidad cultural. Corresponde a una convocatoria que no era explícita para docentes de grupos étnicos, ni concertada con las comunidades, por lo tanto, se compensará en los años 2019 y 2020)
- 2018 lograda (0 docentes)
- 2019: lograda 3 docentes
- 2020: lograda 29 docentes que en la fecha del reporte del año 2019 tenían pendiente la formalización de matrícula
</t>
  </si>
  <si>
    <t>El presupuesto programado corresponde al presupuesto de la meta del proyecto de inversión del cuatrienio 2017-2020 registrado en SEGPLAN. 
Esta acción no requiere presupuesto.  En este caso segun instrucciones de la SDP, el presupuesto ejecutado es NA (no aplica), y el porcentaje de presupuesto también es NA (no aplica).</t>
  </si>
  <si>
    <t xml:space="preserve">Se está adelantando la gestión para proceder con el ajuste de la meta, a través de la interlocución de las Direcciones de Inclusión e Integración de Poblaciones y Formación de Docentes e Innovaciones Pedagógicas con las consultivas, conforme con las indicaciones dadas desde la Subdirección de Asuntos Étnicos de la Secretaría de Gobierno.  </t>
  </si>
  <si>
    <t>El presupuesto programado corresponde al presupuesto de la meta del proyecto de inversión del cuatrienio 2017-2020 registrado en SEGPLAN. 
El presupuesto ejecutado incluye todas las poblaciones. No se tiene presupuesto específico para grupos étnicos.  En este caso segun instrucciones de la SDP, el presupuesto ejecutado es NA (no aplica), y el porcentaje de presupuesto también es NA (no aplica).</t>
  </si>
  <si>
    <t>Meta lograda 2020: 100%
La estrategia de Búsqueda Activa se implementa en el marco del convenio tripartito Nº 1888 de 2019 entre la Corporación Opción Legal, la UNICEF y la Secretaria de Educación Distrital. Para la vigencia 2020, esta dio inicio a partir del 25 de febrero mediante jornadas de atención y caracterización en recorridos barriales y casa a casa, sin embargo y dada la emergencia sanitaria por COVID 19 esta fue suspendida de manera presencial el 19 de marzo de 2020. A partir de esta fecha, el ejercicio de búsqueda activa tuvo que modificar las acciones, debido a que el Gobierno Nacional y la Alcaldía Mayor de Bogotá, decretaron el aislamiento preventivo en todo el territorio. Así las cosas, entre el 19 de marzo y el 30 de junio de 2020, la estrategia de búsqueda activa se adelanta por vía telefónica. 
Conforme a lo anterior, durante este periodo se identificaron 38 personas que se auto reconocen como indígenas. Asimismo, se realizó seguimiento a 143 solicitudes de cupo presentadas por los Cabildos indígenas con el fin de adelantar la gestión y acompañamiento para el acceso al Sistema Educativo Oficial en los casos que fue necesario. De igual manera, el 13 de marzo de 2020, se realizaron jornadas de atención, caracterización e inscripción presenciales principalmente con el pueblo indígena Emberá en el alojamiento coordinado por la Unidad para la Atención y Reparación Integral a las Victimas UARIV y en el CLAV Rafael Uribe Uribe , así como caracterización vía telefónica de la población Emberá en edad escolar referida en el Censo Distrital de la Subdirección de Asuntos Étnicos y que no se encontraba vinculada al Sistema Educativo, identificado 357 personas. 
Se ha fortalecido la articulación con la Mesa Autónoma Indígena, para el desarrollo de la estrategia de Búsqueda Activa en las localidades donde se encuentra concentrada la población por cada uno de los Cabildos o para llevar a cabo jornadas de atención en territorio o en la Casa Indígena que permitieron identificar a la población desescolarizada.
Se logró establecer canales de comunicación efectivos con Cabildos y Gobernadores a través de los cuales se han realizado acuerdos relacionados con las estrategias para la socialización de las acciones afirmativas con la comunidad, el uso de sus espacios propios para el desarrollo de jornadas de atención e inscripción para las personas interesadas en adelantar su proceso de formación a través de estrategias educativas flexibles o niños, niñas y adolescentes que requieren ser atendidos en Instituciones Educativas Distritales. Específicamente para la vigencia 2020, se logró avanzar en el proceso de caracterización y vinculación al Sistema Educativo del pueblo indígena Emberá que se encuentra en Bogotá DC.
A través de la estrategia de búsqueda activa, así como de las diferentes jornadas de atención y seguimiento a bases de datos y solicitudes, se han identificado, caracterizado o atendido 538 personas pertenecientes a pueblos indígenas.</t>
  </si>
  <si>
    <t>El presupuesto programado corresponde al presupuesto de la meta del proyecto de inversión del cuatrienio 2017-2020 registrado en SEGPLAN. 
No se tiene el presupuesto programado del cuatrienio específico para la acción para calcular el porcentaje.
El presupuesto ejecutado del objeto de gasto "realizar búsqueda activa de población desescolarizada" que incluye todas las poblaciones, es de $534.080.286 año 2020. No se tiene presupuesto específico para grupos étnicos.  En este caso segun instrucciones de la SDP, el presupuesto ejecutado es NA (no aplica), y el porcentaje de presupuesto también es NA (no aplica).</t>
  </si>
  <si>
    <t xml:space="preserve">Acción finalizada en 2019, sin embargo, para el año 2020, se dio continuidad a la actualización de los estudiantes indígenas en el SIMAT obteniendo una cifra de 3.744 estudiantes indígenas en el Sistema Educativo Oficial a corte 30 de junio de 2020. Asimismo, continúan los canales de comunicación y atención entre los pueblos indígenas y la Dirección de Cobertura para la garantía del acceso y permanencia de los estudiantes indígenas en el Sistema Educativo Oficial. </t>
  </si>
  <si>
    <t>El presupuesto programado corresponde al presupuesto de la meta del proyecto de inversión del cuatrienio 2017-2020 registrado en SEGPLAN. 
No se tenía presupuesto programado del cuatrienio específico para la acción para calcular el porcentaje.  En este caso segun instrucciones de la SDP, el presupuesto ejecutado es NA (no aplica), y el porcentaje de presupuesto también es NA (no aplica).
Acción finalizada en 2019</t>
  </si>
  <si>
    <t xml:space="preserve">Meta lograda 2019: 100% y Meta lograda 2020: 100%. Nuevamente solicitamos corregir el porcentaje del año 2019 (ver observaciones).
Para la vigencia 2020, se dio continuidad al Convenio de Asociación Nº 1932 de 2019 entre la SED y la Corporación Infancia y Desarrollo en el cual se definen estrategias de educación flexible con enfoque diferencial que reconoce las características de la población y las necesidades educativas de los pueblos indígenas. Así, se garantizó la continuidad en 8 puntos de atención para pueblos indígenas, ubicados en 8 localidades del Distrito capital, atendiendo 244 estudiantes indígenas jóvenes y adultos, en espacios y horarios que fueron concertados con la comunidad y los respectivos Gobiernos o autoridades indígenas
Para 2020, se realizó nuevamente la contratación de Apoyos Culturales a través de la modalidad de prestación de servicios para cinco (5) apoyos culturales de los pueblos y Cabildos Muisca Suba, Ambika Pijao, Kichwa, Wounaan Arabia, Wounaan Vista Hermosa, los cuales se han concertado con los cabildos, quienes presentan las hojas de vida del personal que consideran cumplen con el perfil y habilidades para hacer parte del proceso, con el fin de acompañar, mediar y fortalecer los procesos pedagógicos con el fin de garantizar la pervivencia cultural y la contextualización de temáticas desde una mirada y diálogo intercultural
Teniendo en cuenta la emergencia sanitaria presentada por COVID -19, a partir del 16 de marzo de 2020, se dio inicio a la implementación de la estrategia “Aprende en Casa” lo que generó también la necesidad de realizar un ajuste a las Estrategias Educativas Flexibles, acudiendo al trabajo virtual como la herramienta principal para continuar con el proceso de enseñanza-aprendizaje a través de las siguientes actividades:
•	Guía Integradora semanal.
•	Acompañamiento Videollamadas.
•	Acompañamiento Telefónico.
•	Chat de WhatsApp. 
•	Herramientas Audiovisuales como videos, imágenes, fotos, capturas de pantalla, canciones, juegos en línea, lectura de noticias y libros para facilitar el aprendizaje de los estudiantes. 
Finalmente, las estrategias que se implementaron surgieron de un trabajo cooperativo y dialogo constante con los y las estudiantes. Es de resaltar que la atención efectiva de los estudiantes culminó el 31 de mayo de 2020.
Para la vigencia 2020, el principal logro de la implementación de esta acción afirmativa, esta materializado en la graduación y culminación de estudios de 65 estudiantes en los puntos de atención a través de la modalidad de educación flexible. 
Adicionalmente, se presenta como logro, dar cumplimiento a satisfacción de esta acción afirmativa hasta su fecha de finalización establecida el 31 de mayo de 2020, garantizando la atención educativa de la población indígena a través de estrategias educativas flexibles con enfoque diferencial y un proceso de concertación permanente para la implementación del modelo flexible en lo que corresponde a metodologías, horarios, materiales, contratación de apoyos culturales, entre otros. 
En el marco del Convenio de Asociación N° 1932 de 2019 entre la SED y la Corporación Infancia y Desarrollo, mediante el cual se implementan las estrategias educativas flexibles con enfoque diferencial, se atienden un total de estudiantes 244 estudiantes pertenecientes en puntos de atención de pueblos indígenas.
</t>
  </si>
  <si>
    <t>Como se informó a la SDP y SDG por correo el 5mayo2020, por error se diligención 0% en la columna "resultado indicador año 2019",  siendo 100% . Sin embargo en ese mismo corte en la columna de "avances" y en el documento en word, el resultado se reportó correctamente con un 100% de atención a través de modelos flexibles. Por lo anterior,  nuevamente solicitamos corregir el porcentaje en la matriz año 2019.
El presupuesto programado corresponde al presupuesto de la meta del proyecto de inversión del cuatrienio 2017-2020 registrado en SEGPLAN. 
No se tiene el presupuesto programado del cuatrienio específico para la acción para calcular el porcentaje.
El presupuesto programado del objeto de gasto "Implementar estrategias o modelos flexibles, presenciales o virtuales para la atención de población en extraedad, vulnerable y/o diversa" que incluye todas las poblaciones, es de $654.505.000. No se tiene presupuesto específico para grupos étnicos.  En este caso segun instrucciones de la SDP, el presupuesto ejecutado es NA (no aplica), y el porcentaje de presupuesto también es NA (no aplica).</t>
  </si>
  <si>
    <t>Meta lograda 2020: 100%
89 niñas indígenas beneficiarias y 59 niños indígenas beneficiarios. Total: 139
-Tránsitos en bloque de niños y niñas de las CPI a las IED, y se dio continuidad en el colegio Veinte de Julio, Compartir Recuerdo y La Arabia a los procesos interculturales con el talento humano.
-Experiencias pedagógicas significativas con los niños y las niñas que transitaron de CPI Makade Tinikana a IED Veinte de Julio, así como también con los niños y las niñas que transitaron a los colegios Compartir Recuerdo (Cabildo Wounaan) y La Arabia (Comunidad indígena Wounaan Arabia).
-Fortalecimientos técnicos y entrega de materiales como las cajas de herramientas a las maestras de educación inicial acerca de los procesos de interculturalidad, lo cual ha permitido un mayor acercamiento y sensibilización en el trabajo pedagógico con los niños y las niñas indígenas.
-Fortalecimientos a los 3 agentes educativos interculturales y el auxiliar pedagógico intercultural lo cual contribuye a mejorar las practicas educativas.
-Participación en los espacios con la Mesa Autónoma Indígena a través del diálogo con las autoridades y las otras Direcciones de la SED para generar concertar las estrategias para el cumplimiento de la acción afirmativa: Acompañamiento a las transiciones efectivas y armónicas de los niños y las niñas de las Casas de Pensamiento Intercultural-SDIS al entorno educativo.</t>
  </si>
  <si>
    <t>El presupuesto programado corresponde al presupuesto de la meta del proyecto de inversión del cuatrienio 2017-2020 registrado en SEGPLAN. 
No se tiene un presupuesto específico para esta accion, ya que el equipo de agentes educativos interculturales y asesores de inclusión apoyan el cumplimiento del Plan Integral de acciones afirmativas con comunidades indígenas. En este caso segun instrucciones de la SDP, el presupuesto ejecutado es NA (no aplica), y el porcentaje de presupuesto también es NA (no aplica).</t>
  </si>
  <si>
    <t xml:space="preserve">El presupuesto programado corresponde al presupuesto de la meta del proyecto de inversión del cuatrienio 2017-2020 registrado en SEGPLAN. 
El presupuesto programado de la acción esta dirigido a varias poblaciones. En este caso segun instrucciones de la SDP, el presupuesto ejecutado es NA (no aplica), y el porcentaje de presupuesto también es NA (no aplica). </t>
  </si>
  <si>
    <t xml:space="preserve">El acompañamiento pedagógico a 20 IED ha permitido la identificación de 825 estudiantes indígenas que hacen parte del sistema educativo distrital. También se han realizado articulaciones con 83 docentes de los colegios acompañados con los cuales se fortalecido la “Estrategia Aprende en casa” desde el enfoque diferencial étnico. 
Durante el primer semestre de 2020 se identificaron 20 Instituciones Educativas Distritales y se les acompaña pedagógicamente en educación intercultural con pueblos indígenas. Estas IED brindan atención educativa a estudiantes de por lo menos once pueblos indígenas: Embera Katío, Embera Chamí, Wounaan, Eperara, Uitoto, Inga, Misak, Muisca de Suba y de Bosa, Pijao, Kichwa y Nasa. El acompañamiento pedagógico se adelanta a través de un equipo de trece (13) dinamizadores culturales indígenas, un etnoeducador del pueblo Wounaan, y tres profesionales pedagogos. 
Es importante resaltar que cada Institución Educativa genera, según sus dinámicas internas, espacios con la comunidad educativa para reflexionar y avanzar en el fortalecimiento de la atención a la población indígena desde el enfoque diferencial étnico, promoviendo prácticas educativas interculturales que permiten la pervivencia de las identidades étnicas en la escuela.
En este proceso de acompañamiento pedagógico se destaca el papel de los trece (13) dinamizadores culturales indígenas de los pueblos mencionados, que la Dirección de Inclusión e Integración de Poblaciones contrató para acompañar a las IED. 
Así, el equipo de dinamizadores culturales acompañan estudiantes indígenas que se encuentran vinculados al Programa Volver a la Escuela y a estudiantes que se encuentran en los niveles de primaria y bachillerato, llevando a cabo actividades de fortalecimiento de la identidad cultural y seguimiento a los procesos académicos y de convivencia de los y las estudiantes. 
El acompañamiento pedagógico que realiza el equipo de dinamizadores culturales indígenas, ha sido clave para asumir los retos pedagógicos que se presentan por causa de la emergencia de la pandemia del COVID-19. Así, en el marco de estrategia “Aprende en Casa” implementada por la SED, con este equipo se han desarrollado las siguientes acciones: 1) fortalecimiento de la red de apoyo al equipo de dinamizadores culturales indígenas contratados por la SED; 2) diseño de guías pedagógicas y material de apoyo en articulación con las y los docentes de las Instituciones Educativas acompañadas; 3) apoyo permanente por parte de los y las dinamizadoras a las familias indígenas en el marco de las responsabilidades académicas; y 4) apoyo de los y las dinamizadores indígenas a sus comunidades con respecto a las disposiciones de la SED o realización de otras acciones comunitarias que permitan mitigar los efectos del avance de la pandemia. 
Principales logros:
•	Proceso de identificación y caracterización de estudiantes indígenas en once (11) Instituciones educativas. Este ejercicio implicó: identificación en SIMAT de los y las estudiantes indígenas; cruce de la información con los censos de los respectivos cabildos; y trabajo en aula para verificar el autoreconocimiento étnico de las y los estudiantes. 
•	Identificación de 825 estudiantes indígenas de once (11) Instituciones Educativas Distritales (IED) que participan en las acciones adelantadas por la línea de Educación Intercultural y Grupos Étnicos. Así, en el segundo semestre del año se identificará plenamente a los estudiantes indígenas de las otras instituciones acompañadas.
•	Participación en ocho (8) consejos académicos de instituciones educativas para socializar la propuesta de acompañamiento pedagógico y definir acuerdos de continuidad del trabajo en educación intercultural. 
•	Promoción de actividades pedagógicas de aula desde la perspectiva de la educación intercultural, promoviendo propuestas didácticas conjuntas con 83 docentes de las Instituciones Educativas acompañadas, y generando reflexiones con respecto al componente curricular. 
•	Realización de cuatro conversatorios virtuales sobre temas de la educación propia de los pueblos indígenas y sus aportes a prácticas pedagógicas interculturales para fortalecer los procesos de atención educativa de los niños, niñas y jóvenes que hacen parte del sistema educativo distrital. En estos conversatorios han participado 250 docentes de las IED acompañadas por la SED. </t>
  </si>
  <si>
    <t xml:space="preserve">El presupuesto programado corresponde al presupuesto de la meta del proyecto de inversión del cuatrienio 2017-2020 registrado en SEGPLAN. 
</t>
  </si>
  <si>
    <t>-Meta programada y lograda 2017: 100% de avance en el diseño de la propuesta de educación indígena e intercultural.
-Meta programada y lograda 2018: 100% de avance en el diseño de la propuesta de educación indígena e intercultural.
-De acuerdo con lo programado, se alcanzó el 100% de cumplimiento de la acción para los años 2017 y 2018, al desarrollar la primera y la segunda fase del proceso de construcción de una propuesta de educación propia e intercultural en Bogotá con participación de los pueblos indígenas en la ciudad. 
-Meta programada 2019-2020 tercera fase: 100%. 
-Meta lograda 2020: concertación de la propuesta a ejecutar, elección de cabildo operador de la propuesta y elaboración de Estudios Previos para iniciar el proceso de contratación .
La implementación de la acción afirmativa, a través de la primera y la segunda fase, permitió avanzar en la construcción de una propuesta de educación propia e intercultural en Bogotá con participación de los pueblos indígenas en la ciudad. De este modo, uno de los principales logros ha sido contar con la participación de los 14 pueblos indígenas para definir y ejecutar las actividades que permiten avanzar en el fortalecimiento de la atención educativa de las y los niños y jóvenes indígenas que hacen parte del sistema educativo distrital. 
Finalmente, en el primer semestre de 2020 se avanzó en la concertación de la propuesta a desarrollar como parte de la tercera fase de propuesta de educación indígena propia e intercultural en Bogotá, entre la SED y la Mesa Autónoma Indígena de Bogotá. En el segundo semestre de 2020 se avanzará en la contratación y ejecución de la propuesta con un plazo de 4 meses.</t>
  </si>
  <si>
    <t>El presupuesto programado corresponde al presupuesto de la meta del proyecto de inversión del cuatrienio 2017-2020 registrado en SEGPLAN. 
El presupuesto ejecutado de la acción corresponde a ejecución de la primera y segunda fase del proceso.
Meta: - De acuerdo con lo programado, se alcanzó el 100% al desarrollar la primera y la segunda fase del proceso de construcción de una propuesta de educación propia e intercultural en Bogotá con participación de los pueblos indígenas en la ciudad. La tercera y última fase del proceso se esta comenzando. 
Se concertó ejecutar una propuesta de $347.110.000 para la tercer fase,</t>
  </si>
  <si>
    <t xml:space="preserve">Acción finalizada en 2019.
El 16 de noviembre del 2017, realizo el evento “Mingas de Pensamiento Intercultural para pervivir en la escuela” el cual estuvo dirigido a estudiantes indígenas de diferentes pueblos, este espacio buscó generar un encuentro de diálogo e intercambio de saberes entre estudiantes indígenas, permitiendo reconocer en las identidades étnicas una amplia oportunidad para promover ejercicios de valoración cultural.
El 26 de noviembre de 2018 se llevó a cabo el evento “Tulpas de pensamiento para el buen vivir en la escuela” con la participación de 250 estudiantes indígenas de diferentes pueblos: Inga, Muisca, Uitoto, Embera Katío, Embera Chamí, Wounaan, Misak, Eperara y Wayuu; con el objetivo de propiciar un espacio de intercambio entre los pueblos indígenas, a través de prácticas pedagógicas propias como los juegos tradicionales y la música que permitan fortalecer la identidad cultural de los y las estudiantes indígenas que hacen parte de las Instituciones Educativas del Distrito.  
Para el 2019, la Dirección de Inclusión e Integración de Poblaciones realizó el evento, “Espirales de las lenguas indígenas en la escuela, una posibilidad para vivir el pensamiento propio”, el 2 de agosto en el Planetario Distrital, con la participación de 320 personas de las cuales 220 fueron estudiantes indígenas de los pueblos: Koreguaje, Inga, Muisca, Uitoto, Embera Katío, Embera Chamí, Wounaan, Misak, Eperara, Pijao, Muisca, Kichwa y Wayuu. Las personas participantes restantes fueron: rectores de las IED acompañadas, docentes, padres y padres de familia indígenas y siete autoridades indígenas de la mesa autónoma de Bogotá. </t>
  </si>
  <si>
    <t xml:space="preserve">El presupuesto programado corresponde al presupuesto de la meta del proyecto de inversión del cuatrienio 2017-2020 registrado en SEGPLAN. 
</t>
  </si>
  <si>
    <t>La meta tiene fecha programada de finalización el 30 de mayo de 2020, sin embargo, por estar aún en proceso de convocatoria de las estrategias de educación Superior, se espera el cumplimiento de la meta para el segundo semestre, siempre y cuando la población cumpla con los requisitos solicitados en el reglamento y términos de la convocatoria.
En los Fondos en los cuales se incluye la acción afirmativa se establecieron aumento en los puntajes adicionales a los obtenidos dentro de los criterios de calificación a postulantes que manifestaron pertenecer al grupo étnico de la siguiente manera:
-Fondo Educación Superior para Todos: 15 Puntos.
-Fondo de Víctimas del Conflicto Armado en Colombia: 5 Puntos. 
De igual manera nos encontramos en el proceso de convocatoria pública del Fondo de Educación Superior para Todos “FEST”, cuyo proceso inicia desde el 18 de junio al 10 de julio de 2020, en donde se espera que el nivel de participación del grupo étnico aumente.
La Dirección de Relaciones con los Sectores de Educación Superior y Educación para el Trabajo con apoyo de la Dirección de Inclusión de Poblaciones se han determinado que uno de los medios para la verificación de postulantes pertenecientes a este grupo étnico a quienes se llevará a cabo por medio del Ministerio del Interior y por medio del consejo consultivo Indígena, quienes serían los encargados de corroborar la pertenencia del aspirante a la comunidad, tal como fue manifestado en el momento de la postulación a las estrategias de Educación Superior. 
Se espera la realización de dos socializaciones con personas pertenecientes a este grupo étnico, para dar a conocer las características de cada Fondo y el beneficio del 5% adicional resultado de la acción administrativa descrita. Lo anterior concertado con representantes de este grupo étnico donde se informó de las características y avances en esta acción afirmativa, y se exhorto a generar espacios de socialización dentro de las reuniones regulares que tiene esta comunidad.</t>
  </si>
  <si>
    <t xml:space="preserve">Se han implementado durante el 2020, una socialización contando con la participación de la población indígena donde se dieron a conocer las diferentes estrategias que hacen parte de la Dirección. Esta socialización se llevó a cabo en el mes junio contando con la asistencia de estudiantes, padres de familia y representantes de las instituciones educativas, socialización que se llevaron a cabo de manera virtual. 
La socialización realizada fue Facebook Live: Realizada el 25 de Junio de 4:00 p.m a 6:00 p.m; con una asistencia de más de 100 personas.
Sin embargo, se espera que para el segundo semestre de 2020, este número de socializaciones se amplié de manera significativa con el fin de lograr que el nivel de participación de la etnia aumente.
</t>
  </si>
  <si>
    <t xml:space="preserve">El presupuesto programado corresponde al presupuesto de la meta del proyecto de inversión del cuatrienio 2017-2020 registrado en SEGPLAN. 
Esta acción no requiere presupuesto ya que se atiende con el equipo profesional de la Secretaría de Educación del Distrito. En este caso segun instrucciones de la SDP, el presupuesto ejecutado es NA (no aplica), y el porcentaje de presupuesto también es NA (no aplica).
</t>
  </si>
  <si>
    <t>En concertación con los 14 pueblos indígenas y en el marco de la emergencia sanitaria producto del COVID, se concertó el desarrollo del proyecto de memorias ancestrales visuales que permita dar cumplimiento a las metas misionales de la SDCRD y el acatamiento de las medidas específicas de confinamiento. Mediante el Convenio 284, suscrito con la Universidad Nacional de Colombia, se dio cumplimiento a dicho acuerdo mediante las siguientes acciones:
- Visibilización del patrimonio cultural de los pueblos indígenas mediante una exposición de arte propio de forma virtual de los pueblos indígenas Muisca de
Bosa, Muisca de Suba, Inga, Kamentsá, Wounaan, Eperara Siapidara, Uitoto,
Tubú, Los Pastos, Kichwa, Pijao, Misak- Misak, Nasa y Yanacona.</t>
  </si>
  <si>
    <t>Estas acciones se llevaron a cabo con recursos del nuevo Plan de Desarrollo un Nuevo Contrato Social y Ambiental para la Bogotá del Siglo XXI. 
La Acción fue cumplida</t>
  </si>
  <si>
    <t>No hay observación</t>
  </si>
  <si>
    <t>Relación de contenidos emitidos en respuesta a la política de INDÍGENAS,  a continuación de listan los contenidos emitidos en lo corrido de 2020:
Enero de 2020
*Conectados Somos Originarios (20, 21, 24, 25 y 26 de enero)
*Origen de los Tiempos (17/01/2020)
Febrero
*Origen de los Tiempos (1, 2, 8, 9, 12, 13 y 14 de febrero)
*Conectados Minorías Indígenas (1, 2, 15 y 17 de febrero)
Marzo
*Origen de los Tiempos (6, 7, 9, 10, 11, 18, 25 y 26 de marzo)
*Conectados Somos Originarios (1, 2, 6, 7, 9, 10 de marzo)
Abril
*Origen de los Tiempos
*Videos musicales indígenas de la colección de Maguaré en La Ceiba - aprende en casa (22, 27 al 1 de mayo)
Mayo
*Origen de los Tiempos (2, 3, 4, 8, 9, 10, 11, 13, 14, 15, 16, 17, 18, 19, 20, 22, 24, 25, 26, 31 de mayo
*Conectados Somos Originarios (7, 9, 13, 14, 15, 16, 23 de mayo)
*Tybacha y la selva de cemento (9, 10, 16 y 17 de mayo)
 Aprende en casa 
*Videos musicales indígenas de la colección de Maguaré en La Ceiba (4 al 8, 18 al 22 mayo)
Cultura en casa
*Corto documental Nar Heb (mayo 4)
*Serie documental Autonomías territoriales (mayo 4)
*Serie documental Autonomías territoriales. Capítulo 2 (mayo5)
*Serie documental Autonomías territoriales. Capítulo 4. (mayo 15)
*Serie Conversar, cocinar, conservar: Bosques medicinales. (mayo 15)
*Cortometraje Nar Heb (29 de mayo)
Junio
*Origen de los Tiempos (1, 5, 6, 7, 8, 12, 14, 15, 19, 20, 21, 22, 28, 29, 30 de junio)
*Conectados Somos Originarios  (16 y 17 de junio)
Cultura en casa
Documental Sobre el camino (17 de junio) 
Autonomías territoriales: Soberanía alimentaria (junio 30)
Serie Conversar, cocinar y conservar: Bosques medicinales  (junio 30)
Julio
Gente de montaña: Ñandy  - 17/07/2020
Aliadas: Cleiner, Chocó- 25/07/2020
De donde vengo yo: El ritual de la vida - 25/07/2020
Aliadas: Silvia, Tacueyó- 27/07/2020
Origen de los Tiempos
Conectados Somos Originarios
Tybacha y la selva de cemento
Agosto
Origen de los Tiempos
Conectados Somos Originarios
Tybacha y la selva de cemento
APRENDEN EN CASA
VIDEOS MUSICALES INDÍGENAS -  (3 al 7, 10 al 14, 17 al 21, 24 al 28 agosto)
DESDE CULTURA EN CASA
Autonomías territoriales: Revitalización de los espacios de vida - 9/08/2020
Documental Chaupi, nacer Pasto del Cabildo del Resguardo indígena de Colimba - 9/08/2020
Septiembre
Origen de los Tiempos
Conectados Somos Originarios
Tybacha y la selva de cemento
DESDE CULTURA EN CASA
El buen vivir: Cuidar la tierra - 5/09/2020
Kuaspe, semilla del agua - 11/09/2020
Octubre
DESDE APRENDE EN CASA
VIDEOS MUSICALES INDÍGENAS (5 al 9, 12 al 16 octubre)
Origen de los Tiempos
Conectados Somos Originarios
Tybacha y la selva de cemento
Noviembre
Origen de los Tiempos
Conectados Somos Originarios
Diciembre
DESDE CULTURA EN CASA
Autonomías territoriales: revitalización de los espacios de vida.-6/12/2021
Autonomías territoriales: sembradores de agua - 6/12/2021
Origen de los Tiempos
Conectados Somos Originarios
Adicional a esto en Conexión Capital se publicó el siguiente contenido.
*Se establece hoja de ruta para el retorno de las comunidades indígenas a sus… 06-jul- 20
*Distrito atiende brote de COVID-19 en indígenas Emberá 17-jul- 20
*Celebra el Día Internacional de los Pueblos Indígenas con la Cinemateca de Bogotá05-ago- 20
*Las lenguas indígenas llegan a nuestra franja de Aprende en Casa 05-ago- 20
Exclusivo: Comunidad indígena embera aceptó ser trasladada a Corferias 14-ago- 20
*Comunidades Indígenas rechazan la aspersión aérea contra los cultivos de coca 25-ago- 20
*Convocatoria para jóvenes afro e indígenas en todo el país 03-sep- 20
*Este sábado se celebra el Día Internacional de la Mujer Indígena 04-sep- 20
*Puntos Capitales: ¿Qué es una minga indígena y cuáles son las motivaciones de la… 13-oct- 20
*Cundinamarca garantiza paso de La Minga indígena 16-oct- 20
*Minga Indígena pide misión humanitaria para proteger a comunidades del accionar del ELN 19-oct- 20
*Logística para la Minga Indígena está garantizada por el Distrito 19-oct- 20
*La cultura indígena y los deportes en Bogotá 19-oct- 20
*Conoce al poeta indígena Fredy Chikangana 19-oct- 20
*¿Sabías que muchas palabras que usamos en la cotidianidad vienen de indígenas? 19-oct- 20
*Así es como pueblos indígenas en Bogotá intentar mantener su cultura ancestral 19-oct- 20
*Desde el  2003, indígenas wounnan viven en Ciudad Bolívar 19-oct- 20
*La Minga Indígena se movilizó pacíficamente por las calles de Bogotá  20-oct- 20
*Minga indígena acompaña el Paro Nacional 21-oct- 20
*Distrito y Minga Indígena trabajaron en el manejo de residuos y reciclaje 21-oct- 20
*Indígenas afirman que volverán con más fuerza el 21 de noviembre 22-oct- 20
*Bogotá vivió un Paro Nacional pacífico junto a la Minga Indígena 22-oct- 20
*Guardia indígena impidió que encapuchados ingresaran a las marchas de este miércoles 22-oct- 20
*FARC y AUC reconocieron crímenes contra los indígenas 23-oct- 20
*Himno de la Guardia Indígena, un mensaje de resistencia contra la violencia" 23-oct- 20
*Muere un niño indígena en medio de hostigamientos entre disidencia de las Farc y… 09-nov- 20
*Estas son algunas tradiciones ancestrales de indígenas muiscas de Suba 13-nov- 20
*Indígenas piden al Gobierno conformar Comisión de Paz 10-dic- 20
*Elecciones de gobernador en Resguardo Indígena Muisca de Chía 28-dic- 20</t>
  </si>
  <si>
    <t>Sin observación</t>
  </si>
  <si>
    <t xml:space="preserve">No ha sido posible la concertación de la acción con el Consejo Consultivo y de Concertación para pueblos indígenas en Bogotá y la administración distrital. </t>
  </si>
  <si>
    <t>Teniendo en cuenta que las competencias del Instituto no están orientadas a apoyar el diseño e implementación de un estudio con estas características, y a partir del acuerdo realizado en el 2018  con la SDCRD para el avance en esta acción, es la Dirección de Arte, Cultura y Patrimonio de la Subdirección de Infraestructura Cultural, quien está a cargo de la consolidación de este documento.
Una vez más Solicitamos descargar esta acción del IDPC pues el instituto no tiene competencia para su cumplimiento.</t>
  </si>
  <si>
    <t xml:space="preserve"> El IDPC no tiene la competencia para adelantar un estudio con las características requeridas, por esta razón, se acordó con la SDCRD que su elaboración estaría a cargo de la Dirección de Arte, Cultura y Patrimonio, Subdirección de infraestructura cultural.
Una vez más Solicitamos descargar esta acción del IDPC pues el instituto no tiene competencia para su cumplimiento.</t>
  </si>
  <si>
    <t>Acción cumplida</t>
  </si>
  <si>
    <t>La acción no se ejecuto</t>
  </si>
  <si>
    <t>No fue posible articular la acción con las entidades y comunidades involucradas</t>
  </si>
  <si>
    <t>Contar con un colectivo pedagógico perteneciente a los diferentes pueblos indígenas presentes en las Casas de Pensamiento Intercultural aporta de manera significativa a la atención con enfoque diferencial, logrando el posicionamiento de los procesos culturales y pedagógicos, quienes durante la vigencia implementaron el proyecto pedagógico desde el enfoque de atención integral a la primera infancia, la interculturalidad y los planes de vida de cada pueblo. 
Es de indicar que para la vigencia 2020 se programó el 60% del equipo pedagógico con pertenencia indígena en las Casas de Pensamiento Intercultural. Para el mes de mayo de 2020 se alcanza un 58% del talento humano con pertenencia indígena.</t>
  </si>
  <si>
    <t xml:space="preserve">El presupuesto programado y el avance frente a la meta proyecto es tomado del Seguimiento al Plan de Acción -SPI- y revisado en conjunto con el profesional financiero de la Subdirección para la Infancia.
Este presupuesto es global para la 1ra y 2da acción afirmativa y corresponde a los contratos de prestación de servicios. (Auxiliar pedagógico, Responsables, Sabedores, sabedoras, Maestras y Auxiliar Administrativo) de 10 Casas de Pensamiento Intercultural No es un presupuesto especifico.
Para el año 2020 - I, el presupuesto corresponde de la siguiente manera Proyecto de inversión -Proyecto de inversión 7744 “Desarrollo Integral desde la Gestación hasta la Adolescencia” (Hasta 30 de mayo de 2020) y para el año 2020 - II Proyecto de inversión 7744 - Generación de Oportunidades para el Desarrollo Integral de la Niñez y la Adolescencia de Bogotá (Junio a diciembre de 2020).
Es importante aclarar que la presente acción se mide en el alcance de porcentaje de talento humano con pertenencia indigena y el  valor numerico del presupuesto se reporta en la acción numero 1 que refiere a la acción de las casas de pensamiento intercultural.
</t>
  </si>
  <si>
    <t>Los sabedoras y sabedores Indígenas desarrollan experiencias culturales dirigidas a las niñas y niños atendidos en las Casas de Pensamiento Intercultural con el fin de revivir prácticas ancestrales indígenas, quienes de acuerdo a su saber y en coherencia con la cosmovisión, plan de vida y legado cultural de procedencia de los diferentes pueblos o regiones a los que pertenecen las niñas y los niños atendidos en dichas unidades operativas, aportan al desarrollo y transmisión de prácticas culturales, su rol principal como sabedores es apoyar, promover procesos culturales y comunitarios intra e interculturales con enfoque de derechos y enfoque diferencial..</t>
  </si>
  <si>
    <t>El presupuesto programado y el avance frente a la meta proyecto es tomado del Seguimiento al Plan de Acción -SPI- y revisado en conjunto con el profesional financiero de la Subdirección para la Infancia.
Este presupuesto corresponde a los contratos de prestación de servicios de las Sabedoras y Sabedores.
El valor del presupuesto ejecutado acumulado para la acción afirmativa (Columna AL), corresponde a la sumatoria del presupuesto 2017, presupuesto 2018, presupuesto 2019 y presupuesto 2020.
Para el año 2020, el presupuesto corresponde de la siguiente manera Proyecto de inversión -Proyecto de inversión “Desarrollo Integral desde la Gestación hasta la Adolescencia” (Hasta 30 de mayo de 2020) y Proyecto de inversión 7744 - Generación de Oportunidades para el Desarrollo Integral de la Niñez y la Adolescencia de Bogotá (Junio a diciembre de 2020)</t>
  </si>
  <si>
    <t xml:space="preserve">El plan de trabajo tiene como objetivo organizar el acompañamiento a los procesos desarrollados en las Casas de Pensamiento Intercultural, por una parte, en el aporte o construcción de documentos técnicos, instructivos y formatos asociados a la prestación del servicio que soporten cada vez más el proceso desarrollado en estos escenarios con el fin de continuar movilizando la comprensión de la interculturalidad y la pervivencia cultural; por otra parte, se encuentra lo relacionado con el seguimiento a los procesos de atención en las Casas de Pensamiento Intercultural, la identificación de alertas y su respectivo reporte, y finalmente en el acompañamiento in situ en cada una de las unidades operativas. 
Para la vigencia 2020, como avance en la implementación del plan de trabajo se publicó la actualización del documento de Orientaciones para la atención integral a la primera infancia en las Casas de Pensamiento Intercultural -CPI-, convirtiéndose en un lineamiento , cuyo objetivo es establecer lineamientos conceptuales y metodológicas para la atención integral de la primera infancia en las Casas de Pensamiento Intercultural -CPI- con enfoque diferencial y desde el fortalecimiento de las relaciones intraculturales e interculturales.
Cabe resaltar, que el anterior proceso es movilizado por una persona indígena con experiencia en el trabajo con los pueblos, quien a su vez es puente articulador entre la Entidad y los gobiernos indígenas con el fin de avanzar en el proceso de atención a la población. </t>
  </si>
  <si>
    <t>El presupuesto programado y el avance frente a la meta proyecto es tomado del Seguimiento al Plan de Acción -SPI- y revisado en conjunto con el profesional financiero de la Subdirección para la Infancia.
Este presupuesto corresponde al valor del contrato de prestación de servicios del profesional que implementa el plan de trabajo.
El valor del presupuesto ejecutado acumulado para la acción afirmativa (Columna AL), corresponde a la sumatoria del presupuesto 2017, presupuesto 2018, presupuesto 2019 y presupuesto 2020.
Para el año 2020, el presupuesto corresponde de la siguiente manera Proyecto de inversión -Proyecto de inversión “Desarrollo Integral desde la Gestación hasta la Adolescencia” (Hasta 30 de mayo de 2020) y Proyecto de inversión 7744 - Generación de Oportunidades para el Desarrollo Integral de la Niñez y la Adolescencia de Bogotá (Junio a diciembre de 2020)</t>
  </si>
  <si>
    <t>se realizó la firma del contrato N° 14989 de 2020 entre la SECRETARIA DISTRITAL DE INTEGRACION SOCIAL y el CABILDO INDIGENA INGA DE BOGOTA D.C, para LA ADQUISICION, ENTREGA Y DISTRIBUCIÓN DE ELEMENTOS Y MATERIALES DENOMINADOS DOTACIÓN ANCESTRAL PARA EL SERVICIO SOCIAL DE CASAS DE PENSAMIENTO INTERCULTURAL DE LA SECRETARIA DISTRITAL DE INTEGRACION SOCIAL con fecha de inicio del 23 de diciembre de 2020.</t>
  </si>
  <si>
    <t>El valor del presupuesto corresponde al valor del contrato de Dotación Ancestral para la dotación de cada una de las onces Casas de Pensamiento Intercultural.</t>
  </si>
  <si>
    <t>Según la programación se proyectó la apertura de la Casa de Pensamiento Intercultural para el año 2020, sin embargo, dada la gestión anticipada de la Entidad, se realiza la apertura en el año 2019, creando de manera inicial en el Sistema de Información de la Entidad, la Casa de Pensamiento Intercultural WOUNAAH CHAAIN JAU JEM DI BAUR DO ubicada en la localidad de Ciudad Bolívar.
Actualmente cuenta con una cobertura de atención a 75 niñas y niños, Es de indicar, que dada la Emergencia Sanitaria se realizaron ajustes a la atención de las niñas y niños para continuar prestando la atención en casa, entre las acciones desarrolladas se encuentra:
1. Entrega de “Orientaciones pedagógicas para el re-encuentro en familia”, que tiene como propósito fortalecer el hogar como entorno protector y posibilitador de aprendizajes para las niñas y los niños, las cuales se pueden consultar en la página web de la Entidad1.
2. Acciones virtuales y de acompañamiento telefónico y presencial a los participantes.
3. Entrega de apoyos alimentarios, para contribuir a mantener el estado nutricional de las niñas y los niños durante el tiempo que permanecerán recibiendo la prestación del servicio para la primera infancia en casa.</t>
  </si>
  <si>
    <t>El presupuesto reportado corresponde a los contratos de prestación de servicios, del equipo humano que desarrolla sus acciones en la Casa de Pensamiento Intercultural WOUNAAH CHAAIN JAU DI BAUR DO, ubicada en la localidad de Ciudad Bolívar.
El valor del presupuesto ejecutado acumulado para la acción afirmativa (Columna AL), corresponde a la sumatoria del presupuesto 2019 y presupuesto 2020.
Para el año 2020, el presupuesto corresponde de la siguiente manera Proyecto de inversión -Proyecto de inversión “Desarrollo Integral desde la Gestación hasta la Adolescencia” (Hasta 30 de mayo de 2020) y Proyecto de inversión 7744 - Generación de Oportunidades para el Desarrollo Integral de la Niñez y la Adolescencia de Bogotá (Junio a diciembre de 2020)</t>
  </si>
  <si>
    <t xml:space="preserve">Para el segundo semestre de 2020 se realizó una propuesta para promover los espacios de dialogo intergeneracional e intercultural para el intercambio de experiencias, conocimientos de los saberes de los mayores de los pueblos indígenas que permita el fortalecimiento la permanencia y pervivencia de los pueblos en el Distrito Capital, en el marco de la emergencia sanitaria COVID-19.
En este sentido, desde la Subdirección para Vejez se propuso adelantar un proceso de sensibilización que se implementó en los meses de noviembre, diciembre con el fin de visibilizar la Estrategia Intercultural con funcionarios y algunas personas mayores participantes de los servicios sociales
</t>
  </si>
  <si>
    <t>El valor de $141.728.408.274 corresponde a los recursos programados de las vigencias 2017, 2018, 2019 y 2020 con corte a 30 de mayo  de 2020 para la meta 2 “Atender integralmente a 42.000 personas mayores en condición de fragilidad social en la ciudad de Bogotá  a través del servicio Centros Día” del proyecto 1099 “Envejecimiento Digno, Activo y Feliz”  que son presupuestos globales para la atención de personas mayores.
La financiación de esta acción en el segundo semestre del año 2020  fue de $6.691.694.931, el cual se realizó por medio del proyecto 7770 Compromiso con el envejecimiento activo y una Bogotá cuidadora e incluyente. Cabe decir que, para la Subdirección para la Vejez no es posible establecer un presupuesto específico dado que los procesos de contratación pública que realiza la SDIS, se realizan con base en la normatividad vigente que no permite fraccionar el presupuesto en procesos contractuales específicos e individuales para cada grupo étnico.</t>
  </si>
  <si>
    <t>Se realizó la contratación de diez (10)  gestores culturales tal como lo plantea la acción afirmativa, es decir, el acumulado en el cumplimiento de esta meta es del 100%.</t>
  </si>
  <si>
    <t>Atendiendo los compromisos adquiridos con los gobernadores de los 5 cabildos indigenas se da continuidad al proceso de contratacion por 5 meses, los contratos son firmados y cuentan con acta de inicio a partir del 1/06/2020 para los cabildos indigenas Inga y Kichwa y 2/06/2020 para Muisca Bosa-Muisca Suba-Ambika de la etinia Pijao,  adicional a ello se realiza nuevo proceso de contratacion por 3 meses  los cuales cuentan con acta de incio los dias 17/11/2020 para los cabildos inga ambika pijao, 18/11/2020 muisca de bosa, 19/11/2020 muisca de suba y 23/11/2020 kichwa. . 
Para la entrega de canastas indígenas en la vigencia 2020 se realizo la entrega de 9369 canastas, repartidas así: 
• Cabildo indígena muisca Suba 2308
• Cabildo indígena muisca Bosa 1683
• Cabildo indígena Inga 1331
• Cabildo indígena Ambika Pijao  2672
• Cabildo Indígena Kichwa  1375</t>
  </si>
  <si>
    <t xml:space="preserve">El porcentaje equivale al presupuesto ejecutado Canasta INDÍGENA  dividido en el valor programado de la meta 3 de los años 2017, 2018, 2019 y 2020. - 
El presupuesto ejecutado es verificable en la herramienta Seven - SDIS con corte a 31 de mayo, correspondiente a al plan de desarrollo Bogotá mejor para todos. 
El presupuesto de las dos acciones afirmativas que lidera la Dirección de Nutrición y Abastecimiento
El valor programado corresponde, al presupuesto global de la meta 3 del proyecto 1098 "Bogotá te Nutre". Desde julio del 2020 a dIciembre del 2020  el presupuesto se ejecuto bajo el proyecto de inversión 7745 Compromiso por una alimentacion integral en Bogotá;   dado el nuevo plan de desarrollo "Un nuevo contrato social y ambiental para la Bogotá del siglo XXI"
</t>
  </si>
  <si>
    <t xml:space="preserve">Atendiendo los compromisos adquiridos con los gobernadores de los 5 cabildos indigenas se da continuidad al proceso de contratacion por 5 meses, los contratos son firmados y cuentan con acta de inicio a partir del 1/06/2020 para los cabildos indigenas Inga y Kichwa y 2/06/2020 para Muisca Bosa-Muisca Suba-Ambika de la etinia Pijao, adicional a ello se realiza nuevo proceso de contratacion por 3 meses  los cuales cuentan con acta de incio los dias 17/11/2020 para los cabildos inga ambika pijao, 18/11/2020 muisca de bosa, 19/11/2020 muisca de suba y 23/11/2020 kichwa. </t>
  </si>
  <si>
    <t>Esta acción afirmativa se implementa como un componente de los Contratos interadministrativos de Canasta Indígena, su estructura se puede consultar en los anexos técnicos de los contratos interadministrativos 7093 y 14141 muica suba, 7124 y 14142 ambika pijao, 7141 y 14140 inga bogotá, 7142 y 14156 muisca bosa, 7145 y 14163 kichwa. 
El valor programado corresponde, al presupuesto global de la meta 3 del proyecto 1098 "Bogotá te Nutre"</t>
  </si>
  <si>
    <t xml:space="preserve">75%
</t>
  </si>
  <si>
    <t xml:space="preserve">100%
</t>
  </si>
  <si>
    <t>NO CUENTA CON PRESUPUESTO ESPECÍFICO Presupuesto general para atender a toda la población. Depende de la demanda.
 El puntaje adicional queda establecido en el Reglamento Operativo del PIVE (Resolución 396 de 2017)
 El aporte de la administración Disitrial se hogares beneficiarios, se reigirá de acuerdo con el artículo 26 del Decreto 623 de 2016, de la siguiente manera: El aporte para la financiación, adquisición, generación y/o habilitación de suelo urbanizado, para el desarrollo de proyectos de vivienda de interés prioritario en el esquema de vivienda nueva del Programa Integral de Vivienda Efectiva, ascenderá hasta treinta y cinco (35) salarios mínimos legales mensuales vigentes y dependerá del nivel de ingresos del hogar postulante.
No se dispone con presupuesto  discriminado por cada acción, por lo tanto se refleja los datos general de la meta especifica.
 * El presupuesto programado se encuentra a  corte 31 de mayo de 2020.</t>
  </si>
  <si>
    <t>Los planes, programas y proyectos de la SDHT están dirigidos a la comunidad en general e incorpora dentro de algunos de sus programas variables étnicas, diferenciales y de condición de vulnerabilidad para la focalización de los beneficiarios, en consideración con la dimensión de población relacionada. Sus proyectos se orientan a atender el conjunto de la población vulnerable y de menores ingresos, sin desconocer las necesidades de grupos poblacionales específicos. Razón por la cual no se asignan recursos específicos para la atención a comunidades indígenas. 
No se dispone con presupuesto  discriminado por cada acción, por lo tanto se refleja los datos general de la meta especifica.
 * El presupuesto programado se encuentra acorte 31 de mayo de 2020.</t>
  </si>
  <si>
    <t xml:space="preserve">NO SE CUENTA CON RECURSOS ESPECÍFICOS, SEGÚN LA DEMANDA DE LA COMUNIDAD. Los recursos de este proyecto de inversión están destinados a atender a toda la población y dependen del cumplimiento de requisitos, por lo cual, no es posible establecer el presupuesto destinado para la atención a comunidades indigenas. 
No se dispone con presupuesto  discriminado por cada acción, por lo tanto se refleja los datos general de la meta especifica.
 </t>
  </si>
  <si>
    <t>La información correspondinete al avance de esta acción, sera reportada por el Jardín Botánico de Bogotá. 
Por especificaciones del proyecto de inversión no es posible establecer un presupuesto puntual para esta acción.</t>
  </si>
  <si>
    <t xml:space="preserve">
*Se define como presupuesto programado al valor total del contrato por prestación de servicios 20200478.
Para el primer trimestre de 2018 se realizó la contratación de Wilson Fernando Baron Ortega , como referente étnico de la comunidad Indigena,  avalado por el espacio autónomo. El ingresa para ser parte del equipo interdisciplinario e inter etnico de la Oficina de Participación, Educación y Localidades  de la SDA. (2018)
Para el primer trimestre de 2019 se realizó la contratación de Wilson Fernando Baron Ortega , como referente étnico de la comunidad Indigena,  avalado por el espacio autónomo. El ingresa para ser parte del equipo interdisciplinario e inter etnico de la Oficina de Participación, Educación y Localidades  de la SDA. (2019).
Para el primer trimestre de 2020 se realizó la contratación de Wilson Fernando Baron Ortega , como referente étnico de la comunidad Indigena,  avalado por el espacio autónomo. El ingresa para ser parte del equipo interdisciplinario e inter etnico de la Oficina de Participación, Educación y Localidades  de la SDA. (2020)
 </t>
  </si>
  <si>
    <t>Dando cumplimiento a la acción afirmativa, y a los compromisos adquiridos por la entidad, desde la Oficina de Participación, Educación y Localidades, Para el año 2020, no se realizó este proceso de vinculación de población indígena en los proyectos de inversión 1150 y 1132, ya que la acción hasta este momento se encuentra en un 100%. Para el año 2019 se dio cumplimiento de la misma y la acción afirmativa y se encuentra en proceso de reformulación para la nueva administración, debido a que los resultados esperados de la misma se están revisando ya que la vinculación de la población no se realizó por medio de la consultiva Distrital de comunidades Negras, Afrocolombianas y Palenqueras, lo cual se tiene la necesidad de ajuste procedimental de la acción, teniendo en cuenta que se realiza contratación de población afro en los convenios de los mencionados proyectos de inversión, pero se tiene dificultades en términos de los lineamientos de contratación.</t>
  </si>
  <si>
    <t>Para la Secretaría Distrital de Ambiente es importante fortalecer las competencias para la gestión ambiental y el servicio frente a los requerimientos de la ciudadanía. Incorporar el conocimiento y las visiones de los pueblos ancestrales que habitan nuestro territorio, en los servidores públicos de la entidad, para enriquecer y visibilizar la visión intercultural que se refleja en la gestión realizada.
Partiendo de esto, se reconoce la educación ambiental como herramienta de transformación para el conocimiento, la apropiación y el relacionamiento de las personas con su entorno, con su cultura, con el territorio y con el ambiente, más allá del cumplimineto de las funciones de la Oficina de Participación, Educación y Localidades, tenemos la responsabilidad de formarnos de manera constante como servidores públicos y como ciudadanos de Bogotá.
Por lo tanto, gracias al papel que cumple el equipo de educación propia y a los referentes etnicos que lo componen, se han realizado espacios de visibilización, apropiación e intercambio cultural a los servidores de la entidad. En este primer semestre, se desarrolló  jornadas de reeducación dirigida a servidores públicos:
•	círculo de palabra ancestral (compartiendo saberes ancestrales), para el Aula Ambiental Auambari, el día 03.07.2020.</t>
  </si>
  <si>
    <t>Reconociendo el Espacio Autónomo de Concertación de las Autoridades Indígenas presentes en Bogotá, como espacio representativo de los 14 pueblos presentes en Bogotá. Desde la Secretaría Distrital de Ambiente a la fecha continuamos atentos a recibir la solicitud de apoyo y acompañamiento a las iniciativas de sostenibilidad ambiental por parte de los pueblos indígenas.</t>
  </si>
  <si>
    <t xml:space="preserve">En concertación con los 14 pueblos indígenas y en el marco de la emergencia sanitaria producto del COVID, se concertó el desarrollo del proyecto de memorias ancestrales visuales que permita dar cumplimiento a las metas misionales de la SDCRD y el acatamiento de las medidas específicas de confinamiento. </t>
  </si>
  <si>
    <t>El diseño del proyecto se concertó el proyecto a principios del mes de mayo, por lo cual no fue posible el desarrollo de las acciones, toda vez que, la armonización dio curso a partir de la tercera semana de mayo y hasta el 1 de julio.
Los recursos destinados para la actividad hacen parte del proyecto 7648 Fortalecimiento estratégico de la gestión cultural territorial, poblacional y de la participación incidente en Bogotá, enmarcados en el nuevo Plan Distrital de Desarrollo 2020 - 2024.</t>
  </si>
  <si>
    <t>Se vinculará los resultados de los 14 ejercicios de estudio y exploración de la indumentaria propia - tradicional, previa labor de producción técnica que permita facilitar dicha circulación a la plataforma virtual del IDARTES por parte del equipo del Instituto.</t>
  </si>
  <si>
    <t>Se propone la realización de una actividad que promocione las iniciativas concertadas en plataforma o espacio virtual del IDARTES, teniendo en cuenta  la imposibilidad de realizar la celebración del día internacional del pueblo indígena a causa del COVID - 19 con la participación activa de la comunidad.</t>
  </si>
  <si>
    <t xml:space="preserve">
0%</t>
  </si>
  <si>
    <t xml:space="preserve">0%
</t>
  </si>
  <si>
    <t xml:space="preserve">
Teniendo en cuenta el cambio de administración que genero retrasos en la contratación y la declaratoria de emergencia económica generada por el COVID - 19 a  la fecha no se ha realizado la contratación del referente. </t>
  </si>
  <si>
    <t xml:space="preserve">Para el año 2020 por el cambio de Administración, especialmente, el proceso de empalme de la nueva administración, la declaratoria de la pandemia por la OMS como consecuencia del Covid-19 y la medidas de aislamiento y confinamiento inteligente propias de este nuevo escenario, sumado a la dificultad que se ha tenido para podernos reunir con las autoridades indígenas pese a que se ha n remitido varios correos para tal fin, son circunstancias que ha dificultado el proceso para la  contratar el nuevo referente. Pese a  lo anterior, y como consecuencia de los varios correos remitidos el día 19 de junio de 2020,  los gobernadores o autoridades tradicionales de los cabildos indígenas de Bogotá D.C, a través de la Gobernadora Paulina Majín, Coordinadora de la Casa de Pensamiento Indígena enviaron el aval donde certifican que se contratará el mismo profesional que estaba contratado el año 2019, Julio Cesar Aguja Yate.
</t>
  </si>
  <si>
    <t xml:space="preserve">En concertación con la población ésta Acción Afirmativa no se desarrolldo como tal, se viene realizando la encuesta de caracterización de unidades productivas de comunidades indígenas </t>
  </si>
  <si>
    <t>Se ha presentado dificultad, dado que no se ha logrado concretar reunión con los gobernadores para definir actividades para el cumplimiento de esta acción afirmativa. Obviamente por la problemática que se le ha presentado a la población con el tema de la pandemia del Covid -19, teniendo en cuenta que en repetidas veces se le ha enviado correos, llamadas telefónicas y vía whatsAp.</t>
  </si>
  <si>
    <t>Teniendo en cuenta la declaratoria de emergencia generada por el COVID – 19 y el cambio en los medios de comunicación que ha traído consigo, la comunidad no ha atendido la solicitud de la información que se le ha requerido por parte de la Secretaría de Desarrollo Económico, dado que en repetidas veces se le ha enviado correos, llamadas telefónicas y mensajes vía whatsApp el envío de las hojas de vida para contratar el referente, se les envió el formato que debe ser diligenciado por la comunidad con información básica de los productores para participar en las mercados campesinos que está realizando la SDDE en el 2020; igualmente, se le ha solicitado fecha para  para poder llevar a cabo una reunión con la población indígena a efecto de establecer estrategias para gestionar y coordinar las actividades para darle cumplimiento a las Acciones Afirmativas.</t>
  </si>
  <si>
    <t xml:space="preserve">Con esta AA se busca dar a conocer las diferentes herramientas para el manejo adecuado de los ingresos, gastos y costos de las UP, Tips para manejar correctamente las finanzas, diferencias entre las finanzas personales-negocio y así poder fortalecer las unidades productivas de la comunidad Indígena.
No se ha desarrollado esta acción. 
Pareciera que no existe interés de parte de la comunidad de adelantar las AA concertadas dado que no ha existido respuesta a ninguno de los correos remitidos. La comunidad no se manifiesta respecto de nuestras respetuosas solicitudes y ha sido renuente a reunirse con nosotros. </t>
  </si>
  <si>
    <t>Como en las anteriores AA no se ha podido articular las actividades con la población, teniendo en cuenta que la SDDE no ha tenido respuesta a las solicitudes que se le han realizado a la comunidad para los fines pertinentes</t>
  </si>
  <si>
    <t xml:space="preserve">Con esta ruta se busca fortalecer las competencias organizacionales de las personas pertenecientes a la población Indígena, para ampliar sus oportunidades y acceder a un trabajo digno y decente.
No se ha desarrollado esta acción.
Se cuenta con una ruta de empleo dirigida para la población Indígena, la cual se realiza en Plaza de los Artesanos y estamos a la espera de coordinar acciones con la población al respecto. 
</t>
  </si>
  <si>
    <t>Si, la comunidad no ha atendido la solicitud de la información requerid por parte de la Secretaría de Desarrollo Económico, dado que en repetidas veces se le ha enviado correos, llamadas telefónicas y mensajes vía whatsApp el envío del formato que debe ser diligenciado por la comunidad con información básica de los productores para participar en las mercados campesinos que está realizando la SDDE en el 2020.</t>
  </si>
  <si>
    <t xml:space="preserve">En esta AA se pretende garantizar la participación de la comunidad Indígena en los diferentes eventos de la SDDE, para comercializar sus productos, contribuyendo a los mejoramientos de su calidad de vida, teniendo en cuenta que la participación en dichos mercados aumenta favorablemente la economía para la población. En el presente año ha sido imposible por la situación del Covid – 19 pese a que se han planteado nuevas estrategias, sin embargo, se destaca que ha sido imposible concertar con la comunidad ante la dificultad de podernos reunir. 
No se cumplió con la acción. 
Para la articulación en el 1° semestre del 2020 ha sido complicada, posiblemente por el proceso de la pandemia que se ha presentado en Bogotá y en el mundo entero.
</t>
  </si>
  <si>
    <t xml:space="preserve">Se ha presentado dificultad con la población para concertar la primera reunión con los gobernadores para definir actividades para el cumplimiento de esta Acción Afirmativa. La SDDE propone que se debe replantear la actividad teniendo en cuenta las medidas que se han tomado por la pandemia de la COVID - 19. Lo anterior, según lo ha informado nuestra referente étnico Geania Rojas y conforme a las comunicaciones que ha remitido y evidencian su gestión. </t>
  </si>
  <si>
    <t xml:space="preserve">Ésta Acción Afirmativa se realiza con el propósito de comercializar los productos y visibilizar la cultura indígena, el trabajo y experiencias que desde los oficios ancestrales de los pueblos indígenas se tiene. Además, potenciar a las comunidades productivas para fomentar fuentes de trabajo a través de la comercialización de sus productos; igualmente, se busca el fortalecimiento de la economía de los pueblos indígenas residentes en Bogotá para contribuir al mejoramiento de la calidad de vida de los mismos.. 
Aún no se ha cumplido esta acción.
No se ha podido articular las actividades con la población, teniendo en cuenta que la SDDE no ha tenido respuesta a las solicitudes que se le han realizado a dicha población. </t>
  </si>
  <si>
    <t>Se ha presentado dificultad, dado que no se ha logrado concretar reunión con los gobernadores para definir actividades para el cumplimiento de esta acción afirmativa. Obviamente por la problemática que se le ha presentado a la población con el tema de la pandemia del Covid -19.  Lo anterior, según lo ha informado nuestra referente étnico Geania Rojas y conforme a las comunicaciones que ha remitido y evidencian su gestión.</t>
  </si>
  <si>
    <t>La actividad es receptiva de parte de la comunidad, dado que es lo esperado por todos. Estamos a la espera de una reunión con la comunidad para dar inicio a las actividades. 
No se cumplió con la acción. 
Teniendo en cuenta el cambio de administración que generó retrasos en el inicio de las actividades y la declaratoria de emergencia económica generada por el COVID - 19 a  la fecha no se ha realizado la articulación con la comunidad indígena.</t>
  </si>
  <si>
    <t>En el segumiento de esta acción afirmativa de acuerdo a la propuesta del espacio autonomo, durante el primer semestre se revisió la propuesta, sin embargo, no fue viable técnica, y dentro de la infraestructura, terminal de transporte no hay los medios para la implementación de la misma.</t>
  </si>
  <si>
    <t xml:space="preserve">Se presentará en el siguiente espacio de concertación la propuesta antes de finalizar el año 2020.
Debido a la emergencia sanitaria no se adelnatraron actividades presenciales en los territorios. </t>
  </si>
  <si>
    <t xml:space="preserve">En el primer semestre de 2020 en  la Casa del Pensamiento Indígena se presentó una tendencia fuerte en los servicios de gobernabilidad,  fortalecimiento indígena y apoyo logistico, de acopio, y operativo de la entrega de ayudas humanitarias.  </t>
  </si>
  <si>
    <t>Meta Constante
El costo asociado al personal para atención, mantenimiento, servicios públicos, vigilancia, arendamiento exclusivos de la Casa de Pensamiento Iindígena .
2017:$139.669.770 -  Personal: $44.700.000, Servicios: $2.819.770, Arriendo $92.150.000
2018: 295.862.973  - Personal: $73.700.000, Servicios: $6.515.529, Arriendo $111.557.000, Vigilancia:$104.090.444  
2019:$146.378.280 - Personal: $56.816.000, Servicios: $2.581.540, Arriendo $86.980.740, Vigilancia:$8.168.470.
2020:$163.094.463 -  (resultado de las variables mencionadas anteriormente  incremento 5%)</t>
  </si>
  <si>
    <t xml:space="preserve">Se contrató un equipo de cinco personas teniendo en cuenta que solo quedaba por cumplir el 25%. </t>
  </si>
  <si>
    <t xml:space="preserve">Meta Constante.  
Apoyo a la gestión del personal para la formulación e implementación. Costo de apoyo a la gestión más ajuste del 5% frente a la vigencia fiscal anterior, corresponde al valor de contratos de prestación de servicios de enlaces indígenas más apoyo a la coordinación. . 
2017: $203.850.000 - El presupuesto equivale a 7 contratos de prestación de servicios profesionales y de apoyo a la gestión. 
2018: $257.014.667 - El presupuesto equivale a 7 contratos de prestación de servicios profesionales y de apoyo a la gestión.
2019: $265.212.740 - El presupuesto equivale a 7 contratos de prestación de servicios profesionales y de apoyo a la gestión. 
2020:$95.874.928 - (Indicativo 7 enlaces indígenas en, incremento 5%)
</t>
  </si>
  <si>
    <t>La implementación de la campaña en contra de la discriminación racial “RacisNo”, se ejecuto a 31 de diciembre de 2019 cumpliendose al 100%</t>
  </si>
  <si>
    <t xml:space="preserve">Meta Constante:
El costo de la acción se compone del personal para el apoyo a la gestión y la contratación de bienes y servicios para la campaña.   
A través de la carta de compromiso la OIM dispondrá de recursos para apoyar la campaña. 
2017: $737.122  (Desagregado en el reporte de 2017) Piezas lanzamiento campaña.
2018: $47.147.246 + 1.750.000 (OIM): $48.897.246.  $47.147.246 por grupo étnico que incluyen plan de medios, jingle, comerciales, Piezas POP, BTL Concierto, licencias.  A través de recursos internacionales OIM se financio el concierto con Chocquitown y el premio a la ganadora quien recibió $7.000.000, valor que se distribuye en los 4 Grupos étnicos, para un valor por cada uno de ellos de: $1.750000.
2019:  $11.751.960.  El valor total en esta período es de $47.007.843 :  Los cuales corresponden a $45.007.843 a las tropas de sensibilización y $1.547.000 a volantes para difusión.  El valor se distribuye en los 4 grupos étnicos, para un valor por grupo étnico de:$11.751.960
2020: N.A.
</t>
  </si>
  <si>
    <t xml:space="preserve">Se contrató un equipo de pertenencia indígena para garantizar la implementación del plan de acciones afirmativas. </t>
  </si>
  <si>
    <t xml:space="preserve">Meta Progresiva
El presupuesto programado es el costo asociado a la gestión parcial de varias personas  integrantes del equipo profesional PIAA  para seguimiento de los Planes Integrales de Acciones Afirmativas (PIAA)  quienes elaboran metodología y el seguimiento a  la implementación.   Se costea por peso procentual de acuerdo al numero de acciones por grupo étnico, para el caso indígena por 7. 
Adicionalmente esta acción se realiza junto con los enlaces indígenas, el costo asociado con los contratos de prestación de servicios de los enlaces indígenas es informado en la meta de PILGE.  
2017: $55.012.500  - 1 Coordinador y 4 profesionales de apoyo equipo PIAA. 
2018: $109.523.328- 1 Coordinador y 5 profesionales de apoyo equipo PIAA.  
2019:$78.884.480- 1 Coordinador y 4 profesionales de apoyo equipo PIAA.  
2020: $60.374.209 Costo proyectado a la gestión parcial de personas integrantes del equipo profesional PIAA (5) 
</t>
  </si>
  <si>
    <t xml:space="preserve">En el primer semestre del 2020 se realizó el proceso de selección se eligió como beneficiaria la presentada por el Cabildo indigena Kichwa. La iniciativa se encuentra pendiente para firma del contrato con la OEI. </t>
  </si>
  <si>
    <t>Meta Progresiva
El presupuesto ejecutado corresponde al valor de la ejecución de dos (2) iniciativas en el marco de las iniciativas ciudadanas coordinadas por la Dirección de Diálogo Social y acompañadas por la Subdirección de Asuntos Étnicos.   
Los talleres son realizados por el equipo de enlaces indígenas cuyo presupuesto ya se relacionó en la acción PILGE, no se cuantifica en esta acción para no duplicar información. 
2017: $10.000.000  Valor Iniciativa ($5.000.000)
2018: $16.000.000 Valor Iniciativa ($8.000.000)
2019: $20.000.000 (Indicativo) Valor proyectado por iniciativa $10.000.000 (DOS)
El presupuesto no se reporta en este semestre ya que la ejecución se realizará en el II Semestre. 
2020: $12.000.000 (Indicativo)  Valor proyectado por iniciativa $12.000.000 (UNA)</t>
  </si>
  <si>
    <t>A esta acción afirmativa se ejecutó en su totalidad en el año 2019.</t>
  </si>
  <si>
    <t xml:space="preserve">Meta progresiva
Los talleres son realizados por el equipo de enlaces indígenas, cuyo presupuesto ya se relacionó en la acción PILGE, para no duplicar información. 
Cuando se relacione el presupuesto ejecutado corresponderá al  material didactico y refrigerios en la medida en que se soliciten y se encuentren disponibles. u otros presupuestos destinados para realizar esta acción, tales como
2017: $26.594.668 - Becas OYW
2018: $21.692.735 - 3 personas convenio Universidad Pedagógica ICETEX: Valor semestre.  $4.338.547.  3 personas total: $21.692.735.  Uno de ellas ingreso en el II semestre del 2018.   
2019: $14.056.893. I Semestre: 3 personas:  Valor Semestre:$4.685.631.  
2020:  $14.759.737 (Indicativo).  La profesionalización concluye en Junio de 2020, por ello se programa en el presupuesto. </t>
  </si>
  <si>
    <t xml:space="preserve">En consonancia con la Meta Plan de Desarrollo Distrital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mediante el proyecto de inversión denominado; “Fortalecimiento a espacios (instancias) de participación para los grupos étnicos en las 20 localidades de Bogotá”. Será implementada una estrategia integral contra la discriminación con alcance distrital y local, en la que se articulen acciones pedagógicas, comunicativas y conmemorativas, con enfoque diferencial desde la garantía del derecho a la participación. 
</t>
  </si>
  <si>
    <t xml:space="preserve">
La Acción Afirmativa requiere a través de las instancias consultivas un ejercicio de coevaluación, revisión ajuste y modificación de las metas proyectadas para la vigencia 2020, en atención a la emergencia sanitaria por COVID-19 y la implementación de disposiciones normativas para su mitigación.</t>
  </si>
  <si>
    <t>Basados en un modelo de corresponsabilidad la Subdirección de Fortalecimiento de la Organización Social del IDPAC tuvo como meta a cierre del primer semestre del año culminar el fortalecimiento de 550 organizaciones sociales para la participación incidente, de las cuales, 150 organizaciones sociales y procesos organizativos correspondieron a grupos étnicos de la ciudad. Del anterior número, estaban pendientes diez (10) organizaciones sociales étnicas para alcanzar el 100%. Una vez fortalecidas las cuatro (4) organizaciones sociales indígenas se alcanza el 40% del total de la Meta asignada a la Gerencia de Etnias.</t>
  </si>
  <si>
    <t xml:space="preserve">La Acción Afirmativa durante el primer semestre abordó el reto de ajustarse tanto técnica como metodológicamente al contexto de ciudad actual por la pandemia. Lo anterior propicio un escenario donde la tecnología se convierte en uno de los principales aliados al momento de pensarse las actividades con las poblaciones indígenas de la ciudad. Sin embargo, se avanzó en la consolidación de un modelo de trabajo formativo virtual y un (1) proceso de formación donde los aspectos metodológicos de la Gerencia Escuela de participación subyacen con las metodologías con enfoque diferencial en etapa de construcción y consolidación por parte de la Gerencia de Etnias, las cuales tienden a simplificar los procesos y generar espacios multiactor donde la construcción de procesos es participativo, incluyente y aproxima a sus actores a espacios de intercambio de saberes. </t>
  </si>
  <si>
    <t>Durante el primer semestre las iniciativas con impacto distrital a través de la Gerencia de Proyectos de IDPAC, adelantaron gestiones de reestructuración y reformulación para su implementación en el segundo semestre del año. Precisando que los formatos cambiaron, ajustando sus criterios para obtener una mayor participación tanto de los grupos étnicos como de todas las expresiones organizativas de la ciudad, considerado la situación que atraviesa la ciudad a causa de la pandemia mundial por COVID-19.</t>
  </si>
  <si>
    <t>Al corte del presente informe el Espacio Autónomo de Autoridades Indígenas en el marco del Decreto 612 de 2015 se encuentra sin reportar lo preceptuado en los  artículos No 6 y 8 del Decreto 842 de 2019. Sin embargo, el proceso de concertación avanzará para el segundo semestre de 2020.</t>
  </si>
  <si>
    <t>Las Casas de Pensamiento Intercultural son un servicio social de educación inicial con enfoque de atención integral a la primera infancia, en el marco de la Ruta Integral de Atenciones -RIA-donde se promueve el desarrollo integral con enfoque diferencial a través de procesos pedagógicos para el potenciamiento del cuidado calificado, apoyo alimentario con calidad y oportunidad y promoción de la corresponsabilidad de las familias, orientado hacia el reconocimiento de la diversidad, la identidad étnica y cultural de las niñas y niños de primera infancia que habitan en Bogotá. 
• Procesos pedagógicos e interacciones efectivas (juego, arte, literatura y exploración del medio), orientadas hacia el reconocimiento de la diversidad, la identidad étnica y cultural.
• Cuidado calificado con talento humano idóneo y con experiencia en procesos culturales.
• Apoyo alimentario con calidad y oportunidad.
• Seguimiento al estado nutricional de las niñas y los niños.
• Promoción de la corresponsabilidad de las familias frente a la garantía de los derechos de la primera infancia.
Esta acción afirmativa, implica garantizar la prestación del servicio en las Casas de Pensamiento Intercultural, promoviendo prácticas pedagógicas intencionadas desde la preservación e identidad cultural, fomento de relaciones interculturales, formas y prácticas de crianza y participación comunitaria.
Al período reportado se cuentan con once (11) Casas de Pensamiento Intercultural, ubicadas en diez (10) Localidades de la ciudad: Bosa, Ciudad Bolívar, Usme, Kennedy, Engativá, Santa Fe, Suba, Fontibón, Los Mártires, y San Cristóbal. 
Es de indicar, que dada la Emergencia Sanitaria se realizaron ajustes a la atención de las niñas y niños para continuar prestando la atención en casa, entre las acciones desarrolladas se encuentra:
1. Entrega de “Orientaciones pedagógicas para el re-encuentro en familia”, que tiene como propósito fortalecer el hogar como entorno protector y posibilitador de aprendizajes para las niñas y los niños, las cuales se pueden consultar en la página web de la Entidad1.
2. Acciones virtuales y de acompañamiento telefónico y presencial a los participantes.
3. Entrega de apoyos alimentarios, para contribuir a mantener el estado nutricional de las niñas y los niños durante el tiempo que permanecerán recibiendo la prestación del servicio para la primera infancia en casa.</t>
  </si>
  <si>
    <t>El presupuesto programado y el avance frente a la meta proyecto es tomado del Seguimiento al Plan de Acción -SPI- y revisado en conjunto con el profesional financiero de la Subdirección para la Infancia.
Este presupuesto es global para la 1ra y 2da acción afirmativa y corresponde a los contratos de prestación de servicios. (Auxiliar pedagógico, Responsables, Sabedores, sabedoras, Maestras y Auxiliar Administrativo) de 10 Casas de Pensamiento Intercultural.
El valor del presupuesto ejecutado acumulado para la acción afirmativa, corresponde a la sumatoria del presupuesto 2017, presupuesto 2018 y presupuesto 2019.</t>
  </si>
  <si>
    <t xml:space="preserve">Esta acción afirmativa se implementó durante la vigencia 2019. </t>
  </si>
  <si>
    <t>Esta acción afirmativa se implementó durante la vigencia 2019, con la publicacion del Decreto 865 del 31 de diciembre de 2019. Para el año en 2020 se esta deficiniendo la implementación de este Decreto conel espacio de participacion de las mujeres Indigenas y autoridades indigenas del Consejo Consultuvo de concertación.</t>
  </si>
  <si>
    <t xml:space="preserve">Esta acción afirmativa se cumplio en el año 2019, sin embargo esta pediente la validación del documento de necesidades.por parte del espacio de participación de las mujeres indigenas y el consejo consultivo indigena. </t>
  </si>
  <si>
    <t>100%
(afiliados al régimen subsidiado 5.953 personas)</t>
  </si>
  <si>
    <t>100% 
(12 pueblos indigenas - 1035 personas)</t>
  </si>
  <si>
    <t xml:space="preserve">Se realizo la formulación de las líneas de acción en una matriz con los contenidos en concordancia a las  lineas de inversion en salud priorizadas para el cuatrienio:
 •Acciones afirmativas étnicas, Cultura del buen vivir con dos variables para fortalecer la Red de Parteras Distrital y consolidar la Escuela de Saberes Ancestrales.
• Formulación de las líneas de acción en una matriz con los contenidos para las lineas de inversion en salud del componente del 5% flexible con siete conceptos de gastos en salud, entre ellos el  Reconocimiento de Saberes en Medicina Ancestral.
• Se socializo la nueva estrategia operativa de la Dirección de Participación social a las autoridades Indígenas sus metas y trabajo territorial.
•Se realiza la asistencia técnica en los Encuentros Ciudadanos y se socializan  las 7 líneas de inversión en salud del componente flexible a las mesas locales Indígenas de: Bosa, Santa Fe, Rafael Uribe, San Cristóbal, Antonio Nariño, Consejo de salud Muisca de suba y Autoridades del Distrito. 
• Se realizó asistencia Técnica a 2 procesos organizativos de pueblos indígenas que habitan en Bogotá (Muisca de Suba,  Kichwa,) para la actualización y/o estructuración de las bases censales arrojando la identificación del aseguramiento y realizando su respectiva afiliación en salud como proceso colectivo 
• Seguimientos al proceso de concertación para el traslado colectivo, según el Decreto 2083/2016 y artículo 17 de la ley 621 de 2001, entre cabildos indígenas Inga, Muisca Bosa, Muisca Suba y EPS Capital Salud; seguimiento en los meses de Marzo, Abril, Mayo y Junio se dónde realiza  plan de trabajo concertado entre Capital Salud, Autoridades.
Envío de Circulares del Ministerio de Salud y Protección Social vía correo electrónico respecto a la Pandemia Covid-19 para los grupos étnicos. 
</t>
  </si>
  <si>
    <t>Se realiza asistencia técnica a los consejos de salud de los Cabildos Indígenas Muisca de Suba, Inga, Uitoto, Misak, Pastos, Camesath generando estrategias propias de seguimiento a la emergencia Covid-19 y apoyando plan de trabajo interno de cada consejo para la línea de inversión en salud  de medicina ancestral</t>
  </si>
  <si>
    <t>Respecto al presupuesto programado y ejecutado para esta acción, se precisa, que el proyecto de inversión 7525 no contempla acciones especifícas para población indígena, no obstante se realizará esta acción con el talento humano con el fin de cumplir las metas propuestas en el Plan de acciones afirmativas.</t>
  </si>
  <si>
    <t xml:space="preserve">Durante este periodo se concerta con las autoridades la ejecucion de la  la Primera Fase del II Encuentro de Medicina Ancestral en el segundo semestre de 2020,  por medio de dos convenio  con las  Subredes en salud  para su respectiva ejecucion, incluyendolo en el plan de accion de la direccion de Participaciòn social, teniendo encuenta que no se logro contar con concepto juridico por parte de la Secretaria de Gobierno para viabilizar la contratacion con cabildo indigena Inga.
</t>
  </si>
  <si>
    <t xml:space="preserve">
Respecto al presupuesto programado y ejecutado para esta acción, se precisa, que el proyecto de inversión 7525 no contempla acciones especifícas para población indígena, no obstante se realizará esta acción con el talento humano con el fin de cumplir las metas propuestas en el Plan de acciones afirmativas. Por lo anterior, no se reportarán recursos durante la implementación del Plan de Desarrollo Bogotá Mejor para todos.</t>
  </si>
  <si>
    <t>• Retroalimentación y ajuste de la ficha técnica para la implementación de la estrategia de sensibilización a funcionarios con la participación de los médicos tradicionales y parteras.
• Se envía a las autoridades en el mes de febrero la ruta para la orientación en acceso a los servicios de salud para su retroalimentación, observaciones y aval para su respectiva publicación.</t>
  </si>
  <si>
    <t>Respecto al presupuesto programado y ejecutado para esta acción, se precisa, que el proyecto de inversión 7525 no contempla acciones especifícas para población indígena, no obstante se realizará esta acción con el talento humano con el fin de cumplir las metas propuestas en el Plan de acciones afirmativas. Por lo anterior, no se reportarán recursos durante la implementación del Plan de Desarrollo Bogotá Mejor para todos.</t>
  </si>
  <si>
    <t xml:space="preserve">La Dirección de Provisión de Servicios de Salud a  través de Convenio 634316 con objeto: Aunar esfuerzos técnicos, administrativos y financieros para la gestión en la implementación de la Ruta Integral de Atención en Salud de promoción y mantenimiento en el marco del modelo de atención integral en salud para el D.C. suscrito con la Subred Integrada de Servicios de Salud Centro Oriente ESE, y en sus obligaciones : Realizar revisión y ajuste a la “Guía metodológica para la atención y prestación de servicios de salud en la ruta de promoción y mantenimiento de la salud a atención y prestación de servicios de salud con enfoque diferencial”, entrego el producto:  Guía metodológica para la Atención y Prestación de Servicios de Salud en la Ruta de Promoción y Mantenimiento de la Salud con Enfoque Diferencial para ser implementada en las EAPB e IPS. 
• Se ha avanzado en la revisión  de la guía metodológica para la implementación de la ruta integral de atención para la promoción y mantenimiento de la salud, en las EAPB e IPS con enfoque diferencial étnico, en el D.c. con los referentes técnicos de étnias  afrodescendientes de las diferentes interdependencias de  la SDS a tavés del envío del documento vía correo electrónico. 
 . Se ha realizado identificación y reconocimiento del proceso poblacional étnias por la nueva profesional encargada, revisión del documento de la guía metodológica proyectandose reformulación de fases y actividades del plan de acción para la implementación de la guía metológica para trabajar, concertar, acordar,   con la población afrodescendiente  el desarrollo de actividades en el II semestre del año en curso con el fin de disponer de un documento final validado y aprobado  y se disponga de acciones, adecuaciones,  intervenciones  poblacionales, colectivas e individuales  diferenciales a nivel sociocultural y técnico contempladas en la ruta integral de atención para la promoción y mantenimiento de la salud en las EAPB e IPS del Distrito Capital con enfoque diferencial étnico. 
• Se realizó seguimiento y medición de la acción afirmativa del PIAA afrodescendiente  por parte de la Subdirección de Asuntos Étnicos - SAE, Secretaria Distrital de Gobierno, como ente rector. </t>
  </si>
  <si>
    <t>Esta acción no cuenta con presupuesto especifico para esta población y por ello no se reportarán recursos para las vigencias 2018, 2019 y 2020. No obstante, el diseño de la guía  metodológica  ha sido asumido en las actividades que se realizan a través de la Dirección de Provisión de Servicios de Salud, lo cual permitirá implementar una guía metodologica de acciones diferenciales para la población Indígena en el Modelo Integral de Atención en Salud  y las Rutas Integrales de Atención en Salud.</t>
  </si>
  <si>
    <t>En el marco de la emergencia sanitaria suscitada por la pandemia COVID-2019, no fue posible continuar con esta actividad dado que se hacía de manera presencial.
Teniendo en cuenta la expedición del Decreto 064 de 2020 esta Dirección está realizando la afiliación por oficio o a través del Sistema de Afiliación Trasaccional por lo cual no es pertinente continuar con esta actividad.</t>
  </si>
  <si>
    <t xml:space="preserve">Respecto al presupuesto programado y ejecutado para la vigencia primer semestre 2020, es importante precisar que  ésta es una actividad de gestión del proyecto de inversión, que no cuenta con presupuesto específico y está en el marco de lo programado por la meta del proyecto, se trata de una meta que se encuentra en concertacion  con las comunidades  para la implementación y se reporta  por demanda. </t>
  </si>
  <si>
    <t xml:space="preserve">A partir del Decreto 087 del 16 de marzo de 2020 “Por el cual se declara la calamidad pública con ocasión de la situación epidemiológica causada por el Coronavirus (COVID-19) en Bogotá”, implico desde el Plan de Salud Pública de Intervenciones Colectivas PSPIC, un ajuste de las actividades y productos que se venían desarrollando a través de 8 equipos en las Subredes Integradas en el marco de la estrategia concertada.
De esta forma, la respuesta desde Salud Publica se enmarca en el Plan de Respuesta Coronavirus – COVID 19, el cual tiene como objetivo “Prevenir y/o disminuir el impacto en la morbilidad y letalidad de las enfermedades respiratorias agudas, ocasionadas por el virus coronavirus en la población del Distrito Capital”, para esto en el mes de marzo y abril se generaron espacios de diálogo y concertación con las autoridades Indígenas con quienes se definieron acciones de promoción de la salud, prevención de la enfermedad en el ámbito individual y colectivo, mitigando el riesgo de contagio.
Posterior a ello se estableció un lineamiento técnico que da continuidad a un producto específico en el marco del PSPIC para la implementación de las acciones, llegando al acuerdo de la vinculación de diez (10) equipos interdisciplinarios conformados por perfiles de la salud profesional de enfermería, técnico en salud, gestor comunitarios y  perfiles desde la medicina ancestral de los diferentes pueblos Muisca Suba, Muisca Bosa, Pijao, Inga, Kichwa, Nasa, Pasto, Yanacona, Misak Misak, Tubu, Eperara, Uitoto, Cametsa y Wounaan, quienes desarrollaran las acciones a través de las subredes integradas de servicios de salud Sur Occidente, Sur, Centro Oriente y Norte. Se aclara que este producto tiene proyectado una vigencia para la implementación de sus acciones desde el mes de mayo –Agosto 2020.
</t>
  </si>
  <si>
    <t>El presupuesto registrado en la columna de Presupuesto Programado para la Meta, corresponde a lo programado para vigencias 2017, 2018 y 2019, para la acción específica.  En la columna de Porcentaje ejecutado de la Acción, se está registrando el porcentaje que se ha ejecutado hasta el  30 de mayo de 2020.
 Se aclara que la ejecución del presupuesto para la vigencia 2020 esta en el marco de los contratos  PSPIC los cuales están estipulados por vigencias,  siendo los dos primeros meses de 2020 cierre de la vigencia 2018. Posterior a ello debido a la Emergencia sanitaria  se dispusieron en adicciones para continuidad de acciones desde la vigilancia sanitaria, en este sentido los recursos comprometidos  se encuentran en una vigencia de mayo-agosto 2020.
En relación al avance del % del indicador en cumplimiento a la meta es importante mencionar que una vez se culmine la implementación de las acciones se podrá dar cuenta de la población beneficiaria el cual culmina en el  mes agosto.</t>
  </si>
  <si>
    <t xml:space="preserve">En el marco del proceso con la población indígena se ha venido realizando de manera concertada con autoridades Indígenas, representantes y delegados de la Mesa Autónoma Distrital de Víctimas Indígenas escenarios de diálogo y concertación, se reconocen  dos insumos construidos con la participación de 15 pueblos Indígenas logrando obtener un  diagnóstico acerca del contexto de los pueblos Indígenas en Bogotá, así como un documento preliminar denominado “Ruta de armonización ancestral para pueblos indígenas víctimas del conflicto armado en Bogotá” el cual contempla la propuesta de atención diferencial para pueblos indígenas como una medida de atención en salud colectiva desde la medicina ancestral.
Durante este periodo, a partir de la necesidad expuesta por los pueblos indígenas se implementó un proceso de ajuste, para lo cual se definió un producto el cual tiene como finalidad socializar, ajustar y validar los documentos y propuesta de ruta construida desde cada uno de los pueblos, consistió en el desarrollo de 15 mingas y 12 rituales con la participación de 12 pueblos Indígenas, alrededor de 1.035 personas en los espacios colectivos, reconociendo dinámicas y particularidades propias de cada uno de los pueblos.
Cabe mencionar que estas actividades estuvieron acompañadas de un equipo interdisciplinario con pertenencia étnica Indígena contratado desde la Subred Integrada de Servicios de Salud Sur Occidente, conformado por: 3 profesionales, 3 técnico en salud, 1 gestor comunitario y 5 médicos ancestrales, quienes movilizaron las acciones de concertación, planeación y sistematización de los espacios colectivos dispuestos para escuchar y armonizar las construcciones de cara a las realidades y necesidades de cada uno de los pueblos. Cada uno de estos espacios conto con insumos propios de medicina ancestral.
Es importante resaltar que este proceso se desarrolló durante 4 meses y, reiterar que en la concertación con las autoridades Indígenas y delegados de la mesa distrital de víctimas se llegó al acuerdo de realizar este mismo proceso con los pueblos Indígenas wayuu, Inga, Pijao y Emberá, pueblos que faltarían por su participación e inclusión en esta propuesta de abordaje diferencial. Esto se tenía previsto iniciarlo en el mes de mayo, sin embargo a partir del Decreto 087 del 16 de marzo de 2020 “Por el cual se declara la calamidad pública con ocasión de la situación epidemiológica causada por el Coronavirus (COVID-19) en Bogotá”, implico desde el Plan de Salud Pública de Intervenciones Colectivas, PSPIC, un ajuste de las actividades y productos.
</t>
  </si>
  <si>
    <t>El presupuesto registrado en la columna de Presupuesto Programado para la Meta, corresponde a lo programado para vigencias 2018, 2019 y 2020, para la acción específica.  En la columna de Porcentaje ejecutado de la Acción, se está registrando el porcentaje que se ha ejecutado hasta el momento a 30 de Mayo de 2020. 
Se aclara que existe una diferencia entre el presupuesto definitivo acumulado programado y el presupuesto definitivo ejecutado acumulado, ya que en la vigencia correspondiente a 2017 el presupuesto no se ejecutó al 100%, ya que se realizaron traslados en su momento. Para la vigencia 2018,2019 y 2020 el presupuesto definitivo programado equivale a la ejecución del 100% para cada año. Se resalta que no hubo afectación en las acciones para la población Indígena</t>
  </si>
  <si>
    <t xml:space="preserve">Durante el mes de febrero se logró concertar con las autoridades, una metodología a desarrollar con la finalidad de ir culminando la implementación de esta acción afirmativa, la cual es base para la implementación de la acción afirmativa del documento de análisis.
El desarrollo metodológico obedeció a espacios de diálogo y concertación previos con los pueblos Indígenas, en el cual cada una de las acciones definidas estará de manera directa y relacionada con la acción participativa, en este sentido los pueblos y la Secretaria de salud definieron la construcción de dos  capítulos 1 Contexto Bogotá (Caracterización Poblacional) y 2. Análisis de fuentes institucionales y comunitarias en Salud los cuales tienen como finalidad realizar una revisión de fuentes de información comunitaria e institucional, a modo de estado del arte con el fin de identificar en las diferentes fuentes de información las variables que den respuesta a datos cuantitativos y cualitativos interculturales, reconocer necesidades y ausencia en la información. Posterior a ello se organiza, se reconoce y depura la información.
Es importante mencionar que este proceso se encuentra en implementación en el marco de una vigencia de contrato interadministrativo con la subred Integrada de servicios de Salud Sur en el Plan de Salud Pública PSPIC.
</t>
  </si>
  <si>
    <t>Respecto al presupuesto es importante precisar que  ésta es una actividad de gestión del proyecto de inversión  que no cuenta con presupuesto específico y está en el marco de lo programado por la meta del proyecto de Inversión.</t>
  </si>
  <si>
    <t xml:space="preserve">Durante este periodo se logró concertar con las autoridades una metodología a desarrollar con la finalidad de ir avanzando en la implementación de esta acción afirmativa.
El desarrollo metodológico obedece a espacios de diálogo y concertación previos con los pueblos Indígenas, la intencionalidad de este proceso  es permitir que cada una de las acciones contempladas tenga de manera directa y relacionada la acción participativa.  El documento se ha denominado estado del arte se desarrollará por tres momentos alistamiento, implementación y seguimiento/consolidación y será construido con el apoyo de los pueblos indígenas a través de sus delegados definidos previamente, dicho producto contendrá cinco capítulos:   
1. Contexto Bogotá (Caracterización Poblacional)
2. Análisis de fuentes institucionales y comunitarias en Salud
3. Análisis de datos epidemiológicos, morbi – mortalidad
4. Plan de análisis en el marco del SISPI
5. Conclusiones y recomendaciones
Los cuales a través de un lineamiento técnico se describen las actividades y alcance en cada uno de los capítulos, se resalta que la anterior acción afirmativa da un alcance del capítulo 1 y 2. Este producto lo implementa la Subred Integrada de Servicios de Salud Sur, con la vinculación de dos profesionales de la salud con pertenencia indígena, se ha acordado con las comunidades el avance en los capítulos 1,2,3 y 4 este último solo hasta la propuesta de plan de análisis, ya que a partir del Decreto 087 del 16 de marzo de 2020 “Por el cual se declara la calamidad pública con ocasión de la situación epidemiológica causada por el Coronavirus (COVID-19) en Bogotá”, implico desde el Plan de Salud Pública de Intervenciones Colectivas PSPIC, un ajuste de las actividades y productos, y al no lograr escenarios comunitarios queda pendiente el desarrollo de los análisis colectivos y propios desde las comunidades.
 En este sentido se estará a la espera de la dinámica que se vaya dando a la emergencia sanitaria para dialogar acerca de la culminación de capítulo 4 y 5 establecidos en esta metodología. Se aclara que este producto tiene proyectado una vigencia para la implementación de sus acciones desde el mes de mayo –Agosto 2020, lo que implica compromisos presupuestales.
</t>
  </si>
  <si>
    <t>Durante este periodo en el mes de Febrero se realizo un espacio de dialogo con las autoridades Indígenas, en la cual se evidencio la necesidad de abordar las acciones y proyecciones de los pueblos, de cara a los lineamientos SISPI y en concordancia con la circular 011, por lo cual se acordó generar mesas técnicas de dialogo, definiendo las propuestas, teniendo encuentra el cierre de plan de desarrollo.
Sin embargo,  a partir del  Decreto 087 del 16 de marzo de 2020 “Por el cual se declara la calamidad pública con ocasión de la situación epidemiológica causada por el Coronavirus (COVID-19) en Bogotá”, el sector salud tuvo que  concentrar sus esfuerzos en las acciones de identificación, contención y mitigación, en concordancia al plan de emergencia y atención a la pandemia, lo cual implico postergar estos escenarios de dialogo colectivos.
Es importante resaltar que el sector reconoce la importancia de lograr avanzar significativamente en estas acciones diferenciales, propias y particulares de las comunidades, pero esto requiere de un trabajo colegiado, de acuerdos y concertación. Es importante resaltar, que algunas veces las dinámicas organizativas de las comunidades no permiten, dilatan o postergan los procesos, afectando los tiempos de ejecución de las acciones y por ende, el cumplimiento de los objetivos trazados en el inicio de la acción afirmativa.</t>
  </si>
  <si>
    <t>Esta acción afirmativa no ha logrado tener un avance ya que en varios espacios de  diálogo y concertación dados con las autoridades Indígenas de los pueblos  se ha reiterado la entrega por parte de las comunidades de una propuesta o proyecto para dar alcance a la implementación de esta acción afirmativa, en tal sentido la Secretaria de Salud está a la espera de dicho insumo para así realizar las acciones pertinentes de programación de acciones y presupuesto  e involucrar las dependencias competentes en el desarrollo de la misma.
No se cuenta con recursos específicos para el desarrollo de esta acción  afirmativa puesto que se encuentra  en proceso de definición y concertación con los pueblos indígenas.</t>
  </si>
  <si>
    <t xml:space="preserve">
El presupuesto registrado en la columna de Presupuesto Programado para la Meta, corresponde a lo programado para vigencias 2017, 2018 ,2019 y 2020  para la acción específica.  En la columna de Porcentaje ejecutado de la Acción, se está registrando el porcentaje que se ejecutó hasta el 30 de  Mayo del 2020.
</t>
  </si>
  <si>
    <t>Se garatizó la continuidad y cobertura de la afiliación al régimen subsidiado a 5.953  personas pertenicientes a los cabildos: Muisca Bosa y Suba, Ambika Pijao, Inga y kichwa . Según BDUA con corte a 31 de mayo de 2020.
Es importante señalar que  son los representantes legales de los Cabildos Indígenas la autoridad competente  para remitir el Listado Censal,  asi como las respectivas  novedades de nacimientos o actualización de datos.</t>
  </si>
  <si>
    <r>
      <t>El presupuesto registrado en la columna de Presupuesto Programado para la Meta, corresponde a lo programado para vigencias 2017, 2018, 2019 y a 30 de mayo de 2020 para la acción específica.  En la columna de Porcentaje ejecutado de la Acción, se está registrando el porcentaje que se ha ejecutado hasta el momento al 30 de mayo de 2020.
El presupuesto para la población afiliada al RS (regimen subsidiado) se proyecta anualmente para el total de la población RS de Bogotá D.C. y se ejecuta mensualmente en función a lo establecido por el Ministerio de Salud y de la Protección Social para cada grupo etario y de acuerdo a la UPC-S establecida.
Por lo cual los valores reportados para esta población son estimaciones en función de la UPC  vigente para el periodo y el número de afiliados reportados en la BDUA. La población de los 5 cabildos Indígenas y autoridades tradicionales de Bogotá D.C: Muisca Bosa, Muisca Suba, Ambika Pijao, Inga y kichwa, estando afiliadas  5953 al régimen subsidiado. Fuente: Listados Censales Poblaciones Especiales, Contributivo BDUA - ADRES, Subsidiado BDUA - ADRES, corte a 30 de mayo de 2020.</t>
    </r>
    <r>
      <rPr>
        <b/>
        <u/>
        <sz val="10"/>
        <color theme="1"/>
        <rFont val="Calibri"/>
        <family val="2"/>
      </rPr>
      <t xml:space="preserve">
</t>
    </r>
    <r>
      <rPr>
        <sz val="10"/>
        <color theme="1"/>
        <rFont val="Calibri"/>
        <family val="2"/>
      </rPr>
      <t xml:space="preserve">Es importante anotar que los valores son estimados con UPC promedio de la ciudad pues el valor se liquida de manera diferencial por grupo etareo cada mes, segun la Resolución 3513 de 2019.
La cifra señalada en el Presupuesto programado  y ejecutado corresponde al valor  estimado frente al número de afiliados Subsidiado BDUA - ADRES, corte a 31 de diciembre de cada vigencia, y el valor global de la UPC anual para régimen subsidiado establecido por el Ministerio de Salud y de la Protección Social. La liquidación presupuestal de la población se realiza mensualmente de acuerdo a lo establecido en la norma y por grupo etario.
Para el año 2017, el valor de la UPC fue de $ 801.788,4 y para diciembre la BDUA registró un total de 5358 afiliados para un costo total estimado de $ 4,295,982,247,2
Para el año 2018, el valor de la UPC fue de $ 864,568,8 y para diciembre la BDUA registró un total de 5671 afiliados para un costo total estimado de $ 4,902,969,664,8
Para el año 2019. el valor de la UPC fue de $ 905,425,20 ( Resolución 5858 de diciembre 26 2018), y para corte a Diciembre de la vigencia la BDUA reportó 5643 afiliados para un costo total estimado de  $ 5,109,314,403,6
Para el año 2020, el valor de la UPC es de $953.956,80 (Resolución 3213 de 2019 y para el corte de mayo de 2020 el número total de afiliados es de 5953 personas con un costo estimado de $2,366,210,346
</t>
    </r>
  </si>
  <si>
    <t>El presupuesto registrado en la columna de Presupuesto Programado para la Meta, corresponde a lo programado para 2020, para la acción específica.  En la columna de Porcentaje ejecutado de la Acción, se está registrando el porcentaje que se ha ejecutado hasta el  30 de mayo de 2020.
 Se aclara que la ejecución del presupuesto para la vigencia 2020 esta en el marco de los contratos  PSPIC los cuales están estipulados por vigencias, en este sentido los recursos comprometidos  se encuentran en una vigencia de mayo-agosto 2020.
En relación al avance del % del indicador en cumplimiento a la meta es importante mencionar que una vez se culmine la implementación de las acciones se podrá dar cuenta del avance del mismo.</t>
  </si>
  <si>
    <t>100%                    (afiliados al régimen subsidiado 5.358 personas)</t>
  </si>
  <si>
    <t>(Sumatoria de fases o actividades ejecutadas en la identificación y adecuación de los sistemas de información distritales de la Secretaria Distrital de Salud   que permitan captar la variable Indígena para ser analizada/Sumatoria de fases o actividades programadas en la identificación y adecuación de  los sistemas de información distritales de la Secretaria Distrital de Salud   que permitan captar la variable indígena para ser analizada)*100
Fase  1:  2017 se Identificara los sistemas de información distritales de la Secretaria Distrital de salud que permitan captar la variable poblacional Indígena. = 20%
Fase 2: a 2018 Culminar el proceso de identificación y se avance en el ajuste a los sistemas de información distritales que permitan captar la variable poblacional Indígena = 40
Fase 3: a 2019 avance en un 100% de ajuste a los sistemas de información distritales que permitan captar la variable poblacional Indígena = 30%
Fase 4: a 2020 Retroalimentación y ajuste sistemas de información distritales que permitan captar la variable poblacional Indígena=10%</t>
  </si>
  <si>
    <t>(Sumatoria de actividades en la ruta de acceso  y permanencia escolar con enfoque diferencial ejecutadas/sumatoria actividades en la ruta de acceso  y permanencia escolar con enfoque diferencial programadas)*100
Fases:</t>
  </si>
  <si>
    <t>Número de hogares  participantes de la Complementación alimentaria Canasta Básica Indigena,  en educacion nutricional y fortalecimiento en usos y costumbres.</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</si>
</sst>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 #,##0;[Red]\-&quot;$&quot;\ #,##0"/>
    <numFmt numFmtId="42" formatCode="_-&quot;$&quot;\ * #,##0_-;\-&quot;$&quot;\ * #,##0_-;_-&quot;$&quot;\ * &quot;-&quot;_-;_-@_-"/>
    <numFmt numFmtId="164" formatCode="&quot;$&quot;#,##0;[Red]\-&quot;$&quot;#,##0"/>
    <numFmt numFmtId="165" formatCode="&quot;$&quot;\ #,##0_);[Red]\(&quot;$&quot;\ #,##0\)"/>
    <numFmt numFmtId="166" formatCode="_(&quot;$&quot;\ * #,##0_);_(&quot;$&quot;\ * \(#,##0\);_(&quot;$&quot;\ * &quot;-&quot;_);_(@_)"/>
    <numFmt numFmtId="167" formatCode="_(* #,##0_);_(* \(#,##0\);_(* &quot;-&quot;_);_(@_)"/>
    <numFmt numFmtId="168" formatCode="_(* #,##0_);_(* \(#,##0\);_(* &quot;-&quot;??_);_(@_)"/>
    <numFmt numFmtId="169" formatCode="0.0%"/>
    <numFmt numFmtId="170" formatCode="0;[Red]0"/>
    <numFmt numFmtId="171" formatCode="&quot;$&quot;#,##0"/>
    <numFmt numFmtId="172" formatCode="_-&quot;$&quot;* #,##0_-;\-&quot;$&quot;* #,##0_-;_-&quot;$&quot;* &quot;-&quot;??_-;_-@"/>
    <numFmt numFmtId="173" formatCode="_-* #,##0.0_-;\-* #,##0.0_-;_-* &quot;-&quot;??_-;_-@"/>
    <numFmt numFmtId="174" formatCode="&quot;$&quot;\ #,##0"/>
    <numFmt numFmtId="175" formatCode="_-&quot;$&quot;\ * #,##0_-;\-&quot;$&quot;\ * #,##0_-;_-&quot;$&quot;\ * &quot;-&quot;_-;_-@"/>
  </numFmts>
  <fonts count="15" x14ac:knownFonts="1">
    <font>
      <sz val="11"/>
      <color theme="1"/>
      <name val="Arial"/>
    </font>
    <font>
      <sz val="11"/>
      <name val="Calibri"/>
      <family val="2"/>
    </font>
    <font>
      <sz val="11"/>
      <color theme="1"/>
      <name val="Calibri"/>
      <family val="2"/>
    </font>
    <font>
      <b/>
      <sz val="11"/>
      <name val="Calibri"/>
      <family val="2"/>
    </font>
    <font>
      <b/>
      <sz val="11"/>
      <color theme="1"/>
      <name val="Calibri"/>
      <family val="2"/>
    </font>
    <font>
      <sz val="11"/>
      <name val="Arial"/>
      <family val="2"/>
    </font>
    <font>
      <sz val="11"/>
      <color rgb="FF000000"/>
      <name val="Calibri"/>
      <family val="2"/>
    </font>
    <font>
      <b/>
      <sz val="11"/>
      <color rgb="FF000000"/>
      <name val="Calibri"/>
      <family val="2"/>
    </font>
    <font>
      <sz val="11"/>
      <name val="Calibri"/>
      <family val="2"/>
    </font>
    <font>
      <sz val="11"/>
      <color theme="1"/>
      <name val="Arial"/>
      <family val="2"/>
    </font>
    <font>
      <sz val="11"/>
      <color theme="1"/>
      <name val="Arial"/>
      <family val="2"/>
    </font>
    <font>
      <sz val="10"/>
      <color theme="1"/>
      <name val="Calibri"/>
      <family val="2"/>
    </font>
    <font>
      <u/>
      <sz val="10"/>
      <color theme="1"/>
      <name val="Calibri"/>
      <family val="2"/>
    </font>
    <font>
      <b/>
      <u/>
      <sz val="10"/>
      <color theme="1"/>
      <name val="Calibri"/>
      <family val="2"/>
    </font>
    <font>
      <b/>
      <sz val="10"/>
      <color theme="1"/>
      <name val="Calibri"/>
      <family val="2"/>
    </font>
  </fonts>
  <fills count="8">
    <fill>
      <patternFill patternType="none"/>
    </fill>
    <fill>
      <patternFill patternType="gray125"/>
    </fill>
    <fill>
      <patternFill patternType="solid">
        <fgColor rgb="FFFFFFFF"/>
        <bgColor rgb="FFFFFFFF"/>
      </patternFill>
    </fill>
    <fill>
      <patternFill patternType="solid">
        <fgColor rgb="FFC0C0C0"/>
        <bgColor rgb="FFC0C0C0"/>
      </patternFill>
    </fill>
    <fill>
      <patternFill patternType="solid">
        <fgColor rgb="FF99CCFF"/>
        <bgColor rgb="FF99CCFF"/>
      </patternFill>
    </fill>
    <fill>
      <patternFill patternType="solid">
        <fgColor rgb="FF00CCFF"/>
        <bgColor rgb="FF00CCFF"/>
      </patternFill>
    </fill>
    <fill>
      <patternFill patternType="solid">
        <fgColor theme="0"/>
        <bgColor indexed="64"/>
      </patternFill>
    </fill>
    <fill>
      <patternFill patternType="solid">
        <fgColor theme="0"/>
        <bgColor theme="0"/>
      </patternFill>
    </fill>
  </fills>
  <borders count="44">
    <border>
      <left/>
      <right/>
      <top/>
      <bottom/>
      <diagonal/>
    </border>
    <border>
      <left style="medium">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style="thin">
        <color rgb="FF000000"/>
      </bottom>
      <diagonal/>
    </border>
    <border>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medium">
        <color rgb="FF000000"/>
      </right>
      <top/>
      <bottom/>
      <diagonal/>
    </border>
    <border>
      <left style="medium">
        <color rgb="FF000000"/>
      </left>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right/>
      <top/>
      <bottom/>
      <diagonal/>
    </border>
    <border>
      <left/>
      <right style="medium">
        <color rgb="FF000000"/>
      </right>
      <top style="thin">
        <color rgb="FF000000"/>
      </top>
      <bottom/>
      <diagonal/>
    </border>
    <border>
      <left style="medium">
        <color rgb="FF000000"/>
      </left>
      <right style="medium">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rgb="FF000000"/>
      </left>
      <right style="thin">
        <color auto="1"/>
      </right>
      <top style="thin">
        <color rgb="FF000000"/>
      </top>
      <bottom style="thin">
        <color rgb="FF000000"/>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9" fontId="10" fillId="0" borderId="0" applyFont="0" applyFill="0" applyBorder="0" applyAlignment="0" applyProtection="0"/>
    <xf numFmtId="0" fontId="9" fillId="0" borderId="26"/>
  </cellStyleXfs>
  <cellXfs count="129">
    <xf numFmtId="0" fontId="0" fillId="0" borderId="0" xfId="0" applyFont="1" applyAlignment="1"/>
    <xf numFmtId="0" fontId="1" fillId="0" borderId="0" xfId="0" applyFont="1"/>
    <xf numFmtId="0" fontId="2" fillId="0" borderId="0" xfId="0" applyFont="1" applyAlignment="1">
      <alignment horizontal="center"/>
    </xf>
    <xf numFmtId="0" fontId="2" fillId="0" borderId="0" xfId="0" applyFont="1" applyAlignment="1">
      <alignment horizontal="center" vertical="center"/>
    </xf>
    <xf numFmtId="9" fontId="1" fillId="0" borderId="0" xfId="0" applyNumberFormat="1" applyFont="1" applyAlignment="1">
      <alignment horizontal="center" vertical="center"/>
    </xf>
    <xf numFmtId="0" fontId="1" fillId="0" borderId="0" xfId="0" applyFont="1" applyAlignment="1">
      <alignment horizontal="center" vertical="center"/>
    </xf>
    <xf numFmtId="9" fontId="2" fillId="0" borderId="0" xfId="0" applyNumberFormat="1" applyFont="1" applyAlignment="1">
      <alignment horizontal="center" vertical="center"/>
    </xf>
    <xf numFmtId="0" fontId="3" fillId="2" borderId="1" xfId="0" applyFont="1" applyFill="1" applyBorder="1" applyAlignment="1">
      <alignment vertical="center"/>
    </xf>
    <xf numFmtId="0" fontId="3" fillId="2" borderId="2" xfId="0" applyFont="1" applyFill="1" applyBorder="1"/>
    <xf numFmtId="0" fontId="3" fillId="2" borderId="1" xfId="0" applyFont="1" applyFill="1" applyBorder="1"/>
    <xf numFmtId="0" fontId="1" fillId="2" borderId="2" xfId="0" applyFont="1" applyFill="1" applyBorder="1"/>
    <xf numFmtId="14" fontId="2" fillId="3" borderId="8" xfId="0" applyNumberFormat="1" applyFont="1" applyFill="1" applyBorder="1"/>
    <xf numFmtId="0" fontId="3" fillId="0" borderId="9" xfId="0" applyFont="1" applyBorder="1" applyAlignment="1">
      <alignment horizontal="left"/>
    </xf>
    <xf numFmtId="0" fontId="6" fillId="0" borderId="10" xfId="0" applyFont="1" applyBorder="1" applyAlignment="1">
      <alignment horizontal="center"/>
    </xf>
    <xf numFmtId="0" fontId="3" fillId="4" borderId="12"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29" xfId="0" applyFont="1" applyFill="1" applyBorder="1" applyAlignment="1">
      <alignment horizontal="center" vertical="center" wrapText="1"/>
    </xf>
    <xf numFmtId="0" fontId="7" fillId="4" borderId="29" xfId="0" applyFont="1" applyFill="1" applyBorder="1" applyAlignment="1">
      <alignment horizontal="center" vertical="center" wrapText="1"/>
    </xf>
    <xf numFmtId="9" fontId="3" fillId="3" borderId="29" xfId="0" applyNumberFormat="1"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5" borderId="29" xfId="0" applyFont="1" applyFill="1" applyBorder="1" applyAlignment="1">
      <alignment horizontal="center" vertical="center" wrapText="1"/>
    </xf>
    <xf numFmtId="0" fontId="2" fillId="0" borderId="0" xfId="0" applyFont="1"/>
    <xf numFmtId="0" fontId="8" fillId="0" borderId="0" xfId="0" applyFont="1" applyFill="1"/>
    <xf numFmtId="0" fontId="8" fillId="0" borderId="0" xfId="0" applyFont="1" applyFill="1" applyAlignment="1">
      <alignment horizontal="center"/>
    </xf>
    <xf numFmtId="0" fontId="8" fillId="0" borderId="0" xfId="0" applyFont="1" applyFill="1" applyAlignment="1">
      <alignment horizontal="center" vertical="center"/>
    </xf>
    <xf numFmtId="9" fontId="8" fillId="0" borderId="0" xfId="0" applyNumberFormat="1" applyFont="1" applyFill="1" applyAlignment="1">
      <alignment horizontal="center" vertical="center"/>
    </xf>
    <xf numFmtId="166" fontId="8" fillId="0" borderId="0" xfId="0" applyNumberFormat="1" applyFont="1" applyFill="1"/>
    <xf numFmtId="9" fontId="11" fillId="7" borderId="29" xfId="0" applyNumberFormat="1" applyFont="1" applyFill="1" applyBorder="1" applyAlignment="1">
      <alignment horizontal="center" vertical="center" wrapText="1"/>
    </xf>
    <xf numFmtId="9" fontId="11" fillId="0" borderId="32" xfId="0" applyNumberFormat="1" applyFont="1" applyBorder="1" applyAlignment="1">
      <alignment horizontal="center" vertical="center" wrapText="1"/>
    </xf>
    <xf numFmtId="0" fontId="11" fillId="0" borderId="32" xfId="0" applyFont="1" applyBorder="1" applyAlignment="1">
      <alignment horizontal="center" vertical="center" wrapText="1"/>
    </xf>
    <xf numFmtId="0" fontId="11" fillId="6" borderId="32" xfId="0" applyFont="1" applyFill="1" applyBorder="1" applyAlignment="1">
      <alignment horizontal="center" vertical="center" wrapText="1"/>
    </xf>
    <xf numFmtId="0" fontId="11" fillId="0" borderId="29" xfId="0" applyFont="1" applyFill="1" applyBorder="1" applyAlignment="1">
      <alignment horizontal="center" vertical="center" wrapText="1"/>
    </xf>
    <xf numFmtId="9" fontId="11" fillId="0" borderId="29" xfId="0" applyNumberFormat="1" applyFont="1" applyFill="1" applyBorder="1" applyAlignment="1">
      <alignment horizontal="center" vertical="center" wrapText="1"/>
    </xf>
    <xf numFmtId="1" fontId="11" fillId="0" borderId="29" xfId="0" applyNumberFormat="1" applyFont="1" applyFill="1" applyBorder="1" applyAlignment="1">
      <alignment horizontal="center" vertical="center" wrapText="1"/>
    </xf>
    <xf numFmtId="1" fontId="11" fillId="0" borderId="29" xfId="0" applyNumberFormat="1" applyFont="1" applyBorder="1" applyAlignment="1">
      <alignment horizontal="center" vertical="center" wrapText="1"/>
    </xf>
    <xf numFmtId="0" fontId="11" fillId="0" borderId="8" xfId="0" applyFont="1" applyFill="1" applyBorder="1" applyAlignment="1">
      <alignment horizontal="center" vertical="center" wrapText="1"/>
    </xf>
    <xf numFmtId="0" fontId="11" fillId="6" borderId="33" xfId="0" applyFont="1" applyFill="1" applyBorder="1" applyAlignment="1">
      <alignment horizontal="center" vertical="center" wrapText="1"/>
    </xf>
    <xf numFmtId="0" fontId="11" fillId="0" borderId="29" xfId="0" applyFont="1" applyBorder="1" applyAlignment="1">
      <alignment horizontal="center" vertical="center" wrapText="1"/>
    </xf>
    <xf numFmtId="9" fontId="11" fillId="0" borderId="29" xfId="0" applyNumberFormat="1" applyFont="1" applyBorder="1" applyAlignment="1">
      <alignment horizontal="center" vertical="center" wrapText="1"/>
    </xf>
    <xf numFmtId="9" fontId="11" fillId="6" borderId="32" xfId="0" applyNumberFormat="1" applyFont="1" applyFill="1" applyBorder="1" applyAlignment="1">
      <alignment horizontal="center" vertical="center" wrapText="1"/>
    </xf>
    <xf numFmtId="0" fontId="11" fillId="0" borderId="30" xfId="0" applyFont="1" applyFill="1" applyBorder="1" applyAlignment="1">
      <alignment horizontal="center" vertical="center" wrapText="1"/>
    </xf>
    <xf numFmtId="0" fontId="11" fillId="6" borderId="36" xfId="0" applyFont="1" applyFill="1" applyBorder="1" applyAlignment="1">
      <alignment horizontal="center" vertical="center" wrapText="1"/>
    </xf>
    <xf numFmtId="9" fontId="11" fillId="0" borderId="7" xfId="0" applyNumberFormat="1" applyFont="1" applyFill="1" applyBorder="1" applyAlignment="1">
      <alignment horizontal="center" vertical="center" wrapText="1"/>
    </xf>
    <xf numFmtId="0" fontId="11" fillId="0" borderId="7" xfId="0" applyFont="1" applyFill="1" applyBorder="1" applyAlignment="1">
      <alignment horizontal="center" vertical="center" wrapText="1"/>
    </xf>
    <xf numFmtId="169" fontId="11" fillId="0" borderId="29" xfId="0" applyNumberFormat="1" applyFont="1" applyFill="1" applyBorder="1" applyAlignment="1">
      <alignment horizontal="center" vertical="center" wrapText="1"/>
    </xf>
    <xf numFmtId="10" fontId="11" fillId="0" borderId="29" xfId="0" applyNumberFormat="1" applyFont="1" applyFill="1" applyBorder="1" applyAlignment="1">
      <alignment horizontal="center" vertical="center" wrapText="1"/>
    </xf>
    <xf numFmtId="14" fontId="11" fillId="0" borderId="29" xfId="0" applyNumberFormat="1" applyFont="1" applyFill="1" applyBorder="1" applyAlignment="1">
      <alignment horizontal="center" vertical="center" wrapText="1"/>
    </xf>
    <xf numFmtId="166" fontId="11" fillId="0" borderId="29" xfId="0" applyNumberFormat="1" applyFont="1" applyFill="1" applyBorder="1" applyAlignment="1">
      <alignment horizontal="center" vertical="center" wrapText="1"/>
    </xf>
    <xf numFmtId="0" fontId="11" fillId="6" borderId="29" xfId="0" applyFont="1" applyFill="1" applyBorder="1" applyAlignment="1">
      <alignment horizontal="center" vertical="center" wrapText="1"/>
    </xf>
    <xf numFmtId="0" fontId="11" fillId="6" borderId="34" xfId="0" applyFont="1" applyFill="1" applyBorder="1" applyAlignment="1">
      <alignment horizontal="center" vertical="center" wrapText="1"/>
    </xf>
    <xf numFmtId="0" fontId="11" fillId="6" borderId="29" xfId="2" applyFont="1" applyFill="1" applyBorder="1" applyAlignment="1">
      <alignment horizontal="center" vertical="center" wrapText="1"/>
    </xf>
    <xf numFmtId="170" fontId="11" fillId="0" borderId="29" xfId="0" applyNumberFormat="1" applyFont="1" applyFill="1" applyBorder="1" applyAlignment="1">
      <alignment horizontal="center" vertical="center" wrapText="1"/>
    </xf>
    <xf numFmtId="171" fontId="11" fillId="0" borderId="29" xfId="0" applyNumberFormat="1" applyFont="1" applyFill="1" applyBorder="1" applyAlignment="1">
      <alignment horizontal="center" vertical="center" wrapText="1"/>
    </xf>
    <xf numFmtId="165" fontId="11" fillId="0" borderId="29" xfId="0" applyNumberFormat="1" applyFont="1" applyFill="1" applyBorder="1" applyAlignment="1">
      <alignment horizontal="center" vertical="center" wrapText="1"/>
    </xf>
    <xf numFmtId="0" fontId="11" fillId="6" borderId="4" xfId="0" applyFont="1" applyFill="1" applyBorder="1" applyAlignment="1">
      <alignment horizontal="center" vertical="center" wrapText="1"/>
    </xf>
    <xf numFmtId="9" fontId="11" fillId="6" borderId="29" xfId="0" applyNumberFormat="1" applyFont="1" applyFill="1" applyBorder="1" applyAlignment="1">
      <alignment horizontal="center" vertical="center" wrapText="1"/>
    </xf>
    <xf numFmtId="0" fontId="11" fillId="6" borderId="0" xfId="0" applyFont="1" applyFill="1" applyAlignment="1">
      <alignment horizontal="center" vertical="center" wrapText="1"/>
    </xf>
    <xf numFmtId="0" fontId="11" fillId="6" borderId="3" xfId="0" applyFont="1" applyFill="1" applyBorder="1" applyAlignment="1">
      <alignment horizontal="center" vertical="center" wrapText="1"/>
    </xf>
    <xf numFmtId="0" fontId="12" fillId="0" borderId="29" xfId="0" applyFont="1" applyFill="1" applyBorder="1" applyAlignment="1">
      <alignment horizontal="center" vertical="center" wrapText="1"/>
    </xf>
    <xf numFmtId="3" fontId="11" fillId="0" borderId="29" xfId="0" applyNumberFormat="1" applyFont="1" applyFill="1" applyBorder="1" applyAlignment="1">
      <alignment horizontal="center" vertical="center" wrapText="1"/>
    </xf>
    <xf numFmtId="168" fontId="11" fillId="0" borderId="29" xfId="0" applyNumberFormat="1" applyFont="1" applyFill="1" applyBorder="1" applyAlignment="1">
      <alignment horizontal="center" vertical="center" wrapText="1"/>
    </xf>
    <xf numFmtId="167" fontId="11" fillId="0" borderId="29" xfId="0" applyNumberFormat="1" applyFont="1" applyFill="1" applyBorder="1" applyAlignment="1">
      <alignment horizontal="center" vertical="center" wrapText="1"/>
    </xf>
    <xf numFmtId="164" fontId="11" fillId="0" borderId="29" xfId="0" applyNumberFormat="1" applyFont="1" applyFill="1" applyBorder="1" applyAlignment="1">
      <alignment horizontal="center" vertical="center" wrapText="1"/>
    </xf>
    <xf numFmtId="9" fontId="11" fillId="6" borderId="29" xfId="2" applyNumberFormat="1" applyFont="1" applyFill="1" applyBorder="1" applyAlignment="1">
      <alignment horizontal="center" vertical="center" wrapText="1"/>
    </xf>
    <xf numFmtId="172" fontId="11" fillId="0" borderId="30" xfId="0" applyNumberFormat="1" applyFont="1" applyFill="1" applyBorder="1" applyAlignment="1">
      <alignment horizontal="center" vertical="center" wrapText="1"/>
    </xf>
    <xf numFmtId="173" fontId="11" fillId="0" borderId="29" xfId="0" applyNumberFormat="1" applyFont="1" applyFill="1" applyBorder="1" applyAlignment="1">
      <alignment horizontal="center" vertical="center" wrapText="1"/>
    </xf>
    <xf numFmtId="172" fontId="11" fillId="0" borderId="29" xfId="0" applyNumberFormat="1" applyFont="1" applyFill="1" applyBorder="1" applyAlignment="1">
      <alignment horizontal="center" vertical="center" wrapText="1"/>
    </xf>
    <xf numFmtId="174" fontId="11" fillId="0" borderId="29" xfId="0" applyNumberFormat="1" applyFont="1" applyFill="1" applyBorder="1" applyAlignment="1">
      <alignment horizontal="center" vertical="center" wrapText="1"/>
    </xf>
    <xf numFmtId="0" fontId="11" fillId="7" borderId="29" xfId="0" applyFont="1" applyFill="1" applyBorder="1" applyAlignment="1">
      <alignment horizontal="center" vertical="center" wrapText="1"/>
    </xf>
    <xf numFmtId="9" fontId="11" fillId="0" borderId="32" xfId="1" applyFont="1" applyFill="1" applyBorder="1" applyAlignment="1">
      <alignment horizontal="center" vertical="center" wrapText="1"/>
    </xf>
    <xf numFmtId="0" fontId="11" fillId="0" borderId="33" xfId="0" applyFont="1" applyBorder="1" applyAlignment="1">
      <alignment horizontal="center" vertical="center" wrapText="1"/>
    </xf>
    <xf numFmtId="0" fontId="11" fillId="0" borderId="32" xfId="0" quotePrefix="1" applyFont="1" applyBorder="1" applyAlignment="1">
      <alignment horizontal="center" vertical="center" wrapText="1"/>
    </xf>
    <xf numFmtId="9" fontId="11" fillId="6" borderId="32" xfId="1" applyFont="1" applyFill="1" applyBorder="1" applyAlignment="1">
      <alignment horizontal="center" vertical="center" wrapText="1"/>
    </xf>
    <xf numFmtId="0" fontId="11" fillId="6" borderId="32" xfId="0" quotePrefix="1" applyFont="1" applyFill="1" applyBorder="1" applyAlignment="1">
      <alignment horizontal="center" vertical="center" wrapText="1"/>
    </xf>
    <xf numFmtId="10" fontId="11" fillId="0" borderId="32" xfId="0" applyNumberFormat="1" applyFont="1" applyBorder="1" applyAlignment="1">
      <alignment horizontal="center" vertical="center" wrapText="1"/>
    </xf>
    <xf numFmtId="10" fontId="11" fillId="6" borderId="32" xfId="0" applyNumberFormat="1" applyFont="1" applyFill="1" applyBorder="1" applyAlignment="1">
      <alignment horizontal="center" vertical="center" wrapText="1"/>
    </xf>
    <xf numFmtId="42" fontId="11" fillId="0" borderId="32" xfId="0" applyNumberFormat="1" applyFont="1" applyFill="1" applyBorder="1" applyAlignment="1">
      <alignment horizontal="center" vertical="center" wrapText="1"/>
    </xf>
    <xf numFmtId="0" fontId="11" fillId="0" borderId="0" xfId="0" applyFont="1" applyAlignment="1">
      <alignment horizontal="center" vertical="center" wrapText="1"/>
    </xf>
    <xf numFmtId="0" fontId="11" fillId="0" borderId="9" xfId="0" applyFont="1" applyFill="1" applyBorder="1" applyAlignment="1">
      <alignment horizontal="center" vertical="center" wrapText="1"/>
    </xf>
    <xf numFmtId="6" fontId="11" fillId="0" borderId="29" xfId="0" applyNumberFormat="1"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31" xfId="0" applyFont="1" applyBorder="1" applyAlignment="1">
      <alignment horizontal="center" vertical="center" wrapText="1"/>
    </xf>
    <xf numFmtId="0" fontId="14" fillId="0" borderId="29" xfId="0" applyFont="1" applyFill="1" applyBorder="1" applyAlignment="1">
      <alignment horizontal="center" vertical="center" wrapText="1"/>
    </xf>
    <xf numFmtId="0" fontId="11" fillId="0" borderId="0" xfId="0" applyFont="1" applyFill="1" applyAlignment="1">
      <alignment horizontal="center" vertical="center" wrapText="1"/>
    </xf>
    <xf numFmtId="175" fontId="11" fillId="0" borderId="29" xfId="0" applyNumberFormat="1" applyFont="1" applyFill="1" applyBorder="1" applyAlignment="1">
      <alignment horizontal="center" vertical="center" wrapText="1"/>
    </xf>
    <xf numFmtId="9" fontId="11" fillId="0" borderId="0" xfId="0" applyNumberFormat="1" applyFont="1" applyFill="1" applyAlignment="1">
      <alignment horizontal="center" vertical="center" wrapText="1"/>
    </xf>
    <xf numFmtId="0" fontId="5" fillId="0" borderId="23" xfId="0" applyFont="1" applyBorder="1"/>
    <xf numFmtId="0" fontId="4" fillId="4" borderId="24" xfId="0" applyFont="1" applyFill="1" applyBorder="1" applyAlignment="1">
      <alignment horizontal="center" vertical="center" wrapText="1"/>
    </xf>
    <xf numFmtId="0" fontId="5" fillId="0" borderId="25" xfId="0" applyFont="1" applyBorder="1"/>
    <xf numFmtId="0" fontId="4" fillId="4" borderId="26" xfId="0" applyFont="1" applyFill="1" applyBorder="1" applyAlignment="1">
      <alignment horizontal="center" vertical="center" wrapText="1"/>
    </xf>
    <xf numFmtId="0" fontId="4" fillId="4" borderId="13" xfId="0" applyFont="1" applyFill="1" applyBorder="1" applyAlignment="1">
      <alignment horizontal="center" vertical="center"/>
    </xf>
    <xf numFmtId="0" fontId="5" fillId="0" borderId="14" xfId="0" applyFont="1" applyBorder="1"/>
    <xf numFmtId="0" fontId="5" fillId="0" borderId="15" xfId="0" applyFont="1" applyBorder="1"/>
    <xf numFmtId="0" fontId="5" fillId="0" borderId="17" xfId="0" applyFont="1" applyBorder="1"/>
    <xf numFmtId="0" fontId="5" fillId="0" borderId="18" xfId="0" applyFont="1" applyBorder="1"/>
    <xf numFmtId="0" fontId="5" fillId="0" borderId="20" xfId="0" applyFont="1" applyBorder="1"/>
    <xf numFmtId="0" fontId="4" fillId="2" borderId="16" xfId="0" applyFont="1" applyFill="1" applyBorder="1" applyAlignment="1">
      <alignment horizontal="center" vertical="center"/>
    </xf>
    <xf numFmtId="0" fontId="5" fillId="0" borderId="21" xfId="0" applyFont="1" applyBorder="1"/>
    <xf numFmtId="0" fontId="5" fillId="0" borderId="28" xfId="0" applyFont="1" applyBorder="1"/>
    <xf numFmtId="0" fontId="4" fillId="4" borderId="22" xfId="0" applyFont="1" applyFill="1" applyBorder="1" applyAlignment="1">
      <alignment horizontal="center" vertical="center" wrapText="1"/>
    </xf>
    <xf numFmtId="0" fontId="5" fillId="0" borderId="27" xfId="0" applyFont="1" applyBorder="1"/>
    <xf numFmtId="0" fontId="4" fillId="5" borderId="2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5" fillId="0" borderId="4" xfId="0" applyFont="1" applyBorder="1"/>
    <xf numFmtId="0" fontId="5" fillId="0" borderId="5" xfId="0" applyFont="1" applyBorder="1"/>
    <xf numFmtId="0" fontId="2" fillId="3" borderId="3" xfId="0" applyFont="1" applyFill="1" applyBorder="1" applyAlignment="1">
      <alignment horizontal="center"/>
    </xf>
    <xf numFmtId="0" fontId="4" fillId="4" borderId="11" xfId="0" applyFont="1" applyFill="1" applyBorder="1" applyAlignment="1">
      <alignment horizontal="center" vertical="center"/>
    </xf>
    <xf numFmtId="0" fontId="4" fillId="5" borderId="13" xfId="0" applyFont="1" applyFill="1" applyBorder="1" applyAlignment="1">
      <alignment horizontal="center" vertical="center" wrapText="1"/>
    </xf>
    <xf numFmtId="0" fontId="4" fillId="2" borderId="6" xfId="0" applyFont="1" applyFill="1" applyBorder="1" applyAlignment="1">
      <alignment horizontal="left"/>
    </xf>
    <xf numFmtId="0" fontId="5" fillId="0" borderId="7" xfId="0" applyFont="1" applyBorder="1"/>
    <xf numFmtId="0" fontId="6" fillId="2" borderId="22" xfId="0" applyFont="1" applyFill="1" applyBorder="1"/>
    <xf numFmtId="0" fontId="6" fillId="2" borderId="23" xfId="0" applyFont="1" applyFill="1" applyBorder="1"/>
    <xf numFmtId="0" fontId="6" fillId="2" borderId="26" xfId="0" applyFont="1" applyFill="1" applyBorder="1"/>
    <xf numFmtId="0" fontId="6" fillId="2" borderId="37" xfId="0" applyFont="1" applyFill="1" applyBorder="1"/>
    <xf numFmtId="0" fontId="1" fillId="0" borderId="26" xfId="0" applyFont="1" applyBorder="1"/>
    <xf numFmtId="0" fontId="2" fillId="0" borderId="26" xfId="0" applyFont="1" applyBorder="1" applyAlignment="1">
      <alignment horizontal="center"/>
    </xf>
    <xf numFmtId="0" fontId="2" fillId="0" borderId="26" xfId="0" applyFont="1" applyBorder="1" applyAlignment="1">
      <alignment horizontal="center" vertical="center"/>
    </xf>
    <xf numFmtId="9" fontId="1" fillId="0" borderId="26" xfId="0" applyNumberFormat="1" applyFont="1" applyBorder="1" applyAlignment="1">
      <alignment horizontal="center" vertical="center"/>
    </xf>
    <xf numFmtId="0" fontId="1" fillId="0" borderId="26" xfId="0" applyFont="1" applyBorder="1" applyAlignment="1">
      <alignment horizontal="center" vertical="center"/>
    </xf>
    <xf numFmtId="9" fontId="2" fillId="0" borderId="26" xfId="0" applyNumberFormat="1" applyFont="1" applyBorder="1" applyAlignment="1">
      <alignment horizontal="center" vertical="center"/>
    </xf>
    <xf numFmtId="0" fontId="5" fillId="0" borderId="26" xfId="0" applyFont="1" applyBorder="1"/>
    <xf numFmtId="0" fontId="4" fillId="4" borderId="38" xfId="0" applyFont="1" applyFill="1" applyBorder="1" applyAlignment="1">
      <alignment horizontal="center" vertical="center"/>
    </xf>
    <xf numFmtId="0" fontId="5" fillId="0" borderId="39" xfId="0" applyFont="1" applyBorder="1"/>
    <xf numFmtId="0" fontId="5" fillId="0" borderId="40" xfId="0" applyFont="1" applyBorder="1"/>
    <xf numFmtId="0" fontId="5" fillId="0" borderId="41" xfId="0" applyFont="1" applyBorder="1"/>
    <xf numFmtId="0" fontId="5" fillId="0" borderId="42" xfId="0" applyFont="1" applyBorder="1"/>
    <xf numFmtId="0" fontId="5" fillId="0" borderId="43" xfId="0" applyFont="1" applyBorder="1"/>
  </cellXfs>
  <cellStyles count="3">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about:blank" TargetMode="External"/><Relationship Id="rId18" Type="http://schemas.openxmlformats.org/officeDocument/2006/relationships/hyperlink" Target="mailto:creveron@educacionbogota.gov.co" TargetMode="External"/><Relationship Id="rId26" Type="http://schemas.openxmlformats.org/officeDocument/2006/relationships/hyperlink" Target="mailto:educacionsuperior@educacionbogota.gov.co" TargetMode="External"/><Relationship Id="rId39" Type="http://schemas.openxmlformats.org/officeDocument/2006/relationships/hyperlink" Target="mailto:ecastillo@sdmujer.gov.co" TargetMode="External"/><Relationship Id="rId21" Type="http://schemas.openxmlformats.org/officeDocument/2006/relationships/hyperlink" Target="mailto:egrodriguez@educacionbogota.gov.co" TargetMode="External"/><Relationship Id="rId34" Type="http://schemas.openxmlformats.org/officeDocument/2006/relationships/hyperlink" Target="mailto:jcpena@sdis.gov.co" TargetMode="External"/><Relationship Id="rId42" Type="http://schemas.openxmlformats.org/officeDocument/2006/relationships/hyperlink" Target="mailto:ecastillo@sdmujer.gov.co" TargetMode="External"/><Relationship Id="rId47" Type="http://schemas.openxmlformats.org/officeDocument/2006/relationships/hyperlink" Target="mailto:alvaro.vargas@gobiernobogota.gov.co" TargetMode="External"/><Relationship Id="rId50" Type="http://schemas.openxmlformats.org/officeDocument/2006/relationships/hyperlink" Target="mailto:rgonzalez@participacionbogota.gov.co" TargetMode="External"/><Relationship Id="rId7" Type="http://schemas.openxmlformats.org/officeDocument/2006/relationships/hyperlink" Target="mailto:yjmora@saludcapital.gov.co" TargetMode="External"/><Relationship Id="rId2" Type="http://schemas.openxmlformats.org/officeDocument/2006/relationships/hyperlink" Target="mailto:y1ramirez@saludcapital.gov.co" TargetMode="External"/><Relationship Id="rId16" Type="http://schemas.openxmlformats.org/officeDocument/2006/relationships/hyperlink" Target="mailto:yquimbayol@educacionbogota.gov.co" TargetMode="External"/><Relationship Id="rId29" Type="http://schemas.openxmlformats.org/officeDocument/2006/relationships/hyperlink" Target="mailto:lsanchezr@sdis.gov.co" TargetMode="External"/><Relationship Id="rId11" Type="http://schemas.openxmlformats.org/officeDocument/2006/relationships/hyperlink" Target="mailto:ljcabiativa@saludcapital.gov.co" TargetMode="External"/><Relationship Id="rId24" Type="http://schemas.openxmlformats.org/officeDocument/2006/relationships/hyperlink" Target="mailto:dmartinez@educacionbogota.gov.co" TargetMode="External"/><Relationship Id="rId32" Type="http://schemas.openxmlformats.org/officeDocument/2006/relationships/hyperlink" Target="mailto:lcorrea@sdis.gov.co" TargetMode="External"/><Relationship Id="rId37" Type="http://schemas.openxmlformats.org/officeDocument/2006/relationships/hyperlink" Target="mailto:lmejiag@habitatbogota.gov.co" TargetMode="External"/><Relationship Id="rId40" Type="http://schemas.openxmlformats.org/officeDocument/2006/relationships/hyperlink" Target="mailto:ecastillo@sdmujer.gov.co" TargetMode="External"/><Relationship Id="rId45" Type="http://schemas.openxmlformats.org/officeDocument/2006/relationships/hyperlink" Target="mailto:eddy.bermudez@gobiernobogota.gov.co" TargetMode="External"/><Relationship Id="rId53" Type="http://schemas.openxmlformats.org/officeDocument/2006/relationships/vmlDrawing" Target="../drawings/vmlDrawing1.vml"/><Relationship Id="rId5" Type="http://schemas.openxmlformats.org/officeDocument/2006/relationships/hyperlink" Target="mailto:Lmardila@saludcapital.gov.co" TargetMode="External"/><Relationship Id="rId10" Type="http://schemas.openxmlformats.org/officeDocument/2006/relationships/hyperlink" Target="mailto:ljcabiativa@saludcapital.gov.co" TargetMode="External"/><Relationship Id="rId19" Type="http://schemas.openxmlformats.org/officeDocument/2006/relationships/hyperlink" Target="mailto:creveron@educacionbogota.gov.co" TargetMode="External"/><Relationship Id="rId31" Type="http://schemas.openxmlformats.org/officeDocument/2006/relationships/hyperlink" Target="mailto:lsanchezr@sdis.gov.co" TargetMode="External"/><Relationship Id="rId44" Type="http://schemas.openxmlformats.org/officeDocument/2006/relationships/hyperlink" Target="mailto:eddy.bermudez@gobiernobogota.gov.co" TargetMode="External"/><Relationship Id="rId52" Type="http://schemas.openxmlformats.org/officeDocument/2006/relationships/printerSettings" Target="../printerSettings/printerSettings1.bin"/><Relationship Id="rId4" Type="http://schemas.openxmlformats.org/officeDocument/2006/relationships/hyperlink" Target="mailto:y1ramirez@saludcapital.gov.co" TargetMode="External"/><Relationship Id="rId9" Type="http://schemas.openxmlformats.org/officeDocument/2006/relationships/hyperlink" Target="mailto:ljcabiativa@saludcapital.gov.co" TargetMode="External"/><Relationship Id="rId14" Type="http://schemas.openxmlformats.org/officeDocument/2006/relationships/hyperlink" Target="mailto:jrrodriguez@educacionbogota.gov.co" TargetMode="External"/><Relationship Id="rId22" Type="http://schemas.openxmlformats.org/officeDocument/2006/relationships/hyperlink" Target="mailto:dmartinez@educacionbogota.gov.co" TargetMode="External"/><Relationship Id="rId27" Type="http://schemas.openxmlformats.org/officeDocument/2006/relationships/hyperlink" Target="mailto:lsanchezr@sdis.gov.co" TargetMode="External"/><Relationship Id="rId30" Type="http://schemas.openxmlformats.org/officeDocument/2006/relationships/hyperlink" Target="mailto:lsanchezr@sdis.gov.co" TargetMode="External"/><Relationship Id="rId35" Type="http://schemas.openxmlformats.org/officeDocument/2006/relationships/hyperlink" Target="mailto:jcpena@sdis.gov.co" TargetMode="External"/><Relationship Id="rId43" Type="http://schemas.openxmlformats.org/officeDocument/2006/relationships/hyperlink" Target="mailto:eddy.bermudez@gobiernobogota.gov.co" TargetMode="External"/><Relationship Id="rId48" Type="http://schemas.openxmlformats.org/officeDocument/2006/relationships/hyperlink" Target="mailto:eddy.bermudez@gobiernobogota.gov.co" TargetMode="External"/><Relationship Id="rId8" Type="http://schemas.openxmlformats.org/officeDocument/2006/relationships/hyperlink" Target="mailto:ljcabiativa@saludcapital.gov.co" TargetMode="External"/><Relationship Id="rId51" Type="http://schemas.openxmlformats.org/officeDocument/2006/relationships/hyperlink" Target="mailto:jpalacios@participacionbogota.gov.co" TargetMode="External"/><Relationship Id="rId3" Type="http://schemas.openxmlformats.org/officeDocument/2006/relationships/hyperlink" Target="mailto:y1ramirez@saludcapital.gov.co" TargetMode="External"/><Relationship Id="rId12" Type="http://schemas.openxmlformats.org/officeDocument/2006/relationships/hyperlink" Target="mailto:ljcabiativa@saludcapital.gov.co" TargetMode="External"/><Relationship Id="rId17" Type="http://schemas.openxmlformats.org/officeDocument/2006/relationships/hyperlink" Target="mailto:creveron@educacionbogota.gov.co" TargetMode="External"/><Relationship Id="rId25" Type="http://schemas.openxmlformats.org/officeDocument/2006/relationships/hyperlink" Target="mailto:educacionsuperior@educacionbogota.gov.co" TargetMode="External"/><Relationship Id="rId33" Type="http://schemas.openxmlformats.org/officeDocument/2006/relationships/hyperlink" Target="mailto:lcorrea@sdis.gov.co" TargetMode="External"/><Relationship Id="rId38" Type="http://schemas.openxmlformats.org/officeDocument/2006/relationships/hyperlink" Target="mailto:lmejiag@habitatbogota.gov.co" TargetMode="External"/><Relationship Id="rId46" Type="http://schemas.openxmlformats.org/officeDocument/2006/relationships/hyperlink" Target="mailto:eddy.bermudez@gobiernobogota.gov.co" TargetMode="External"/><Relationship Id="rId20" Type="http://schemas.openxmlformats.org/officeDocument/2006/relationships/hyperlink" Target="mailto:gacabrera@educacionbogota.gov.co" TargetMode="External"/><Relationship Id="rId41" Type="http://schemas.openxmlformats.org/officeDocument/2006/relationships/hyperlink" Target="mailto:ecastillo@sdmujer.gov.co" TargetMode="External"/><Relationship Id="rId54" Type="http://schemas.openxmlformats.org/officeDocument/2006/relationships/comments" Target="../comments1.xml"/><Relationship Id="rId1" Type="http://schemas.openxmlformats.org/officeDocument/2006/relationships/hyperlink" Target="mailto:y1ramirez@saludcapital.gov.co" TargetMode="External"/><Relationship Id="rId6" Type="http://schemas.openxmlformats.org/officeDocument/2006/relationships/hyperlink" Target="mailto:yjmora@saludcapital.gov.co" TargetMode="External"/><Relationship Id="rId15" Type="http://schemas.openxmlformats.org/officeDocument/2006/relationships/hyperlink" Target="about:blank" TargetMode="External"/><Relationship Id="rId23" Type="http://schemas.openxmlformats.org/officeDocument/2006/relationships/hyperlink" Target="mailto:dmartinez@educacionbogota.gov.co" TargetMode="External"/><Relationship Id="rId28" Type="http://schemas.openxmlformats.org/officeDocument/2006/relationships/hyperlink" Target="mailto:lsanchezr@sdis.gov.co" TargetMode="External"/><Relationship Id="rId36" Type="http://schemas.openxmlformats.org/officeDocument/2006/relationships/hyperlink" Target="mailto:lmejiag@habitatbogota.gov.co" TargetMode="External"/><Relationship Id="rId49" Type="http://schemas.openxmlformats.org/officeDocument/2006/relationships/hyperlink" Target="mailto:mrios@participacionbogota.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000"/>
  <sheetViews>
    <sheetView tabSelected="1" zoomScale="59" zoomScaleNormal="59" workbookViewId="0">
      <pane ySplit="10" topLeftCell="A11" activePane="bottomLeft" state="frozen"/>
      <selection pane="bottomLeft" activeCell="A7" sqref="A7"/>
    </sheetView>
  </sheetViews>
  <sheetFormatPr baseColWidth="10" defaultColWidth="12.625" defaultRowHeight="15" customHeight="1" x14ac:dyDescent="0.2"/>
  <cols>
    <col min="1" max="1" width="4.625" customWidth="1"/>
    <col min="2" max="2" width="15.375" customWidth="1"/>
    <col min="3" max="3" width="23" customWidth="1"/>
    <col min="4" max="4" width="9.5" customWidth="1"/>
    <col min="5" max="5" width="23.625" customWidth="1"/>
    <col min="6" max="6" width="23.125" customWidth="1"/>
    <col min="7" max="7" width="14.125" customWidth="1"/>
    <col min="8" max="8" width="10.125" customWidth="1"/>
    <col min="9" max="9" width="12.5" customWidth="1"/>
    <col min="10" max="10" width="14.75" customWidth="1"/>
    <col min="11" max="12" width="19.75" customWidth="1"/>
    <col min="13" max="13" width="0.125" customWidth="1"/>
    <col min="14" max="14" width="11.375" customWidth="1"/>
    <col min="15" max="15" width="11.75" customWidth="1"/>
    <col min="16" max="16" width="14.5" customWidth="1"/>
    <col min="17" max="17" width="26.125" customWidth="1"/>
    <col min="18" max="21" width="10.25" customWidth="1"/>
    <col min="22" max="22" width="11.5" customWidth="1"/>
    <col min="23" max="23" width="10.25" customWidth="1"/>
    <col min="24" max="24" width="9.25" customWidth="1"/>
    <col min="25" max="25" width="9.75" customWidth="1"/>
    <col min="26" max="26" width="11.5" customWidth="1"/>
    <col min="27" max="28" width="9.75" customWidth="1"/>
    <col min="29" max="29" width="10" customWidth="1"/>
    <col min="30" max="32" width="12.375" customWidth="1"/>
    <col min="33" max="33" width="9.625" customWidth="1"/>
    <col min="34" max="34" width="16.375" customWidth="1"/>
    <col min="35" max="35" width="19.375" customWidth="1"/>
    <col min="36" max="36" width="16.375" customWidth="1"/>
    <col min="37" max="37" width="14.75" customWidth="1"/>
    <col min="38" max="38" width="25.625" customWidth="1"/>
    <col min="39" max="39" width="65.875" customWidth="1"/>
    <col min="40" max="40" width="43.75" customWidth="1"/>
  </cols>
  <sheetData>
    <row r="1" spans="1:40" x14ac:dyDescent="0.25">
      <c r="A1" s="1"/>
      <c r="B1" s="1"/>
      <c r="C1" s="1"/>
      <c r="D1" s="1"/>
      <c r="E1" s="1"/>
      <c r="F1" s="1"/>
      <c r="G1" s="1"/>
      <c r="H1" s="1"/>
      <c r="I1" s="1"/>
      <c r="J1" s="2"/>
      <c r="K1" s="1"/>
      <c r="L1" s="1"/>
      <c r="M1" s="1"/>
      <c r="N1" s="1"/>
      <c r="O1" s="1"/>
      <c r="P1" s="1"/>
      <c r="Q1" s="1"/>
      <c r="R1" s="3"/>
      <c r="S1" s="3"/>
      <c r="T1" s="3"/>
      <c r="U1" s="3"/>
      <c r="V1" s="1"/>
      <c r="W1" s="4"/>
      <c r="X1" s="5"/>
      <c r="Y1" s="6"/>
      <c r="Z1" s="1"/>
      <c r="AA1" s="1"/>
      <c r="AB1" s="1"/>
      <c r="AC1" s="1"/>
      <c r="AD1" s="1"/>
      <c r="AE1" s="1"/>
      <c r="AF1" s="1"/>
      <c r="AG1" s="1"/>
      <c r="AH1" s="1"/>
      <c r="AI1" s="1"/>
      <c r="AJ1" s="1"/>
      <c r="AK1" s="1"/>
      <c r="AL1" s="1"/>
      <c r="AM1" s="1"/>
      <c r="AN1" s="1"/>
    </row>
    <row r="2" spans="1:40" x14ac:dyDescent="0.25">
      <c r="A2" s="1"/>
      <c r="B2" s="7" t="s">
        <v>0</v>
      </c>
      <c r="C2" s="8"/>
      <c r="D2" s="104" t="s">
        <v>1</v>
      </c>
      <c r="E2" s="105"/>
      <c r="F2" s="105"/>
      <c r="G2" s="106"/>
      <c r="H2" s="1"/>
      <c r="I2" s="1"/>
      <c r="J2" s="2"/>
      <c r="K2" s="1"/>
      <c r="L2" s="1"/>
      <c r="M2" s="1"/>
      <c r="N2" s="1"/>
      <c r="O2" s="1"/>
      <c r="P2" s="1"/>
      <c r="Q2" s="1"/>
      <c r="R2" s="3"/>
      <c r="S2" s="3"/>
      <c r="T2" s="3"/>
      <c r="U2" s="3"/>
      <c r="V2" s="1"/>
      <c r="W2" s="4"/>
      <c r="X2" s="5"/>
      <c r="Y2" s="6"/>
      <c r="Z2" s="1"/>
      <c r="AA2" s="1"/>
      <c r="AB2" s="1"/>
      <c r="AC2" s="1"/>
      <c r="AD2" s="1"/>
      <c r="AE2" s="1"/>
      <c r="AF2" s="1"/>
      <c r="AG2" s="1"/>
      <c r="AH2" s="1"/>
      <c r="AI2" s="1"/>
      <c r="AJ2" s="1"/>
      <c r="AK2" s="1"/>
      <c r="AL2" s="1"/>
      <c r="AM2" s="1"/>
      <c r="AN2" s="1"/>
    </row>
    <row r="3" spans="1:40" x14ac:dyDescent="0.25">
      <c r="A3" s="1"/>
      <c r="B3" s="9" t="s">
        <v>2</v>
      </c>
      <c r="C3" s="10"/>
      <c r="D3" s="107" t="s">
        <v>3</v>
      </c>
      <c r="E3" s="105"/>
      <c r="F3" s="105"/>
      <c r="G3" s="106"/>
      <c r="H3" s="1"/>
      <c r="I3" s="1"/>
      <c r="J3" s="2"/>
      <c r="K3" s="1"/>
      <c r="L3" s="1"/>
      <c r="M3" s="1"/>
      <c r="N3" s="1"/>
      <c r="O3" s="1"/>
      <c r="P3" s="1"/>
      <c r="Q3" s="1"/>
      <c r="R3" s="3"/>
      <c r="S3" s="3"/>
      <c r="T3" s="3"/>
      <c r="U3" s="3"/>
      <c r="V3" s="1"/>
      <c r="W3" s="4"/>
      <c r="X3" s="5"/>
      <c r="Y3" s="6"/>
      <c r="Z3" s="1"/>
      <c r="AA3" s="1"/>
      <c r="AB3" s="1"/>
      <c r="AC3" s="1"/>
      <c r="AD3" s="1"/>
      <c r="AE3" s="1"/>
      <c r="AF3" s="1"/>
      <c r="AG3" s="1"/>
      <c r="AH3" s="1"/>
      <c r="AI3" s="1"/>
      <c r="AJ3" s="1"/>
      <c r="AK3" s="1"/>
      <c r="AL3" s="1"/>
      <c r="AM3" s="1"/>
      <c r="AN3" s="1"/>
    </row>
    <row r="4" spans="1:40" x14ac:dyDescent="0.25">
      <c r="A4" s="1"/>
      <c r="B4" s="9" t="s">
        <v>4</v>
      </c>
      <c r="C4" s="10"/>
      <c r="D4" s="107" t="s">
        <v>5</v>
      </c>
      <c r="E4" s="105"/>
      <c r="F4" s="105"/>
      <c r="G4" s="106"/>
      <c r="H4" s="1"/>
      <c r="I4" s="1"/>
      <c r="J4" s="2"/>
      <c r="K4" s="1"/>
      <c r="L4" s="1"/>
      <c r="M4" s="1"/>
      <c r="N4" s="1"/>
      <c r="O4" s="1"/>
      <c r="P4" s="1"/>
      <c r="Q4" s="1"/>
      <c r="R4" s="3"/>
      <c r="S4" s="3"/>
      <c r="T4" s="3"/>
      <c r="U4" s="3"/>
      <c r="V4" s="1"/>
      <c r="W4" s="4"/>
      <c r="X4" s="5"/>
      <c r="Y4" s="6"/>
      <c r="Z4" s="1"/>
      <c r="AA4" s="1"/>
      <c r="AB4" s="1"/>
      <c r="AC4" s="1"/>
      <c r="AD4" s="1"/>
      <c r="AE4" s="1"/>
      <c r="AF4" s="1"/>
      <c r="AG4" s="1"/>
      <c r="AH4" s="1"/>
      <c r="AI4" s="1"/>
      <c r="AJ4" s="1"/>
      <c r="AK4" s="1"/>
      <c r="AL4" s="1"/>
      <c r="AM4" s="1"/>
      <c r="AN4" s="1"/>
    </row>
    <row r="5" spans="1:40" x14ac:dyDescent="0.25">
      <c r="A5" s="1"/>
      <c r="B5" s="110" t="s">
        <v>6</v>
      </c>
      <c r="C5" s="111"/>
      <c r="D5" s="11"/>
      <c r="E5" s="11"/>
      <c r="F5" s="12" t="s">
        <v>7</v>
      </c>
      <c r="G5" s="13" t="s">
        <v>755</v>
      </c>
      <c r="H5" s="1"/>
      <c r="I5" s="1"/>
      <c r="J5" s="2"/>
      <c r="K5" s="1"/>
      <c r="L5" s="1"/>
      <c r="M5" s="1"/>
      <c r="N5" s="1"/>
      <c r="O5" s="1"/>
      <c r="P5" s="1"/>
      <c r="Q5" s="1"/>
      <c r="R5" s="3"/>
      <c r="S5" s="3"/>
      <c r="T5" s="3"/>
      <c r="U5" s="3"/>
      <c r="V5" s="1"/>
      <c r="W5" s="4"/>
      <c r="X5" s="5"/>
      <c r="Y5" s="6"/>
      <c r="Z5" s="1"/>
      <c r="AA5" s="1"/>
      <c r="AB5" s="1"/>
      <c r="AC5" s="1"/>
      <c r="AD5" s="1"/>
      <c r="AE5" s="1"/>
      <c r="AF5" s="1"/>
      <c r="AG5" s="1"/>
      <c r="AH5" s="1"/>
      <c r="AI5" s="1"/>
      <c r="AJ5" s="1"/>
      <c r="AK5" s="1"/>
      <c r="AL5" s="1"/>
      <c r="AM5" s="1"/>
      <c r="AN5" s="1"/>
    </row>
    <row r="6" spans="1:40" ht="15.75" thickBot="1" x14ac:dyDescent="0.3">
      <c r="A6" s="1"/>
      <c r="B6" s="112"/>
      <c r="C6" s="113"/>
      <c r="D6" s="114"/>
      <c r="E6" s="114"/>
      <c r="F6" s="114"/>
      <c r="G6" s="115"/>
      <c r="H6" s="116"/>
      <c r="I6" s="116"/>
      <c r="J6" s="117"/>
      <c r="K6" s="116"/>
      <c r="L6" s="116"/>
      <c r="M6" s="116"/>
      <c r="N6" s="116"/>
      <c r="O6" s="116"/>
      <c r="P6" s="116"/>
      <c r="Q6" s="116"/>
      <c r="R6" s="118"/>
      <c r="S6" s="118"/>
      <c r="T6" s="118"/>
      <c r="U6" s="118"/>
      <c r="V6" s="116"/>
      <c r="W6" s="119"/>
      <c r="X6" s="120"/>
      <c r="Y6" s="121"/>
      <c r="Z6" s="116"/>
      <c r="AA6" s="116"/>
      <c r="AB6" s="116"/>
      <c r="AC6" s="1"/>
      <c r="AD6" s="1"/>
      <c r="AE6" s="1"/>
      <c r="AF6" s="1"/>
      <c r="AG6" s="1"/>
      <c r="AH6" s="1"/>
      <c r="AI6" s="1"/>
      <c r="AJ6" s="1"/>
      <c r="AK6" s="1"/>
      <c r="AL6" s="1"/>
      <c r="AM6" s="1"/>
      <c r="AN6" s="1"/>
    </row>
    <row r="7" spans="1:40" x14ac:dyDescent="0.25">
      <c r="A7" s="1"/>
      <c r="B7" s="123" t="s">
        <v>8</v>
      </c>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5"/>
      <c r="AC7" s="14"/>
      <c r="AD7" s="109" t="s">
        <v>9</v>
      </c>
      <c r="AE7" s="93"/>
      <c r="AF7" s="94"/>
      <c r="AG7" s="92" t="s">
        <v>10</v>
      </c>
      <c r="AH7" s="93"/>
      <c r="AI7" s="93"/>
      <c r="AJ7" s="93"/>
      <c r="AK7" s="93"/>
      <c r="AL7" s="93"/>
      <c r="AM7" s="94"/>
      <c r="AN7" s="98"/>
    </row>
    <row r="8" spans="1:40" ht="15.75" thickBot="1" x14ac:dyDescent="0.3">
      <c r="A8" s="1"/>
      <c r="B8" s="126"/>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8"/>
      <c r="AC8" s="15"/>
      <c r="AD8" s="95"/>
      <c r="AE8" s="96"/>
      <c r="AF8" s="97"/>
      <c r="AG8" s="95"/>
      <c r="AH8" s="96"/>
      <c r="AI8" s="96"/>
      <c r="AJ8" s="96"/>
      <c r="AK8" s="96"/>
      <c r="AL8" s="96"/>
      <c r="AM8" s="97"/>
      <c r="AN8" s="99"/>
    </row>
    <row r="9" spans="1:40" ht="45.75" customHeight="1" x14ac:dyDescent="0.25">
      <c r="A9" s="1"/>
      <c r="B9" s="108" t="s">
        <v>11</v>
      </c>
      <c r="C9" s="122"/>
      <c r="D9" s="90"/>
      <c r="E9" s="89" t="s">
        <v>12</v>
      </c>
      <c r="F9" s="122"/>
      <c r="G9" s="90"/>
      <c r="H9" s="89" t="s">
        <v>13</v>
      </c>
      <c r="I9" s="122"/>
      <c r="J9" s="122"/>
      <c r="K9" s="122"/>
      <c r="L9" s="122"/>
      <c r="M9" s="90"/>
      <c r="N9" s="91" t="s">
        <v>14</v>
      </c>
      <c r="O9" s="90"/>
      <c r="P9" s="89" t="s">
        <v>15</v>
      </c>
      <c r="Q9" s="122"/>
      <c r="R9" s="122"/>
      <c r="S9" s="122"/>
      <c r="T9" s="122"/>
      <c r="U9" s="90"/>
      <c r="V9" s="89" t="s">
        <v>16</v>
      </c>
      <c r="W9" s="122"/>
      <c r="X9" s="122"/>
      <c r="Y9" s="122"/>
      <c r="Z9" s="122"/>
      <c r="AA9" s="122"/>
      <c r="AB9" s="122"/>
      <c r="AC9" s="102"/>
      <c r="AD9" s="103"/>
      <c r="AE9" s="88"/>
      <c r="AF9" s="102"/>
      <c r="AG9" s="101" t="s">
        <v>17</v>
      </c>
      <c r="AH9" s="88"/>
      <c r="AI9" s="88"/>
      <c r="AJ9" s="88"/>
      <c r="AK9" s="88"/>
      <c r="AL9" s="88"/>
      <c r="AM9" s="102"/>
      <c r="AN9" s="100"/>
    </row>
    <row r="10" spans="1:40" ht="87.75" customHeight="1" x14ac:dyDescent="0.2">
      <c r="A10" s="16" t="s">
        <v>18</v>
      </c>
      <c r="B10" s="16" t="s">
        <v>19</v>
      </c>
      <c r="C10" s="16" t="s">
        <v>20</v>
      </c>
      <c r="D10" s="16" t="s">
        <v>21</v>
      </c>
      <c r="E10" s="16" t="s">
        <v>22</v>
      </c>
      <c r="F10" s="17" t="s">
        <v>23</v>
      </c>
      <c r="G10" s="17" t="s">
        <v>24</v>
      </c>
      <c r="H10" s="17" t="s">
        <v>25</v>
      </c>
      <c r="I10" s="16" t="s">
        <v>26</v>
      </c>
      <c r="J10" s="17" t="s">
        <v>27</v>
      </c>
      <c r="K10" s="17" t="s">
        <v>28</v>
      </c>
      <c r="L10" s="17" t="s">
        <v>29</v>
      </c>
      <c r="M10" s="17" t="s">
        <v>30</v>
      </c>
      <c r="N10" s="17" t="s">
        <v>31</v>
      </c>
      <c r="O10" s="17" t="s">
        <v>32</v>
      </c>
      <c r="P10" s="17" t="s">
        <v>33</v>
      </c>
      <c r="Q10" s="17" t="s">
        <v>34</v>
      </c>
      <c r="R10" s="16" t="s">
        <v>35</v>
      </c>
      <c r="S10" s="16" t="s">
        <v>36</v>
      </c>
      <c r="T10" s="16" t="s">
        <v>37</v>
      </c>
      <c r="U10" s="16" t="s">
        <v>38</v>
      </c>
      <c r="V10" s="16" t="s">
        <v>39</v>
      </c>
      <c r="W10" s="18" t="s">
        <v>40</v>
      </c>
      <c r="X10" s="16" t="s">
        <v>41</v>
      </c>
      <c r="Y10" s="18" t="s">
        <v>42</v>
      </c>
      <c r="Z10" s="16" t="s">
        <v>43</v>
      </c>
      <c r="AA10" s="19" t="s">
        <v>44</v>
      </c>
      <c r="AB10" s="16" t="s">
        <v>45</v>
      </c>
      <c r="AC10" s="19" t="s">
        <v>46</v>
      </c>
      <c r="AD10" s="20" t="s">
        <v>47</v>
      </c>
      <c r="AE10" s="20" t="s">
        <v>48</v>
      </c>
      <c r="AF10" s="20" t="s">
        <v>49</v>
      </c>
      <c r="AG10" s="16" t="s">
        <v>50</v>
      </c>
      <c r="AH10" s="16" t="s">
        <v>51</v>
      </c>
      <c r="AI10" s="16" t="s">
        <v>52</v>
      </c>
      <c r="AJ10" s="16" t="s">
        <v>53</v>
      </c>
      <c r="AK10" s="16" t="s">
        <v>54</v>
      </c>
      <c r="AL10" s="16" t="s">
        <v>55</v>
      </c>
      <c r="AM10" s="16" t="s">
        <v>56</v>
      </c>
      <c r="AN10" s="16" t="s">
        <v>57</v>
      </c>
    </row>
    <row r="11" spans="1:40" s="77" customFormat="1" ht="337.5" customHeight="1" x14ac:dyDescent="0.2">
      <c r="A11" s="31" t="s">
        <v>58</v>
      </c>
      <c r="B11" s="31" t="s">
        <v>59</v>
      </c>
      <c r="C11" s="31" t="s">
        <v>60</v>
      </c>
      <c r="D11" s="31"/>
      <c r="E11" s="31" t="s">
        <v>61</v>
      </c>
      <c r="F11" s="31" t="s">
        <v>62</v>
      </c>
      <c r="G11" s="31">
        <v>1.44</v>
      </c>
      <c r="H11" s="31" t="s">
        <v>63</v>
      </c>
      <c r="I11" s="31" t="s">
        <v>64</v>
      </c>
      <c r="J11" s="31" t="s">
        <v>65</v>
      </c>
      <c r="K11" s="31" t="s">
        <v>66</v>
      </c>
      <c r="L11" s="31" t="s">
        <v>67</v>
      </c>
      <c r="M11" s="58" t="s">
        <v>68</v>
      </c>
      <c r="N11" s="46">
        <v>42856</v>
      </c>
      <c r="O11" s="46">
        <v>43981</v>
      </c>
      <c r="P11" s="31" t="s">
        <v>69</v>
      </c>
      <c r="Q11" s="31" t="s">
        <v>70</v>
      </c>
      <c r="R11" s="31">
        <v>1</v>
      </c>
      <c r="S11" s="31">
        <v>1</v>
      </c>
      <c r="T11" s="31">
        <v>1</v>
      </c>
      <c r="U11" s="31">
        <v>1</v>
      </c>
      <c r="V11" s="31">
        <v>1</v>
      </c>
      <c r="W11" s="32">
        <v>1</v>
      </c>
      <c r="X11" s="33">
        <v>1</v>
      </c>
      <c r="Y11" s="32">
        <v>1</v>
      </c>
      <c r="Z11" s="33">
        <v>1</v>
      </c>
      <c r="AA11" s="32">
        <v>1</v>
      </c>
      <c r="AB11" s="34">
        <v>1</v>
      </c>
      <c r="AC11" s="32">
        <v>1</v>
      </c>
      <c r="AD11" s="31" t="s">
        <v>71</v>
      </c>
      <c r="AE11" s="31" t="s">
        <v>72</v>
      </c>
      <c r="AF11" s="31" t="s">
        <v>73</v>
      </c>
      <c r="AG11" s="35">
        <v>7525</v>
      </c>
      <c r="AH11" s="35" t="s">
        <v>74</v>
      </c>
      <c r="AI11" s="35" t="s">
        <v>75</v>
      </c>
      <c r="AJ11" s="59">
        <v>91837600</v>
      </c>
      <c r="AK11" s="32">
        <v>0.76</v>
      </c>
      <c r="AL11" s="59">
        <v>91837600</v>
      </c>
      <c r="AM11" s="36" t="s">
        <v>866</v>
      </c>
      <c r="AN11" s="29" t="s">
        <v>886</v>
      </c>
    </row>
    <row r="12" spans="1:40" s="77" customFormat="1" ht="202.5" customHeight="1" x14ac:dyDescent="0.2">
      <c r="A12" s="31" t="s">
        <v>76</v>
      </c>
      <c r="B12" s="31" t="s">
        <v>59</v>
      </c>
      <c r="C12" s="31" t="s">
        <v>60</v>
      </c>
      <c r="D12" s="31"/>
      <c r="E12" s="31" t="s">
        <v>77</v>
      </c>
      <c r="F12" s="31" t="s">
        <v>78</v>
      </c>
      <c r="G12" s="31" t="s">
        <v>79</v>
      </c>
      <c r="H12" s="31" t="s">
        <v>63</v>
      </c>
      <c r="I12" s="31" t="s">
        <v>64</v>
      </c>
      <c r="J12" s="31" t="s">
        <v>65</v>
      </c>
      <c r="K12" s="31" t="s">
        <v>66</v>
      </c>
      <c r="L12" s="31" t="s">
        <v>80</v>
      </c>
      <c r="M12" s="58" t="s">
        <v>68</v>
      </c>
      <c r="N12" s="46">
        <v>42856</v>
      </c>
      <c r="O12" s="46">
        <v>43981</v>
      </c>
      <c r="P12" s="31" t="s">
        <v>81</v>
      </c>
      <c r="Q12" s="31" t="s">
        <v>82</v>
      </c>
      <c r="R12" s="31">
        <v>1</v>
      </c>
      <c r="S12" s="31">
        <v>1</v>
      </c>
      <c r="T12" s="31">
        <v>1</v>
      </c>
      <c r="U12" s="31">
        <v>1</v>
      </c>
      <c r="V12" s="31">
        <v>1</v>
      </c>
      <c r="W12" s="32">
        <v>1</v>
      </c>
      <c r="X12" s="32">
        <v>0.09</v>
      </c>
      <c r="Y12" s="32">
        <v>9</v>
      </c>
      <c r="Z12" s="31">
        <v>19</v>
      </c>
      <c r="AA12" s="32">
        <v>19</v>
      </c>
      <c r="AB12" s="37">
        <v>1</v>
      </c>
      <c r="AC12" s="32">
        <v>1</v>
      </c>
      <c r="AD12" s="31" t="s">
        <v>71</v>
      </c>
      <c r="AE12" s="31" t="s">
        <v>72</v>
      </c>
      <c r="AF12" s="31" t="s">
        <v>73</v>
      </c>
      <c r="AG12" s="35">
        <v>7525</v>
      </c>
      <c r="AH12" s="35" t="s">
        <v>74</v>
      </c>
      <c r="AI12" s="35" t="s">
        <v>75</v>
      </c>
      <c r="AJ12" s="59" t="s">
        <v>83</v>
      </c>
      <c r="AK12" s="59" t="s">
        <v>83</v>
      </c>
      <c r="AL12" s="59" t="s">
        <v>83</v>
      </c>
      <c r="AM12" s="30" t="s">
        <v>867</v>
      </c>
      <c r="AN12" s="30" t="s">
        <v>868</v>
      </c>
    </row>
    <row r="13" spans="1:40" s="77" customFormat="1" ht="222" customHeight="1" x14ac:dyDescent="0.2">
      <c r="A13" s="31" t="s">
        <v>84</v>
      </c>
      <c r="B13" s="31" t="s">
        <v>59</v>
      </c>
      <c r="C13" s="31" t="s">
        <v>60</v>
      </c>
      <c r="D13" s="31"/>
      <c r="E13" s="31" t="s">
        <v>85</v>
      </c>
      <c r="F13" s="31" t="s">
        <v>86</v>
      </c>
      <c r="G13" s="31">
        <v>1</v>
      </c>
      <c r="H13" s="31" t="s">
        <v>63</v>
      </c>
      <c r="I13" s="31" t="s">
        <v>64</v>
      </c>
      <c r="J13" s="31" t="s">
        <v>65</v>
      </c>
      <c r="K13" s="31" t="s">
        <v>66</v>
      </c>
      <c r="L13" s="31" t="s">
        <v>87</v>
      </c>
      <c r="M13" s="58" t="s">
        <v>68</v>
      </c>
      <c r="N13" s="46">
        <v>42856</v>
      </c>
      <c r="O13" s="46">
        <v>43981</v>
      </c>
      <c r="P13" s="31" t="s">
        <v>88</v>
      </c>
      <c r="Q13" s="31" t="s">
        <v>89</v>
      </c>
      <c r="R13" s="32">
        <v>0.25</v>
      </c>
      <c r="S13" s="32">
        <v>0.25</v>
      </c>
      <c r="T13" s="32">
        <v>0.25</v>
      </c>
      <c r="U13" s="32">
        <v>0.25</v>
      </c>
      <c r="V13" s="32">
        <v>0.6</v>
      </c>
      <c r="W13" s="32">
        <v>2.4</v>
      </c>
      <c r="X13" s="32" t="s">
        <v>90</v>
      </c>
      <c r="Y13" s="32">
        <v>0.5</v>
      </c>
      <c r="Z13" s="32">
        <v>0.02</v>
      </c>
      <c r="AA13" s="32">
        <v>0.08</v>
      </c>
      <c r="AB13" s="38">
        <v>0.3</v>
      </c>
      <c r="AC13" s="32">
        <v>1.2</v>
      </c>
      <c r="AD13" s="31" t="s">
        <v>71</v>
      </c>
      <c r="AE13" s="31" t="s">
        <v>72</v>
      </c>
      <c r="AF13" s="31" t="s">
        <v>73</v>
      </c>
      <c r="AG13" s="35">
        <v>7525</v>
      </c>
      <c r="AH13" s="35" t="s">
        <v>74</v>
      </c>
      <c r="AI13" s="35" t="s">
        <v>91</v>
      </c>
      <c r="AJ13" s="59" t="s">
        <v>83</v>
      </c>
      <c r="AK13" s="59" t="s">
        <v>83</v>
      </c>
      <c r="AL13" s="59" t="s">
        <v>83</v>
      </c>
      <c r="AM13" s="36" t="s">
        <v>869</v>
      </c>
      <c r="AN13" s="30" t="s">
        <v>870</v>
      </c>
    </row>
    <row r="14" spans="1:40" s="77" customFormat="1" ht="228" customHeight="1" x14ac:dyDescent="0.2">
      <c r="A14" s="31" t="s">
        <v>92</v>
      </c>
      <c r="B14" s="31" t="s">
        <v>59</v>
      </c>
      <c r="C14" s="31" t="s">
        <v>60</v>
      </c>
      <c r="D14" s="31"/>
      <c r="E14" s="31" t="s">
        <v>93</v>
      </c>
      <c r="F14" s="31" t="s">
        <v>94</v>
      </c>
      <c r="G14" s="31">
        <v>1</v>
      </c>
      <c r="H14" s="31" t="s">
        <v>63</v>
      </c>
      <c r="I14" s="31" t="s">
        <v>64</v>
      </c>
      <c r="J14" s="31" t="s">
        <v>65</v>
      </c>
      <c r="K14" s="31" t="s">
        <v>66</v>
      </c>
      <c r="L14" s="31" t="s">
        <v>95</v>
      </c>
      <c r="M14" s="58" t="s">
        <v>68</v>
      </c>
      <c r="N14" s="46">
        <v>42856</v>
      </c>
      <c r="O14" s="46">
        <v>43981</v>
      </c>
      <c r="P14" s="31" t="s">
        <v>96</v>
      </c>
      <c r="Q14" s="31" t="s">
        <v>97</v>
      </c>
      <c r="R14" s="32">
        <v>0.15</v>
      </c>
      <c r="S14" s="32">
        <v>0.25</v>
      </c>
      <c r="T14" s="32">
        <v>0.3</v>
      </c>
      <c r="U14" s="32">
        <v>0.3</v>
      </c>
      <c r="V14" s="32">
        <v>0.1</v>
      </c>
      <c r="W14" s="32">
        <v>0.67</v>
      </c>
      <c r="X14" s="32" t="s">
        <v>90</v>
      </c>
      <c r="Y14" s="32">
        <v>0.5</v>
      </c>
      <c r="Z14" s="32" t="s">
        <v>98</v>
      </c>
      <c r="AA14" s="32">
        <v>1.08</v>
      </c>
      <c r="AB14" s="38">
        <v>0.1</v>
      </c>
      <c r="AC14" s="32">
        <v>0.33</v>
      </c>
      <c r="AD14" s="31" t="s">
        <v>71</v>
      </c>
      <c r="AE14" s="31" t="s">
        <v>72</v>
      </c>
      <c r="AF14" s="31" t="s">
        <v>73</v>
      </c>
      <c r="AG14" s="35">
        <v>7525</v>
      </c>
      <c r="AH14" s="35" t="s">
        <v>74</v>
      </c>
      <c r="AI14" s="35" t="s">
        <v>91</v>
      </c>
      <c r="AJ14" s="59" t="s">
        <v>83</v>
      </c>
      <c r="AK14" s="59" t="s">
        <v>83</v>
      </c>
      <c r="AL14" s="59" t="s">
        <v>83</v>
      </c>
      <c r="AM14" s="36" t="s">
        <v>871</v>
      </c>
      <c r="AN14" s="30" t="s">
        <v>872</v>
      </c>
    </row>
    <row r="15" spans="1:40" s="77" customFormat="1" ht="262.5" customHeight="1" x14ac:dyDescent="0.2">
      <c r="A15" s="31" t="s">
        <v>99</v>
      </c>
      <c r="B15" s="31" t="s">
        <v>59</v>
      </c>
      <c r="C15" s="31" t="s">
        <v>100</v>
      </c>
      <c r="D15" s="31"/>
      <c r="E15" s="31" t="s">
        <v>101</v>
      </c>
      <c r="F15" s="31" t="s">
        <v>102</v>
      </c>
      <c r="G15" s="31">
        <v>0.5</v>
      </c>
      <c r="H15" s="31" t="s">
        <v>63</v>
      </c>
      <c r="I15" s="31" t="s">
        <v>64</v>
      </c>
      <c r="J15" s="31" t="s">
        <v>65</v>
      </c>
      <c r="K15" s="31" t="s">
        <v>103</v>
      </c>
      <c r="L15" s="31" t="s">
        <v>104</v>
      </c>
      <c r="M15" s="58" t="s">
        <v>105</v>
      </c>
      <c r="N15" s="46">
        <v>42856</v>
      </c>
      <c r="O15" s="46">
        <v>43981</v>
      </c>
      <c r="P15" s="31" t="s">
        <v>106</v>
      </c>
      <c r="Q15" s="31" t="s">
        <v>107</v>
      </c>
      <c r="R15" s="32">
        <v>0.25</v>
      </c>
      <c r="S15" s="32">
        <v>0.25</v>
      </c>
      <c r="T15" s="32">
        <v>0.25</v>
      </c>
      <c r="U15" s="32">
        <v>0.25</v>
      </c>
      <c r="V15" s="32">
        <v>0.25</v>
      </c>
      <c r="W15" s="32">
        <v>1</v>
      </c>
      <c r="X15" s="32" t="s">
        <v>90</v>
      </c>
      <c r="Y15" s="32">
        <v>0.5</v>
      </c>
      <c r="Z15" s="32">
        <v>0.5</v>
      </c>
      <c r="AA15" s="32">
        <v>2</v>
      </c>
      <c r="AB15" s="38">
        <v>0.05</v>
      </c>
      <c r="AC15" s="32">
        <v>0.2</v>
      </c>
      <c r="AD15" s="31" t="s">
        <v>71</v>
      </c>
      <c r="AE15" s="31" t="s">
        <v>108</v>
      </c>
      <c r="AF15" s="31" t="s">
        <v>109</v>
      </c>
      <c r="AG15" s="31">
        <v>1187</v>
      </c>
      <c r="AH15" s="31" t="s">
        <v>110</v>
      </c>
      <c r="AI15" s="31" t="s">
        <v>111</v>
      </c>
      <c r="AJ15" s="59" t="s">
        <v>83</v>
      </c>
      <c r="AK15" s="31" t="s">
        <v>83</v>
      </c>
      <c r="AL15" s="31" t="s">
        <v>83</v>
      </c>
      <c r="AM15" s="30" t="s">
        <v>873</v>
      </c>
      <c r="AN15" s="39" t="s">
        <v>874</v>
      </c>
    </row>
    <row r="16" spans="1:40" s="77" customFormat="1" ht="198.75" customHeight="1" x14ac:dyDescent="0.2">
      <c r="A16" s="31" t="s">
        <v>112</v>
      </c>
      <c r="B16" s="31" t="s">
        <v>59</v>
      </c>
      <c r="C16" s="31" t="s">
        <v>113</v>
      </c>
      <c r="D16" s="31"/>
      <c r="E16" s="31" t="s">
        <v>114</v>
      </c>
      <c r="F16" s="31" t="s">
        <v>115</v>
      </c>
      <c r="G16" s="31">
        <v>0.5</v>
      </c>
      <c r="H16" s="31" t="s">
        <v>63</v>
      </c>
      <c r="I16" s="31" t="s">
        <v>64</v>
      </c>
      <c r="J16" s="31" t="s">
        <v>65</v>
      </c>
      <c r="K16" s="31" t="s">
        <v>116</v>
      </c>
      <c r="L16" s="31" t="s">
        <v>117</v>
      </c>
      <c r="M16" s="58" t="s">
        <v>118</v>
      </c>
      <c r="N16" s="46">
        <v>42856</v>
      </c>
      <c r="O16" s="46">
        <v>43981</v>
      </c>
      <c r="P16" s="31" t="s">
        <v>119</v>
      </c>
      <c r="Q16" s="31" t="s">
        <v>120</v>
      </c>
      <c r="R16" s="32">
        <v>1</v>
      </c>
      <c r="S16" s="32">
        <v>1</v>
      </c>
      <c r="T16" s="32">
        <v>1</v>
      </c>
      <c r="U16" s="32">
        <v>1</v>
      </c>
      <c r="V16" s="32" t="s">
        <v>890</v>
      </c>
      <c r="W16" s="32">
        <v>1</v>
      </c>
      <c r="X16" s="32">
        <v>1</v>
      </c>
      <c r="Y16" s="32">
        <v>1</v>
      </c>
      <c r="Z16" s="31" t="s">
        <v>121</v>
      </c>
      <c r="AA16" s="32">
        <v>1</v>
      </c>
      <c r="AB16" s="37" t="s">
        <v>864</v>
      </c>
      <c r="AC16" s="32">
        <v>1</v>
      </c>
      <c r="AD16" s="31" t="s">
        <v>71</v>
      </c>
      <c r="AE16" s="31" t="s">
        <v>108</v>
      </c>
      <c r="AF16" s="31" t="s">
        <v>109</v>
      </c>
      <c r="AG16" s="40">
        <v>1184</v>
      </c>
      <c r="AH16" s="40" t="s">
        <v>122</v>
      </c>
      <c r="AI16" s="40" t="s">
        <v>123</v>
      </c>
      <c r="AJ16" s="61">
        <v>14413522524.200001</v>
      </c>
      <c r="AK16" s="32">
        <v>1</v>
      </c>
      <c r="AL16" s="61">
        <v>14413522524.200001</v>
      </c>
      <c r="AM16" s="41" t="s">
        <v>887</v>
      </c>
      <c r="AN16" s="41" t="s">
        <v>888</v>
      </c>
    </row>
    <row r="17" spans="1:40" s="77" customFormat="1" ht="130.5" customHeight="1" x14ac:dyDescent="0.2">
      <c r="A17" s="31" t="s">
        <v>124</v>
      </c>
      <c r="B17" s="31" t="s">
        <v>59</v>
      </c>
      <c r="C17" s="31" t="s">
        <v>113</v>
      </c>
      <c r="D17" s="31"/>
      <c r="E17" s="31" t="s">
        <v>125</v>
      </c>
      <c r="F17" s="31" t="s">
        <v>126</v>
      </c>
      <c r="G17" s="31">
        <v>0.5</v>
      </c>
      <c r="H17" s="31" t="s">
        <v>63</v>
      </c>
      <c r="I17" s="31" t="s">
        <v>64</v>
      </c>
      <c r="J17" s="31" t="s">
        <v>65</v>
      </c>
      <c r="K17" s="31" t="s">
        <v>116</v>
      </c>
      <c r="L17" s="31" t="s">
        <v>117</v>
      </c>
      <c r="M17" s="58" t="s">
        <v>118</v>
      </c>
      <c r="N17" s="46">
        <v>42856</v>
      </c>
      <c r="O17" s="46">
        <v>43981</v>
      </c>
      <c r="P17" s="31" t="s">
        <v>127</v>
      </c>
      <c r="Q17" s="31" t="s">
        <v>128</v>
      </c>
      <c r="R17" s="31">
        <v>1</v>
      </c>
      <c r="S17" s="31">
        <v>1</v>
      </c>
      <c r="T17" s="31">
        <v>1</v>
      </c>
      <c r="U17" s="31">
        <v>1</v>
      </c>
      <c r="V17" s="31">
        <v>0</v>
      </c>
      <c r="W17" s="32">
        <v>0</v>
      </c>
      <c r="X17" s="31">
        <v>0</v>
      </c>
      <c r="Y17" s="32">
        <v>0</v>
      </c>
      <c r="Z17" s="31">
        <v>1</v>
      </c>
      <c r="AA17" s="32">
        <v>1</v>
      </c>
      <c r="AB17" s="31">
        <v>0</v>
      </c>
      <c r="AC17" s="32">
        <v>0</v>
      </c>
      <c r="AD17" s="31" t="s">
        <v>71</v>
      </c>
      <c r="AE17" s="31" t="s">
        <v>108</v>
      </c>
      <c r="AF17" s="31" t="s">
        <v>109</v>
      </c>
      <c r="AG17" s="40">
        <v>1184</v>
      </c>
      <c r="AH17" s="40" t="s">
        <v>122</v>
      </c>
      <c r="AI17" s="40" t="s">
        <v>123</v>
      </c>
      <c r="AJ17" s="59" t="s">
        <v>83</v>
      </c>
      <c r="AK17" s="31" t="s">
        <v>83</v>
      </c>
      <c r="AL17" s="31" t="s">
        <v>83</v>
      </c>
      <c r="AM17" s="30" t="s">
        <v>875</v>
      </c>
      <c r="AN17" s="30" t="s">
        <v>876</v>
      </c>
    </row>
    <row r="18" spans="1:40" s="77" customFormat="1" ht="409.5" customHeight="1" x14ac:dyDescent="0.2">
      <c r="A18" s="31" t="s">
        <v>129</v>
      </c>
      <c r="B18" s="31" t="s">
        <v>59</v>
      </c>
      <c r="C18" s="31" t="s">
        <v>100</v>
      </c>
      <c r="D18" s="31"/>
      <c r="E18" s="31" t="s">
        <v>130</v>
      </c>
      <c r="F18" s="31" t="s">
        <v>131</v>
      </c>
      <c r="G18" s="31">
        <v>2.5</v>
      </c>
      <c r="H18" s="31" t="s">
        <v>63</v>
      </c>
      <c r="I18" s="31" t="s">
        <v>64</v>
      </c>
      <c r="J18" s="31" t="s">
        <v>65</v>
      </c>
      <c r="K18" s="31" t="s">
        <v>132</v>
      </c>
      <c r="L18" s="31" t="s">
        <v>133</v>
      </c>
      <c r="M18" s="58" t="s">
        <v>134</v>
      </c>
      <c r="N18" s="46">
        <v>42856</v>
      </c>
      <c r="O18" s="46">
        <v>43981</v>
      </c>
      <c r="P18" s="31" t="s">
        <v>135</v>
      </c>
      <c r="Q18" s="31" t="s">
        <v>136</v>
      </c>
      <c r="R18" s="32">
        <v>1</v>
      </c>
      <c r="S18" s="32">
        <v>1</v>
      </c>
      <c r="T18" s="32">
        <v>1</v>
      </c>
      <c r="U18" s="32">
        <v>1</v>
      </c>
      <c r="V18" s="31" t="s">
        <v>137</v>
      </c>
      <c r="W18" s="32">
        <v>1</v>
      </c>
      <c r="X18" s="32">
        <v>1</v>
      </c>
      <c r="Y18" s="32">
        <v>1</v>
      </c>
      <c r="Z18" s="42">
        <v>0.33</v>
      </c>
      <c r="AA18" s="32">
        <v>0.33</v>
      </c>
      <c r="AB18" s="38">
        <v>0</v>
      </c>
      <c r="AC18" s="32">
        <v>0</v>
      </c>
      <c r="AD18" s="31" t="s">
        <v>71</v>
      </c>
      <c r="AE18" s="31" t="s">
        <v>108</v>
      </c>
      <c r="AF18" s="31" t="s">
        <v>109</v>
      </c>
      <c r="AG18" s="31">
        <v>1186</v>
      </c>
      <c r="AH18" s="31" t="s">
        <v>138</v>
      </c>
      <c r="AI18" s="31" t="s">
        <v>139</v>
      </c>
      <c r="AJ18" s="59">
        <v>2281863142</v>
      </c>
      <c r="AK18" s="32">
        <v>0.71</v>
      </c>
      <c r="AL18" s="60">
        <v>1611553894</v>
      </c>
      <c r="AM18" s="30" t="s">
        <v>877</v>
      </c>
      <c r="AN18" s="30" t="s">
        <v>878</v>
      </c>
    </row>
    <row r="19" spans="1:40" s="77" customFormat="1" ht="250.5" customHeight="1" x14ac:dyDescent="0.2">
      <c r="A19" s="31" t="s">
        <v>140</v>
      </c>
      <c r="B19" s="31" t="s">
        <v>59</v>
      </c>
      <c r="C19" s="31" t="s">
        <v>100</v>
      </c>
      <c r="D19" s="31"/>
      <c r="E19" s="31" t="s">
        <v>141</v>
      </c>
      <c r="F19" s="31" t="s">
        <v>142</v>
      </c>
      <c r="G19" s="31">
        <v>2.5</v>
      </c>
      <c r="H19" s="31" t="s">
        <v>63</v>
      </c>
      <c r="I19" s="31" t="s">
        <v>64</v>
      </c>
      <c r="J19" s="31" t="s">
        <v>65</v>
      </c>
      <c r="K19" s="31" t="s">
        <v>132</v>
      </c>
      <c r="L19" s="31" t="s">
        <v>143</v>
      </c>
      <c r="M19" s="58" t="s">
        <v>134</v>
      </c>
      <c r="N19" s="46">
        <v>42856</v>
      </c>
      <c r="O19" s="46">
        <v>43981</v>
      </c>
      <c r="P19" s="31" t="s">
        <v>144</v>
      </c>
      <c r="Q19" s="31" t="s">
        <v>145</v>
      </c>
      <c r="R19" s="32">
        <v>1</v>
      </c>
      <c r="S19" s="32">
        <v>1</v>
      </c>
      <c r="T19" s="32">
        <v>1</v>
      </c>
      <c r="U19" s="32">
        <v>1</v>
      </c>
      <c r="V19" s="32">
        <v>0</v>
      </c>
      <c r="W19" s="32">
        <v>0</v>
      </c>
      <c r="X19" s="32">
        <v>1</v>
      </c>
      <c r="Y19" s="32">
        <v>1</v>
      </c>
      <c r="Z19" s="43" t="s">
        <v>146</v>
      </c>
      <c r="AA19" s="32">
        <v>1</v>
      </c>
      <c r="AB19" s="37" t="s">
        <v>865</v>
      </c>
      <c r="AC19" s="32">
        <v>1</v>
      </c>
      <c r="AD19" s="31" t="s">
        <v>71</v>
      </c>
      <c r="AE19" s="31" t="s">
        <v>108</v>
      </c>
      <c r="AF19" s="31" t="s">
        <v>109</v>
      </c>
      <c r="AG19" s="31">
        <v>1186</v>
      </c>
      <c r="AH19" s="31" t="s">
        <v>138</v>
      </c>
      <c r="AI19" s="31" t="s">
        <v>147</v>
      </c>
      <c r="AJ19" s="59">
        <v>548919252</v>
      </c>
      <c r="AK19" s="32">
        <v>0.4</v>
      </c>
      <c r="AL19" s="60">
        <v>219196872</v>
      </c>
      <c r="AM19" s="30" t="s">
        <v>879</v>
      </c>
      <c r="AN19" s="30" t="s">
        <v>880</v>
      </c>
    </row>
    <row r="20" spans="1:40" s="77" customFormat="1" ht="130.5" customHeight="1" x14ac:dyDescent="0.2">
      <c r="A20" s="31" t="s">
        <v>148</v>
      </c>
      <c r="B20" s="31" t="s">
        <v>59</v>
      </c>
      <c r="C20" s="31" t="s">
        <v>149</v>
      </c>
      <c r="D20" s="31"/>
      <c r="E20" s="31" t="s">
        <v>150</v>
      </c>
      <c r="F20" s="31" t="s">
        <v>151</v>
      </c>
      <c r="G20" s="31">
        <v>1.5</v>
      </c>
      <c r="H20" s="31" t="s">
        <v>63</v>
      </c>
      <c r="I20" s="31" t="s">
        <v>64</v>
      </c>
      <c r="J20" s="31" t="s">
        <v>65</v>
      </c>
      <c r="K20" s="31" t="s">
        <v>132</v>
      </c>
      <c r="L20" s="31" t="s">
        <v>152</v>
      </c>
      <c r="M20" s="58" t="s">
        <v>134</v>
      </c>
      <c r="N20" s="46">
        <v>42856</v>
      </c>
      <c r="O20" s="46">
        <v>43981</v>
      </c>
      <c r="P20" s="31" t="s">
        <v>153</v>
      </c>
      <c r="Q20" s="32" t="s">
        <v>891</v>
      </c>
      <c r="R20" s="32">
        <v>0.2</v>
      </c>
      <c r="S20" s="32">
        <v>0.4</v>
      </c>
      <c r="T20" s="32">
        <v>0.3</v>
      </c>
      <c r="U20" s="32">
        <v>0.1</v>
      </c>
      <c r="V20" s="32">
        <v>0</v>
      </c>
      <c r="W20" s="32">
        <v>0</v>
      </c>
      <c r="X20" s="32">
        <v>0.25</v>
      </c>
      <c r="Y20" s="44">
        <v>0.625</v>
      </c>
      <c r="Z20" s="32">
        <v>0.2</v>
      </c>
      <c r="AA20" s="32">
        <v>0.67</v>
      </c>
      <c r="AB20" s="28">
        <v>0.1</v>
      </c>
      <c r="AC20" s="32">
        <v>1</v>
      </c>
      <c r="AD20" s="31" t="s">
        <v>71</v>
      </c>
      <c r="AE20" s="31" t="s">
        <v>108</v>
      </c>
      <c r="AF20" s="31" t="s">
        <v>109</v>
      </c>
      <c r="AG20" s="31">
        <v>1186</v>
      </c>
      <c r="AH20" s="31" t="s">
        <v>138</v>
      </c>
      <c r="AI20" s="31" t="s">
        <v>154</v>
      </c>
      <c r="AJ20" s="60" t="s">
        <v>83</v>
      </c>
      <c r="AK20" s="31" t="s">
        <v>83</v>
      </c>
      <c r="AL20" s="31" t="s">
        <v>83</v>
      </c>
      <c r="AM20" s="30" t="s">
        <v>881</v>
      </c>
      <c r="AN20" s="30" t="s">
        <v>882</v>
      </c>
    </row>
    <row r="21" spans="1:40" s="77" customFormat="1" ht="228" customHeight="1" x14ac:dyDescent="0.2">
      <c r="A21" s="31" t="s">
        <v>155</v>
      </c>
      <c r="B21" s="31" t="s">
        <v>59</v>
      </c>
      <c r="C21" s="31" t="s">
        <v>149</v>
      </c>
      <c r="D21" s="31"/>
      <c r="E21" s="31" t="s">
        <v>156</v>
      </c>
      <c r="F21" s="31" t="s">
        <v>157</v>
      </c>
      <c r="G21" s="31">
        <v>2.5</v>
      </c>
      <c r="H21" s="31" t="s">
        <v>63</v>
      </c>
      <c r="I21" s="31" t="s">
        <v>64</v>
      </c>
      <c r="J21" s="31" t="s">
        <v>65</v>
      </c>
      <c r="K21" s="31" t="s">
        <v>132</v>
      </c>
      <c r="L21" s="31" t="s">
        <v>158</v>
      </c>
      <c r="M21" s="58" t="s">
        <v>134</v>
      </c>
      <c r="N21" s="46">
        <v>42856</v>
      </c>
      <c r="O21" s="46">
        <v>43981</v>
      </c>
      <c r="P21" s="31" t="s">
        <v>159</v>
      </c>
      <c r="Q21" s="32" t="s">
        <v>160</v>
      </c>
      <c r="R21" s="32">
        <v>0.1</v>
      </c>
      <c r="S21" s="32">
        <v>0.2</v>
      </c>
      <c r="T21" s="32">
        <v>0.4</v>
      </c>
      <c r="U21" s="32">
        <v>0.3</v>
      </c>
      <c r="V21" s="32">
        <v>0</v>
      </c>
      <c r="W21" s="32">
        <v>0</v>
      </c>
      <c r="X21" s="32">
        <v>0.1</v>
      </c>
      <c r="Y21" s="32">
        <v>0.5</v>
      </c>
      <c r="Z21" s="32">
        <v>0</v>
      </c>
      <c r="AA21" s="32">
        <v>0</v>
      </c>
      <c r="AB21" s="38">
        <v>0</v>
      </c>
      <c r="AC21" s="32">
        <v>0</v>
      </c>
      <c r="AD21" s="31" t="s">
        <v>71</v>
      </c>
      <c r="AE21" s="31" t="s">
        <v>108</v>
      </c>
      <c r="AF21" s="31" t="s">
        <v>109</v>
      </c>
      <c r="AG21" s="31">
        <v>1186</v>
      </c>
      <c r="AH21" s="31" t="s">
        <v>138</v>
      </c>
      <c r="AI21" s="31" t="s">
        <v>154</v>
      </c>
      <c r="AJ21" s="60" t="s">
        <v>83</v>
      </c>
      <c r="AK21" s="31" t="s">
        <v>83</v>
      </c>
      <c r="AL21" s="31" t="s">
        <v>83</v>
      </c>
      <c r="AM21" s="30" t="s">
        <v>883</v>
      </c>
      <c r="AN21" s="30" t="s">
        <v>889</v>
      </c>
    </row>
    <row r="22" spans="1:40" s="77" customFormat="1" ht="285" customHeight="1" x14ac:dyDescent="0.2">
      <c r="A22" s="31" t="s">
        <v>161</v>
      </c>
      <c r="B22" s="31" t="s">
        <v>59</v>
      </c>
      <c r="C22" s="31" t="s">
        <v>162</v>
      </c>
      <c r="D22" s="31"/>
      <c r="E22" s="31" t="s">
        <v>163</v>
      </c>
      <c r="F22" s="31" t="s">
        <v>164</v>
      </c>
      <c r="G22" s="31">
        <v>2.5</v>
      </c>
      <c r="H22" s="31" t="s">
        <v>63</v>
      </c>
      <c r="I22" s="31" t="s">
        <v>64</v>
      </c>
      <c r="J22" s="31" t="s">
        <v>65</v>
      </c>
      <c r="K22" s="31" t="s">
        <v>132</v>
      </c>
      <c r="L22" s="31" t="s">
        <v>165</v>
      </c>
      <c r="M22" s="58" t="s">
        <v>134</v>
      </c>
      <c r="N22" s="46">
        <v>42856</v>
      </c>
      <c r="O22" s="46">
        <v>43981</v>
      </c>
      <c r="P22" s="31" t="s">
        <v>166</v>
      </c>
      <c r="Q22" s="31" t="s">
        <v>167</v>
      </c>
      <c r="R22" s="32">
        <v>0.2</v>
      </c>
      <c r="S22" s="32">
        <v>0.2</v>
      </c>
      <c r="T22" s="32">
        <v>0.3</v>
      </c>
      <c r="U22" s="32">
        <v>0.3</v>
      </c>
      <c r="V22" s="32">
        <v>0</v>
      </c>
      <c r="W22" s="32">
        <v>0</v>
      </c>
      <c r="X22" s="44">
        <v>0</v>
      </c>
      <c r="Y22" s="32">
        <v>0</v>
      </c>
      <c r="Z22" s="32">
        <v>0.05</v>
      </c>
      <c r="AA22" s="32">
        <v>0.17</v>
      </c>
      <c r="AB22" s="28">
        <v>0.05</v>
      </c>
      <c r="AC22" s="32">
        <v>0.17</v>
      </c>
      <c r="AD22" s="31" t="s">
        <v>71</v>
      </c>
      <c r="AE22" s="31" t="s">
        <v>108</v>
      </c>
      <c r="AF22" s="31" t="s">
        <v>109</v>
      </c>
      <c r="AG22" s="31">
        <v>1186</v>
      </c>
      <c r="AH22" s="31" t="s">
        <v>138</v>
      </c>
      <c r="AI22" s="31" t="s">
        <v>154</v>
      </c>
      <c r="AJ22" s="60" t="s">
        <v>83</v>
      </c>
      <c r="AK22" s="31" t="s">
        <v>83</v>
      </c>
      <c r="AL22" s="31" t="s">
        <v>83</v>
      </c>
      <c r="AM22" s="30" t="s">
        <v>884</v>
      </c>
      <c r="AN22" s="30" t="s">
        <v>885</v>
      </c>
    </row>
    <row r="23" spans="1:40" s="77" customFormat="1" ht="318" customHeight="1" x14ac:dyDescent="0.2">
      <c r="A23" s="31" t="s">
        <v>168</v>
      </c>
      <c r="B23" s="31" t="s">
        <v>169</v>
      </c>
      <c r="C23" s="31" t="s">
        <v>170</v>
      </c>
      <c r="D23" s="31"/>
      <c r="E23" s="31" t="s">
        <v>171</v>
      </c>
      <c r="F23" s="31" t="s">
        <v>172</v>
      </c>
      <c r="G23" s="31">
        <v>1.0900000000000001</v>
      </c>
      <c r="H23" s="31" t="s">
        <v>173</v>
      </c>
      <c r="I23" s="31" t="s">
        <v>174</v>
      </c>
      <c r="J23" s="31" t="s">
        <v>175</v>
      </c>
      <c r="K23" s="31" t="s">
        <v>176</v>
      </c>
      <c r="L23" s="31" t="s">
        <v>177</v>
      </c>
      <c r="M23" s="58" t="s">
        <v>178</v>
      </c>
      <c r="N23" s="46">
        <v>42887</v>
      </c>
      <c r="O23" s="46">
        <v>44195</v>
      </c>
      <c r="P23" s="31" t="s">
        <v>179</v>
      </c>
      <c r="Q23" s="31" t="s">
        <v>180</v>
      </c>
      <c r="R23" s="31">
        <v>1</v>
      </c>
      <c r="S23" s="31">
        <v>1</v>
      </c>
      <c r="T23" s="31">
        <v>1</v>
      </c>
      <c r="U23" s="31">
        <v>1</v>
      </c>
      <c r="V23" s="31">
        <v>0</v>
      </c>
      <c r="W23" s="32">
        <v>0</v>
      </c>
      <c r="X23" s="31">
        <v>0</v>
      </c>
      <c r="Y23" s="32">
        <v>0</v>
      </c>
      <c r="Z23" s="78">
        <v>1</v>
      </c>
      <c r="AA23" s="32">
        <v>1</v>
      </c>
      <c r="AB23" s="36">
        <v>1</v>
      </c>
      <c r="AC23" s="69">
        <v>1</v>
      </c>
      <c r="AD23" s="31" t="s">
        <v>71</v>
      </c>
      <c r="AE23" s="31" t="s">
        <v>181</v>
      </c>
      <c r="AF23" s="31" t="s">
        <v>182</v>
      </c>
      <c r="AG23" s="31">
        <v>1040</v>
      </c>
      <c r="AH23" s="31" t="s">
        <v>183</v>
      </c>
      <c r="AI23" s="31" t="s">
        <v>184</v>
      </c>
      <c r="AJ23" s="59">
        <v>11407119338</v>
      </c>
      <c r="AK23" s="45" t="s">
        <v>185</v>
      </c>
      <c r="AL23" s="59" t="s">
        <v>83</v>
      </c>
      <c r="AM23" s="70" t="s">
        <v>756</v>
      </c>
      <c r="AN23" s="71" t="s">
        <v>757</v>
      </c>
    </row>
    <row r="24" spans="1:40" s="77" customFormat="1" ht="292.5" customHeight="1" x14ac:dyDescent="0.2">
      <c r="A24" s="31" t="s">
        <v>186</v>
      </c>
      <c r="B24" s="31" t="s">
        <v>169</v>
      </c>
      <c r="C24" s="31" t="s">
        <v>170</v>
      </c>
      <c r="D24" s="31"/>
      <c r="E24" s="31" t="s">
        <v>187</v>
      </c>
      <c r="F24" s="31" t="s">
        <v>188</v>
      </c>
      <c r="G24" s="31">
        <v>1.036</v>
      </c>
      <c r="H24" s="31" t="s">
        <v>173</v>
      </c>
      <c r="I24" s="31" t="s">
        <v>174</v>
      </c>
      <c r="J24" s="31" t="s">
        <v>175</v>
      </c>
      <c r="K24" s="31" t="s">
        <v>189</v>
      </c>
      <c r="L24" s="31" t="s">
        <v>177</v>
      </c>
      <c r="M24" s="58" t="s">
        <v>190</v>
      </c>
      <c r="N24" s="46">
        <v>42887</v>
      </c>
      <c r="O24" s="46">
        <v>43464</v>
      </c>
      <c r="P24" s="31" t="s">
        <v>191</v>
      </c>
      <c r="Q24" s="31" t="s">
        <v>192</v>
      </c>
      <c r="R24" s="31">
        <v>15</v>
      </c>
      <c r="S24" s="31">
        <v>15</v>
      </c>
      <c r="T24" s="31" t="s">
        <v>83</v>
      </c>
      <c r="U24" s="31" t="s">
        <v>83</v>
      </c>
      <c r="V24" s="31">
        <v>12</v>
      </c>
      <c r="W24" s="32">
        <v>0.8</v>
      </c>
      <c r="X24" s="31">
        <v>0</v>
      </c>
      <c r="Y24" s="32">
        <v>0</v>
      </c>
      <c r="Z24" s="31">
        <v>3</v>
      </c>
      <c r="AA24" s="32" t="s">
        <v>83</v>
      </c>
      <c r="AB24" s="29" t="s">
        <v>83</v>
      </c>
      <c r="AC24" s="29" t="s">
        <v>83</v>
      </c>
      <c r="AD24" s="31" t="s">
        <v>71</v>
      </c>
      <c r="AE24" s="31" t="s">
        <v>181</v>
      </c>
      <c r="AF24" s="31" t="s">
        <v>182</v>
      </c>
      <c r="AG24" s="31">
        <v>1040</v>
      </c>
      <c r="AH24" s="31" t="s">
        <v>183</v>
      </c>
      <c r="AI24" s="31" t="s">
        <v>193</v>
      </c>
      <c r="AJ24" s="59">
        <v>18836079246</v>
      </c>
      <c r="AK24" s="45" t="s">
        <v>83</v>
      </c>
      <c r="AL24" s="59" t="s">
        <v>83</v>
      </c>
      <c r="AM24" s="29" t="s">
        <v>758</v>
      </c>
      <c r="AN24" s="71" t="s">
        <v>759</v>
      </c>
    </row>
    <row r="25" spans="1:40" s="77" customFormat="1" ht="208.5" customHeight="1" x14ac:dyDescent="0.2">
      <c r="A25" s="31" t="s">
        <v>194</v>
      </c>
      <c r="B25" s="31" t="s">
        <v>169</v>
      </c>
      <c r="C25" s="31" t="s">
        <v>195</v>
      </c>
      <c r="D25" s="31"/>
      <c r="E25" s="31" t="s">
        <v>196</v>
      </c>
      <c r="F25" s="31" t="s">
        <v>197</v>
      </c>
      <c r="G25" s="31">
        <v>1.214</v>
      </c>
      <c r="H25" s="31" t="s">
        <v>173</v>
      </c>
      <c r="I25" s="31" t="s">
        <v>174</v>
      </c>
      <c r="J25" s="31" t="s">
        <v>175</v>
      </c>
      <c r="K25" s="31" t="s">
        <v>176</v>
      </c>
      <c r="L25" s="31" t="s">
        <v>177</v>
      </c>
      <c r="M25" s="58" t="s">
        <v>178</v>
      </c>
      <c r="N25" s="46">
        <v>43374</v>
      </c>
      <c r="O25" s="46">
        <v>43403</v>
      </c>
      <c r="P25" s="31" t="s">
        <v>198</v>
      </c>
      <c r="Q25" s="31" t="s">
        <v>199</v>
      </c>
      <c r="R25" s="31" t="s">
        <v>83</v>
      </c>
      <c r="S25" s="31">
        <v>1</v>
      </c>
      <c r="T25" s="31" t="s">
        <v>83</v>
      </c>
      <c r="U25" s="31" t="s">
        <v>83</v>
      </c>
      <c r="V25" s="31" t="s">
        <v>83</v>
      </c>
      <c r="W25" s="32" t="s">
        <v>200</v>
      </c>
      <c r="X25" s="31">
        <v>1</v>
      </c>
      <c r="Y25" s="32">
        <v>1</v>
      </c>
      <c r="Z25" s="31" t="s">
        <v>83</v>
      </c>
      <c r="AA25" s="32" t="s">
        <v>83</v>
      </c>
      <c r="AB25" s="29" t="s">
        <v>83</v>
      </c>
      <c r="AC25" s="29" t="s">
        <v>83</v>
      </c>
      <c r="AD25" s="31" t="s">
        <v>71</v>
      </c>
      <c r="AE25" s="31" t="s">
        <v>181</v>
      </c>
      <c r="AF25" s="31" t="s">
        <v>182</v>
      </c>
      <c r="AG25" s="31">
        <v>1040</v>
      </c>
      <c r="AH25" s="31" t="s">
        <v>183</v>
      </c>
      <c r="AI25" s="31" t="s">
        <v>184</v>
      </c>
      <c r="AJ25" s="59">
        <v>11407119338</v>
      </c>
      <c r="AK25" s="45" t="s">
        <v>83</v>
      </c>
      <c r="AL25" s="31" t="s">
        <v>83</v>
      </c>
      <c r="AM25" s="29" t="s">
        <v>201</v>
      </c>
      <c r="AN25" s="71" t="s">
        <v>760</v>
      </c>
    </row>
    <row r="26" spans="1:40" s="77" customFormat="1" ht="210" customHeight="1" x14ac:dyDescent="0.2">
      <c r="A26" s="31" t="s">
        <v>202</v>
      </c>
      <c r="B26" s="31" t="s">
        <v>169</v>
      </c>
      <c r="C26" s="31" t="s">
        <v>170</v>
      </c>
      <c r="D26" s="31"/>
      <c r="E26" s="31" t="s">
        <v>203</v>
      </c>
      <c r="F26" s="31" t="s">
        <v>204</v>
      </c>
      <c r="G26" s="31">
        <v>1</v>
      </c>
      <c r="H26" s="31" t="s">
        <v>173</v>
      </c>
      <c r="I26" s="31" t="s">
        <v>174</v>
      </c>
      <c r="J26" s="31" t="s">
        <v>175</v>
      </c>
      <c r="K26" s="31" t="s">
        <v>205</v>
      </c>
      <c r="L26" s="31" t="s">
        <v>206</v>
      </c>
      <c r="M26" s="58" t="s">
        <v>207</v>
      </c>
      <c r="N26" s="46">
        <v>42826</v>
      </c>
      <c r="O26" s="46">
        <v>44195</v>
      </c>
      <c r="P26" s="31" t="s">
        <v>208</v>
      </c>
      <c r="Q26" s="31" t="s">
        <v>209</v>
      </c>
      <c r="R26" s="31">
        <v>500</v>
      </c>
      <c r="S26" s="31">
        <v>850</v>
      </c>
      <c r="T26" s="31">
        <v>850</v>
      </c>
      <c r="U26" s="31">
        <v>850</v>
      </c>
      <c r="V26" s="31">
        <v>570</v>
      </c>
      <c r="W26" s="32">
        <v>1.1399999999999999</v>
      </c>
      <c r="X26" s="31">
        <v>35</v>
      </c>
      <c r="Y26" s="44">
        <v>4.1099999999999998E-2</v>
      </c>
      <c r="Z26" s="31">
        <v>125</v>
      </c>
      <c r="AA26" s="32">
        <v>0.15</v>
      </c>
      <c r="AB26" s="30">
        <v>0</v>
      </c>
      <c r="AC26" s="72">
        <f t="shared" ref="AC26:AC36" si="0">+AB26/U26</f>
        <v>0</v>
      </c>
      <c r="AD26" s="31" t="s">
        <v>71</v>
      </c>
      <c r="AE26" s="31" t="s">
        <v>181</v>
      </c>
      <c r="AF26" s="31" t="s">
        <v>182</v>
      </c>
      <c r="AG26" s="31">
        <v>1040</v>
      </c>
      <c r="AH26" s="31" t="s">
        <v>183</v>
      </c>
      <c r="AI26" s="31" t="s">
        <v>210</v>
      </c>
      <c r="AJ26" s="59">
        <v>4832898945</v>
      </c>
      <c r="AK26" s="45" t="s">
        <v>83</v>
      </c>
      <c r="AL26" s="59" t="s">
        <v>83</v>
      </c>
      <c r="AM26" s="29" t="s">
        <v>761</v>
      </c>
      <c r="AN26" s="71" t="s">
        <v>762</v>
      </c>
    </row>
    <row r="27" spans="1:40" s="77" customFormat="1" ht="197.25" customHeight="1" x14ac:dyDescent="0.2">
      <c r="A27" s="31" t="s">
        <v>211</v>
      </c>
      <c r="B27" s="31" t="s">
        <v>169</v>
      </c>
      <c r="C27" s="31" t="s">
        <v>212</v>
      </c>
      <c r="D27" s="31"/>
      <c r="E27" s="31" t="s">
        <v>213</v>
      </c>
      <c r="F27" s="31" t="s">
        <v>214</v>
      </c>
      <c r="G27" s="31">
        <v>1.5</v>
      </c>
      <c r="H27" s="31" t="s">
        <v>173</v>
      </c>
      <c r="I27" s="31" t="s">
        <v>174</v>
      </c>
      <c r="J27" s="31" t="s">
        <v>175</v>
      </c>
      <c r="K27" s="31" t="s">
        <v>215</v>
      </c>
      <c r="L27" s="31" t="s">
        <v>216</v>
      </c>
      <c r="M27" s="58" t="s">
        <v>217</v>
      </c>
      <c r="N27" s="46">
        <v>42887</v>
      </c>
      <c r="O27" s="46">
        <v>43981</v>
      </c>
      <c r="P27" s="31" t="s">
        <v>218</v>
      </c>
      <c r="Q27" s="31" t="s">
        <v>219</v>
      </c>
      <c r="R27" s="32">
        <v>1</v>
      </c>
      <c r="S27" s="32">
        <v>1</v>
      </c>
      <c r="T27" s="32">
        <v>1</v>
      </c>
      <c r="U27" s="32">
        <v>1</v>
      </c>
      <c r="V27" s="32">
        <v>1</v>
      </c>
      <c r="W27" s="32">
        <v>1</v>
      </c>
      <c r="X27" s="32">
        <v>1</v>
      </c>
      <c r="Y27" s="32">
        <v>1</v>
      </c>
      <c r="Z27" s="32">
        <v>1</v>
      </c>
      <c r="AA27" s="32">
        <v>1</v>
      </c>
      <c r="AB27" s="69">
        <v>1</v>
      </c>
      <c r="AC27" s="69">
        <f t="shared" si="0"/>
        <v>1</v>
      </c>
      <c r="AD27" s="31" t="s">
        <v>71</v>
      </c>
      <c r="AE27" s="31" t="s">
        <v>220</v>
      </c>
      <c r="AF27" s="31" t="s">
        <v>221</v>
      </c>
      <c r="AG27" s="31">
        <v>1049</v>
      </c>
      <c r="AH27" s="31" t="s">
        <v>222</v>
      </c>
      <c r="AI27" s="31" t="s">
        <v>223</v>
      </c>
      <c r="AJ27" s="59">
        <v>18815886313</v>
      </c>
      <c r="AK27" s="45" t="s">
        <v>83</v>
      </c>
      <c r="AL27" s="59" t="s">
        <v>83</v>
      </c>
      <c r="AM27" s="77" t="s">
        <v>763</v>
      </c>
      <c r="AN27" s="71" t="s">
        <v>764</v>
      </c>
    </row>
    <row r="28" spans="1:40" s="77" customFormat="1" ht="253.5" customHeight="1" x14ac:dyDescent="0.2">
      <c r="A28" s="31" t="s">
        <v>224</v>
      </c>
      <c r="B28" s="31" t="s">
        <v>169</v>
      </c>
      <c r="C28" s="31" t="s">
        <v>212</v>
      </c>
      <c r="D28" s="31"/>
      <c r="E28" s="31" t="s">
        <v>225</v>
      </c>
      <c r="F28" s="31" t="s">
        <v>226</v>
      </c>
      <c r="G28" s="31">
        <v>1.5</v>
      </c>
      <c r="H28" s="31" t="s">
        <v>173</v>
      </c>
      <c r="I28" s="31" t="s">
        <v>174</v>
      </c>
      <c r="J28" s="31" t="s">
        <v>175</v>
      </c>
      <c r="K28" s="31" t="s">
        <v>215</v>
      </c>
      <c r="L28" s="31" t="s">
        <v>216</v>
      </c>
      <c r="M28" s="58" t="s">
        <v>217</v>
      </c>
      <c r="N28" s="46">
        <v>42887</v>
      </c>
      <c r="O28" s="46">
        <v>43981</v>
      </c>
      <c r="P28" s="31" t="s">
        <v>227</v>
      </c>
      <c r="Q28" s="31" t="s">
        <v>892</v>
      </c>
      <c r="R28" s="32">
        <v>0.2</v>
      </c>
      <c r="S28" s="32">
        <v>0.3</v>
      </c>
      <c r="T28" s="32">
        <v>0.4</v>
      </c>
      <c r="U28" s="32">
        <v>0.1</v>
      </c>
      <c r="V28" s="32">
        <v>0.2</v>
      </c>
      <c r="W28" s="32">
        <v>1</v>
      </c>
      <c r="X28" s="32">
        <v>0.3</v>
      </c>
      <c r="Y28" s="32">
        <v>1</v>
      </c>
      <c r="Z28" s="32">
        <v>0.5</v>
      </c>
      <c r="AA28" s="32">
        <v>1.25</v>
      </c>
      <c r="AB28" s="29" t="s">
        <v>83</v>
      </c>
      <c r="AC28" s="29" t="s">
        <v>83</v>
      </c>
      <c r="AD28" s="31" t="s">
        <v>71</v>
      </c>
      <c r="AE28" s="31" t="s">
        <v>220</v>
      </c>
      <c r="AF28" s="31" t="s">
        <v>221</v>
      </c>
      <c r="AG28" s="31">
        <v>1049</v>
      </c>
      <c r="AH28" s="31" t="s">
        <v>222</v>
      </c>
      <c r="AI28" s="31" t="s">
        <v>228</v>
      </c>
      <c r="AJ28" s="59">
        <v>16925423500</v>
      </c>
      <c r="AK28" s="45" t="s">
        <v>83</v>
      </c>
      <c r="AL28" s="59" t="s">
        <v>83</v>
      </c>
      <c r="AM28" s="29" t="s">
        <v>765</v>
      </c>
      <c r="AN28" s="71" t="s">
        <v>766</v>
      </c>
    </row>
    <row r="29" spans="1:40" s="77" customFormat="1" ht="297" customHeight="1" x14ac:dyDescent="0.2">
      <c r="A29" s="31" t="s">
        <v>229</v>
      </c>
      <c r="B29" s="31" t="s">
        <v>169</v>
      </c>
      <c r="C29" s="31" t="s">
        <v>212</v>
      </c>
      <c r="D29" s="31"/>
      <c r="E29" s="31" t="s">
        <v>230</v>
      </c>
      <c r="F29" s="31" t="s">
        <v>231</v>
      </c>
      <c r="G29" s="31">
        <v>0.8</v>
      </c>
      <c r="H29" s="31" t="s">
        <v>173</v>
      </c>
      <c r="I29" s="31" t="s">
        <v>174</v>
      </c>
      <c r="J29" s="31" t="s">
        <v>175</v>
      </c>
      <c r="K29" s="31" t="s">
        <v>215</v>
      </c>
      <c r="L29" s="31" t="s">
        <v>216</v>
      </c>
      <c r="M29" s="58" t="s">
        <v>217</v>
      </c>
      <c r="N29" s="46">
        <v>42887</v>
      </c>
      <c r="O29" s="46">
        <v>43981</v>
      </c>
      <c r="P29" s="31" t="s">
        <v>232</v>
      </c>
      <c r="Q29" s="31" t="s">
        <v>233</v>
      </c>
      <c r="R29" s="32">
        <v>1</v>
      </c>
      <c r="S29" s="32">
        <v>1</v>
      </c>
      <c r="T29" s="32">
        <v>1</v>
      </c>
      <c r="U29" s="32">
        <v>1</v>
      </c>
      <c r="V29" s="32">
        <v>1</v>
      </c>
      <c r="W29" s="32">
        <v>1</v>
      </c>
      <c r="X29" s="32">
        <v>1</v>
      </c>
      <c r="Y29" s="32">
        <v>1</v>
      </c>
      <c r="Z29" s="31">
        <v>0</v>
      </c>
      <c r="AA29" s="32">
        <v>0</v>
      </c>
      <c r="AB29" s="69">
        <v>1</v>
      </c>
      <c r="AC29" s="69">
        <f t="shared" si="0"/>
        <v>1</v>
      </c>
      <c r="AD29" s="31" t="s">
        <v>71</v>
      </c>
      <c r="AE29" s="31" t="s">
        <v>220</v>
      </c>
      <c r="AF29" s="31" t="s">
        <v>221</v>
      </c>
      <c r="AG29" s="31">
        <v>1049</v>
      </c>
      <c r="AH29" s="31" t="s">
        <v>222</v>
      </c>
      <c r="AI29" s="31" t="s">
        <v>234</v>
      </c>
      <c r="AJ29" s="59">
        <v>303353501378</v>
      </c>
      <c r="AK29" s="45" t="s">
        <v>83</v>
      </c>
      <c r="AL29" s="59" t="s">
        <v>83</v>
      </c>
      <c r="AM29" s="29" t="s">
        <v>767</v>
      </c>
      <c r="AN29" s="73" t="s">
        <v>768</v>
      </c>
    </row>
    <row r="30" spans="1:40" s="77" customFormat="1" ht="255.75" customHeight="1" x14ac:dyDescent="0.2">
      <c r="A30" s="31" t="s">
        <v>235</v>
      </c>
      <c r="B30" s="31" t="s">
        <v>169</v>
      </c>
      <c r="C30" s="31" t="s">
        <v>212</v>
      </c>
      <c r="D30" s="31"/>
      <c r="E30" s="31" t="s">
        <v>236</v>
      </c>
      <c r="F30" s="31" t="s">
        <v>237</v>
      </c>
      <c r="G30" s="31">
        <v>1.51</v>
      </c>
      <c r="H30" s="31" t="s">
        <v>173</v>
      </c>
      <c r="I30" s="31" t="s">
        <v>174</v>
      </c>
      <c r="J30" s="31" t="s">
        <v>175</v>
      </c>
      <c r="K30" s="31" t="s">
        <v>238</v>
      </c>
      <c r="L30" s="31" t="s">
        <v>239</v>
      </c>
      <c r="M30" s="58" t="s">
        <v>240</v>
      </c>
      <c r="N30" s="46">
        <v>42887</v>
      </c>
      <c r="O30" s="46">
        <v>43981</v>
      </c>
      <c r="P30" s="31" t="s">
        <v>241</v>
      </c>
      <c r="Q30" s="31" t="s">
        <v>242</v>
      </c>
      <c r="R30" s="32">
        <v>1</v>
      </c>
      <c r="S30" s="32">
        <v>1</v>
      </c>
      <c r="T30" s="32">
        <v>1</v>
      </c>
      <c r="U30" s="32">
        <v>1</v>
      </c>
      <c r="V30" s="32">
        <v>1</v>
      </c>
      <c r="W30" s="32">
        <v>1</v>
      </c>
      <c r="X30" s="32">
        <v>1</v>
      </c>
      <c r="Y30" s="32">
        <v>1</v>
      </c>
      <c r="Z30" s="32">
        <v>1</v>
      </c>
      <c r="AA30" s="32">
        <v>1</v>
      </c>
      <c r="AB30" s="69">
        <v>1</v>
      </c>
      <c r="AC30" s="69">
        <f t="shared" si="0"/>
        <v>1</v>
      </c>
      <c r="AD30" s="31" t="s">
        <v>71</v>
      </c>
      <c r="AE30" s="31" t="s">
        <v>243</v>
      </c>
      <c r="AF30" s="31" t="s">
        <v>244</v>
      </c>
      <c r="AG30" s="31">
        <v>1050</v>
      </c>
      <c r="AH30" s="31" t="s">
        <v>245</v>
      </c>
      <c r="AI30" s="31" t="s">
        <v>246</v>
      </c>
      <c r="AJ30" s="59">
        <v>111432323487</v>
      </c>
      <c r="AK30" s="45" t="s">
        <v>83</v>
      </c>
      <c r="AL30" s="59" t="s">
        <v>83</v>
      </c>
      <c r="AM30" s="77" t="s">
        <v>769</v>
      </c>
      <c r="AN30" s="71" t="s">
        <v>770</v>
      </c>
    </row>
    <row r="31" spans="1:40" s="77" customFormat="1" ht="247.5" customHeight="1" x14ac:dyDescent="0.2">
      <c r="A31" s="31" t="s">
        <v>247</v>
      </c>
      <c r="B31" s="31" t="s">
        <v>169</v>
      </c>
      <c r="C31" s="31" t="s">
        <v>212</v>
      </c>
      <c r="D31" s="31"/>
      <c r="E31" s="31" t="s">
        <v>248</v>
      </c>
      <c r="F31" s="31" t="s">
        <v>249</v>
      </c>
      <c r="G31" s="31">
        <v>0.8</v>
      </c>
      <c r="H31" s="31" t="s">
        <v>173</v>
      </c>
      <c r="I31" s="31" t="s">
        <v>174</v>
      </c>
      <c r="J31" s="31" t="s">
        <v>175</v>
      </c>
      <c r="K31" s="31" t="s">
        <v>250</v>
      </c>
      <c r="L31" s="31" t="s">
        <v>251</v>
      </c>
      <c r="M31" s="58" t="s">
        <v>252</v>
      </c>
      <c r="N31" s="46">
        <v>43282</v>
      </c>
      <c r="O31" s="46">
        <v>43405</v>
      </c>
      <c r="P31" s="31" t="s">
        <v>253</v>
      </c>
      <c r="Q31" s="31" t="s">
        <v>254</v>
      </c>
      <c r="R31" s="31" t="s">
        <v>83</v>
      </c>
      <c r="S31" s="31">
        <v>1</v>
      </c>
      <c r="T31" s="31" t="s">
        <v>83</v>
      </c>
      <c r="U31" s="31" t="s">
        <v>83</v>
      </c>
      <c r="V31" s="31" t="s">
        <v>83</v>
      </c>
      <c r="W31" s="32" t="s">
        <v>200</v>
      </c>
      <c r="X31" s="31">
        <v>0</v>
      </c>
      <c r="Y31" s="32">
        <v>0</v>
      </c>
      <c r="Z31" s="31">
        <v>1</v>
      </c>
      <c r="AA31" s="32" t="s">
        <v>83</v>
      </c>
      <c r="AB31" s="29" t="s">
        <v>83</v>
      </c>
      <c r="AC31" s="29" t="s">
        <v>83</v>
      </c>
      <c r="AD31" s="31" t="s">
        <v>71</v>
      </c>
      <c r="AE31" s="31" t="s">
        <v>220</v>
      </c>
      <c r="AF31" s="31" t="s">
        <v>221</v>
      </c>
      <c r="AG31" s="31">
        <v>1052</v>
      </c>
      <c r="AH31" s="31" t="s">
        <v>255</v>
      </c>
      <c r="AI31" s="31" t="s">
        <v>256</v>
      </c>
      <c r="AJ31" s="59">
        <v>1478302978122</v>
      </c>
      <c r="AK31" s="45" t="s">
        <v>83</v>
      </c>
      <c r="AL31" s="59" t="s">
        <v>83</v>
      </c>
      <c r="AM31" s="29" t="s">
        <v>201</v>
      </c>
      <c r="AN31" s="71" t="s">
        <v>771</v>
      </c>
    </row>
    <row r="32" spans="1:40" s="77" customFormat="1" ht="285" customHeight="1" x14ac:dyDescent="0.2">
      <c r="A32" s="31" t="s">
        <v>257</v>
      </c>
      <c r="B32" s="31" t="s">
        <v>169</v>
      </c>
      <c r="C32" s="31" t="s">
        <v>170</v>
      </c>
      <c r="D32" s="31"/>
      <c r="E32" s="31" t="s">
        <v>258</v>
      </c>
      <c r="F32" s="31" t="s">
        <v>259</v>
      </c>
      <c r="G32" s="31">
        <v>1.5</v>
      </c>
      <c r="H32" s="31" t="s">
        <v>173</v>
      </c>
      <c r="I32" s="31" t="s">
        <v>174</v>
      </c>
      <c r="J32" s="31" t="s">
        <v>175</v>
      </c>
      <c r="K32" s="31" t="s">
        <v>260</v>
      </c>
      <c r="L32" s="31" t="s">
        <v>261</v>
      </c>
      <c r="M32" s="58" t="s">
        <v>262</v>
      </c>
      <c r="N32" s="46">
        <v>42856</v>
      </c>
      <c r="O32" s="46">
        <v>43981</v>
      </c>
      <c r="P32" s="31" t="s">
        <v>263</v>
      </c>
      <c r="Q32" s="31" t="s">
        <v>264</v>
      </c>
      <c r="R32" s="31">
        <v>10</v>
      </c>
      <c r="S32" s="31">
        <v>16</v>
      </c>
      <c r="T32" s="31">
        <v>22</v>
      </c>
      <c r="U32" s="31">
        <v>22</v>
      </c>
      <c r="V32" s="31">
        <v>10</v>
      </c>
      <c r="W32" s="32">
        <v>1</v>
      </c>
      <c r="X32" s="31">
        <v>14</v>
      </c>
      <c r="Y32" s="32">
        <v>0.875</v>
      </c>
      <c r="Z32" s="31">
        <v>22</v>
      </c>
      <c r="AA32" s="32">
        <v>1</v>
      </c>
      <c r="AB32" s="30">
        <v>22</v>
      </c>
      <c r="AC32" s="69">
        <f t="shared" si="0"/>
        <v>1</v>
      </c>
      <c r="AD32" s="31" t="s">
        <v>71</v>
      </c>
      <c r="AE32" s="31" t="s">
        <v>181</v>
      </c>
      <c r="AF32" s="31" t="s">
        <v>265</v>
      </c>
      <c r="AG32" s="31">
        <v>1053</v>
      </c>
      <c r="AH32" s="31" t="s">
        <v>266</v>
      </c>
      <c r="AI32" s="31" t="s">
        <v>267</v>
      </c>
      <c r="AJ32" s="59">
        <v>50923291740</v>
      </c>
      <c r="AK32" s="45">
        <v>1.3516578813238088E-2</v>
      </c>
      <c r="AL32" s="59" t="s">
        <v>268</v>
      </c>
      <c r="AM32" s="71" t="s">
        <v>772</v>
      </c>
      <c r="AN32" s="71" t="s">
        <v>773</v>
      </c>
    </row>
    <row r="33" spans="1:40" s="77" customFormat="1" ht="143.25" customHeight="1" x14ac:dyDescent="0.2">
      <c r="A33" s="31" t="s">
        <v>269</v>
      </c>
      <c r="B33" s="31" t="s">
        <v>169</v>
      </c>
      <c r="C33" s="31" t="s">
        <v>270</v>
      </c>
      <c r="D33" s="31"/>
      <c r="E33" s="31" t="s">
        <v>271</v>
      </c>
      <c r="F33" s="31" t="s">
        <v>272</v>
      </c>
      <c r="G33" s="31">
        <v>1.5</v>
      </c>
      <c r="H33" s="31" t="s">
        <v>173</v>
      </c>
      <c r="I33" s="31" t="s">
        <v>174</v>
      </c>
      <c r="J33" s="31" t="s">
        <v>175</v>
      </c>
      <c r="K33" s="31" t="s">
        <v>260</v>
      </c>
      <c r="L33" s="31" t="s">
        <v>273</v>
      </c>
      <c r="M33" s="58" t="s">
        <v>262</v>
      </c>
      <c r="N33" s="46">
        <v>42767</v>
      </c>
      <c r="O33" s="46">
        <v>43464</v>
      </c>
      <c r="P33" s="31" t="s">
        <v>274</v>
      </c>
      <c r="Q33" s="31" t="s">
        <v>275</v>
      </c>
      <c r="R33" s="32">
        <v>0.75</v>
      </c>
      <c r="S33" s="32">
        <v>0.25</v>
      </c>
      <c r="T33" s="31" t="s">
        <v>83</v>
      </c>
      <c r="U33" s="31" t="s">
        <v>83</v>
      </c>
      <c r="V33" s="32">
        <v>0.75</v>
      </c>
      <c r="W33" s="32">
        <v>1</v>
      </c>
      <c r="X33" s="32">
        <v>0.25</v>
      </c>
      <c r="Y33" s="32">
        <v>1</v>
      </c>
      <c r="Z33" s="32">
        <v>0</v>
      </c>
      <c r="AA33" s="32" t="s">
        <v>83</v>
      </c>
      <c r="AB33" s="72" t="s">
        <v>83</v>
      </c>
      <c r="AC33" s="29" t="s">
        <v>83</v>
      </c>
      <c r="AD33" s="31" t="s">
        <v>71</v>
      </c>
      <c r="AE33" s="31" t="s">
        <v>181</v>
      </c>
      <c r="AF33" s="31" t="s">
        <v>265</v>
      </c>
      <c r="AG33" s="31">
        <v>1053</v>
      </c>
      <c r="AH33" s="31" t="s">
        <v>266</v>
      </c>
      <c r="AI33" s="31" t="s">
        <v>267</v>
      </c>
      <c r="AJ33" s="59">
        <v>50923291740</v>
      </c>
      <c r="AK33" s="45">
        <v>1.0212676275632417E-2</v>
      </c>
      <c r="AL33" s="59" t="s">
        <v>276</v>
      </c>
      <c r="AM33" s="71" t="s">
        <v>774</v>
      </c>
      <c r="AN33" s="71" t="s">
        <v>775</v>
      </c>
    </row>
    <row r="34" spans="1:40" s="77" customFormat="1" ht="118.5" customHeight="1" x14ac:dyDescent="0.2">
      <c r="A34" s="31" t="s">
        <v>277</v>
      </c>
      <c r="B34" s="31" t="s">
        <v>169</v>
      </c>
      <c r="C34" s="31" t="s">
        <v>195</v>
      </c>
      <c r="D34" s="31"/>
      <c r="E34" s="31" t="s">
        <v>278</v>
      </c>
      <c r="F34" s="31" t="s">
        <v>279</v>
      </c>
      <c r="G34" s="31">
        <v>1</v>
      </c>
      <c r="H34" s="31" t="s">
        <v>173</v>
      </c>
      <c r="I34" s="31" t="s">
        <v>174</v>
      </c>
      <c r="J34" s="31" t="s">
        <v>175</v>
      </c>
      <c r="K34" s="31" t="s">
        <v>280</v>
      </c>
      <c r="L34" s="31" t="s">
        <v>261</v>
      </c>
      <c r="M34" s="58" t="s">
        <v>262</v>
      </c>
      <c r="N34" s="46">
        <v>42917</v>
      </c>
      <c r="O34" s="46">
        <v>43829</v>
      </c>
      <c r="P34" s="31" t="s">
        <v>281</v>
      </c>
      <c r="Q34" s="31" t="s">
        <v>282</v>
      </c>
      <c r="R34" s="31">
        <v>1</v>
      </c>
      <c r="S34" s="31">
        <v>1</v>
      </c>
      <c r="T34" s="31">
        <v>1</v>
      </c>
      <c r="U34" s="31" t="s">
        <v>83</v>
      </c>
      <c r="V34" s="31">
        <v>1</v>
      </c>
      <c r="W34" s="32">
        <v>1</v>
      </c>
      <c r="X34" s="31">
        <v>1</v>
      </c>
      <c r="Y34" s="32">
        <v>1</v>
      </c>
      <c r="Z34" s="31">
        <v>1</v>
      </c>
      <c r="AA34" s="32">
        <v>1</v>
      </c>
      <c r="AB34" s="29" t="s">
        <v>83</v>
      </c>
      <c r="AC34" s="29" t="s">
        <v>83</v>
      </c>
      <c r="AD34" s="31" t="s">
        <v>71</v>
      </c>
      <c r="AE34" s="31" t="s">
        <v>181</v>
      </c>
      <c r="AF34" s="31" t="s">
        <v>265</v>
      </c>
      <c r="AG34" s="31">
        <v>1053</v>
      </c>
      <c r="AH34" s="31" t="s">
        <v>266</v>
      </c>
      <c r="AI34" s="31" t="s">
        <v>267</v>
      </c>
      <c r="AJ34" s="59">
        <v>50923291740</v>
      </c>
      <c r="AK34" s="45">
        <v>1.122390370584943E-3</v>
      </c>
      <c r="AL34" s="59" t="s">
        <v>283</v>
      </c>
      <c r="AM34" s="71" t="s">
        <v>776</v>
      </c>
      <c r="AN34" s="71" t="s">
        <v>777</v>
      </c>
    </row>
    <row r="35" spans="1:40" s="77" customFormat="1" ht="146.25" customHeight="1" x14ac:dyDescent="0.2">
      <c r="A35" s="31" t="s">
        <v>284</v>
      </c>
      <c r="B35" s="31" t="s">
        <v>169</v>
      </c>
      <c r="C35" s="31" t="s">
        <v>212</v>
      </c>
      <c r="D35" s="31"/>
      <c r="E35" s="31" t="s">
        <v>285</v>
      </c>
      <c r="F35" s="31" t="s">
        <v>286</v>
      </c>
      <c r="G35" s="31">
        <v>1.2</v>
      </c>
      <c r="H35" s="31" t="s">
        <v>173</v>
      </c>
      <c r="I35" s="31" t="s">
        <v>174</v>
      </c>
      <c r="J35" s="31" t="s">
        <v>175</v>
      </c>
      <c r="K35" s="31" t="s">
        <v>287</v>
      </c>
      <c r="L35" s="31" t="s">
        <v>288</v>
      </c>
      <c r="M35" s="58" t="s">
        <v>289</v>
      </c>
      <c r="N35" s="46">
        <v>42887</v>
      </c>
      <c r="O35" s="46">
        <v>43981</v>
      </c>
      <c r="P35" s="31" t="s">
        <v>290</v>
      </c>
      <c r="Q35" s="31" t="s">
        <v>291</v>
      </c>
      <c r="R35" s="32">
        <v>1</v>
      </c>
      <c r="S35" s="32">
        <v>1</v>
      </c>
      <c r="T35" s="32">
        <v>1</v>
      </c>
      <c r="U35" s="32">
        <v>1</v>
      </c>
      <c r="V35" s="32">
        <v>1</v>
      </c>
      <c r="W35" s="32">
        <v>1</v>
      </c>
      <c r="X35" s="45">
        <v>0.46200000000000002</v>
      </c>
      <c r="Y35" s="44">
        <v>0.46200000000000002</v>
      </c>
      <c r="Z35" s="32">
        <v>1</v>
      </c>
      <c r="AA35" s="32">
        <v>1</v>
      </c>
      <c r="AB35" s="72">
        <v>1</v>
      </c>
      <c r="AC35" s="69">
        <v>1</v>
      </c>
      <c r="AD35" s="31" t="s">
        <v>71</v>
      </c>
      <c r="AE35" s="31" t="s">
        <v>292</v>
      </c>
      <c r="AF35" s="31" t="s">
        <v>293</v>
      </c>
      <c r="AG35" s="31">
        <v>1074</v>
      </c>
      <c r="AH35" s="31" t="s">
        <v>294</v>
      </c>
      <c r="AI35" s="31" t="s">
        <v>295</v>
      </c>
      <c r="AJ35" s="61">
        <v>136340000373</v>
      </c>
      <c r="AK35" s="45">
        <v>1.463673370771966E-2</v>
      </c>
      <c r="AL35" s="59" t="s">
        <v>296</v>
      </c>
      <c r="AM35" s="74" t="s">
        <v>778</v>
      </c>
      <c r="AN35" s="71" t="s">
        <v>777</v>
      </c>
    </row>
    <row r="36" spans="1:40" s="77" customFormat="1" ht="140.25" customHeight="1" x14ac:dyDescent="0.2">
      <c r="A36" s="31" t="s">
        <v>297</v>
      </c>
      <c r="B36" s="31" t="s">
        <v>169</v>
      </c>
      <c r="C36" s="31" t="s">
        <v>212</v>
      </c>
      <c r="D36" s="31"/>
      <c r="E36" s="31" t="s">
        <v>298</v>
      </c>
      <c r="F36" s="31" t="s">
        <v>299</v>
      </c>
      <c r="G36" s="31">
        <v>1.3</v>
      </c>
      <c r="H36" s="31" t="s">
        <v>173</v>
      </c>
      <c r="I36" s="31" t="s">
        <v>174</v>
      </c>
      <c r="J36" s="31" t="s">
        <v>175</v>
      </c>
      <c r="K36" s="31" t="s">
        <v>287</v>
      </c>
      <c r="L36" s="31" t="s">
        <v>288</v>
      </c>
      <c r="M36" s="58" t="s">
        <v>289</v>
      </c>
      <c r="N36" s="46">
        <v>42892</v>
      </c>
      <c r="O36" s="46">
        <v>43988</v>
      </c>
      <c r="P36" s="31" t="s">
        <v>300</v>
      </c>
      <c r="Q36" s="31" t="s">
        <v>301</v>
      </c>
      <c r="R36" s="31">
        <v>2</v>
      </c>
      <c r="S36" s="31">
        <v>2</v>
      </c>
      <c r="T36" s="31">
        <v>2</v>
      </c>
      <c r="U36" s="31">
        <v>1</v>
      </c>
      <c r="V36" s="31">
        <v>2</v>
      </c>
      <c r="W36" s="32">
        <v>1</v>
      </c>
      <c r="X36" s="31">
        <v>2</v>
      </c>
      <c r="Y36" s="32">
        <v>1</v>
      </c>
      <c r="Z36" s="31">
        <v>0</v>
      </c>
      <c r="AA36" s="32">
        <v>0</v>
      </c>
      <c r="AB36" s="30">
        <v>2</v>
      </c>
      <c r="AC36" s="69">
        <f t="shared" si="0"/>
        <v>2</v>
      </c>
      <c r="AD36" s="31" t="s">
        <v>71</v>
      </c>
      <c r="AE36" s="31" t="s">
        <v>292</v>
      </c>
      <c r="AF36" s="31" t="s">
        <v>293</v>
      </c>
      <c r="AG36" s="31">
        <v>1074</v>
      </c>
      <c r="AH36" s="31" t="s">
        <v>294</v>
      </c>
      <c r="AI36" s="31" t="s">
        <v>295</v>
      </c>
      <c r="AJ36" s="61">
        <v>136340000373</v>
      </c>
      <c r="AK36" s="32" t="s">
        <v>83</v>
      </c>
      <c r="AL36" s="59" t="s">
        <v>83</v>
      </c>
      <c r="AM36" s="28" t="s">
        <v>779</v>
      </c>
      <c r="AN36" s="71" t="s">
        <v>780</v>
      </c>
    </row>
    <row r="37" spans="1:40" s="77" customFormat="1" ht="130.5" customHeight="1" x14ac:dyDescent="0.2">
      <c r="A37" s="31" t="s">
        <v>302</v>
      </c>
      <c r="B37" s="31" t="s">
        <v>303</v>
      </c>
      <c r="C37" s="31" t="s">
        <v>304</v>
      </c>
      <c r="D37" s="31"/>
      <c r="E37" s="31" t="s">
        <v>305</v>
      </c>
      <c r="F37" s="31" t="s">
        <v>306</v>
      </c>
      <c r="G37" s="31">
        <v>1.67</v>
      </c>
      <c r="H37" s="31" t="s">
        <v>307</v>
      </c>
      <c r="I37" s="31" t="s">
        <v>308</v>
      </c>
      <c r="J37" s="31" t="s">
        <v>65</v>
      </c>
      <c r="K37" s="31" t="s">
        <v>309</v>
      </c>
      <c r="L37" s="31">
        <v>3274850</v>
      </c>
      <c r="M37" s="31" t="s">
        <v>310</v>
      </c>
      <c r="N37" s="46">
        <v>42856</v>
      </c>
      <c r="O37" s="46">
        <v>44012</v>
      </c>
      <c r="P37" s="31" t="s">
        <v>311</v>
      </c>
      <c r="Q37" s="31" t="s">
        <v>312</v>
      </c>
      <c r="R37" s="31">
        <v>1</v>
      </c>
      <c r="S37" s="31">
        <v>1</v>
      </c>
      <c r="T37" s="31">
        <v>1</v>
      </c>
      <c r="U37" s="31">
        <v>1</v>
      </c>
      <c r="V37" s="31">
        <v>1</v>
      </c>
      <c r="W37" s="32">
        <v>1</v>
      </c>
      <c r="X37" s="31">
        <v>1</v>
      </c>
      <c r="Y37" s="32">
        <v>1</v>
      </c>
      <c r="Z37" s="31">
        <v>1</v>
      </c>
      <c r="AA37" s="32">
        <v>1</v>
      </c>
      <c r="AB37" s="48">
        <v>1</v>
      </c>
      <c r="AC37" s="55">
        <v>1</v>
      </c>
      <c r="AD37" s="31" t="s">
        <v>313</v>
      </c>
      <c r="AE37" s="31" t="s">
        <v>314</v>
      </c>
      <c r="AF37" s="31" t="s">
        <v>315</v>
      </c>
      <c r="AG37" s="31">
        <v>1016</v>
      </c>
      <c r="AH37" s="31" t="s">
        <v>316</v>
      </c>
      <c r="AI37" s="31" t="s">
        <v>317</v>
      </c>
      <c r="AJ37" s="47" t="s">
        <v>318</v>
      </c>
      <c r="AK37" s="51">
        <v>21</v>
      </c>
      <c r="AL37" s="47" t="s">
        <v>319</v>
      </c>
      <c r="AM37" s="48" t="s">
        <v>781</v>
      </c>
      <c r="AN37" s="49" t="s">
        <v>782</v>
      </c>
    </row>
    <row r="38" spans="1:40" s="77" customFormat="1" ht="130.5" customHeight="1" x14ac:dyDescent="0.2">
      <c r="A38" s="31" t="s">
        <v>320</v>
      </c>
      <c r="B38" s="31" t="s">
        <v>303</v>
      </c>
      <c r="C38" s="31" t="s">
        <v>321</v>
      </c>
      <c r="D38" s="31"/>
      <c r="E38" s="31" t="s">
        <v>322</v>
      </c>
      <c r="F38" s="31" t="s">
        <v>323</v>
      </c>
      <c r="G38" s="31">
        <v>2.52</v>
      </c>
      <c r="H38" s="31" t="s">
        <v>307</v>
      </c>
      <c r="I38" s="31" t="s">
        <v>324</v>
      </c>
      <c r="J38" s="31" t="s">
        <v>65</v>
      </c>
      <c r="K38" s="31" t="s">
        <v>325</v>
      </c>
      <c r="L38" s="31">
        <v>3795750</v>
      </c>
      <c r="M38" s="31" t="s">
        <v>326</v>
      </c>
      <c r="N38" s="46">
        <v>42856</v>
      </c>
      <c r="O38" s="46">
        <v>44012</v>
      </c>
      <c r="P38" s="31" t="s">
        <v>327</v>
      </c>
      <c r="Q38" s="31" t="s">
        <v>328</v>
      </c>
      <c r="R38" s="31">
        <v>4</v>
      </c>
      <c r="S38" s="31">
        <v>4</v>
      </c>
      <c r="T38" s="31">
        <v>4</v>
      </c>
      <c r="U38" s="31">
        <v>2</v>
      </c>
      <c r="V38" s="31">
        <v>4</v>
      </c>
      <c r="W38" s="32">
        <v>1</v>
      </c>
      <c r="X38" s="31">
        <v>4</v>
      </c>
      <c r="Y38" s="32">
        <v>1</v>
      </c>
      <c r="Z38" s="31">
        <v>4</v>
      </c>
      <c r="AA38" s="32">
        <v>1</v>
      </c>
      <c r="AB38" s="48">
        <v>1</v>
      </c>
      <c r="AC38" s="39">
        <v>0.5</v>
      </c>
      <c r="AD38" s="31" t="s">
        <v>71</v>
      </c>
      <c r="AE38" s="31" t="s">
        <v>329</v>
      </c>
      <c r="AF38" s="31" t="s">
        <v>330</v>
      </c>
      <c r="AG38" s="31">
        <v>1017</v>
      </c>
      <c r="AH38" s="31" t="s">
        <v>331</v>
      </c>
      <c r="AI38" s="31" t="s">
        <v>332</v>
      </c>
      <c r="AJ38" s="62">
        <v>22717765000</v>
      </c>
      <c r="AK38" s="31">
        <v>0.5</v>
      </c>
      <c r="AL38" s="62" t="s">
        <v>333</v>
      </c>
      <c r="AM38" s="48" t="s">
        <v>819</v>
      </c>
      <c r="AN38" s="49" t="s">
        <v>820</v>
      </c>
    </row>
    <row r="39" spans="1:40" s="77" customFormat="1" ht="130.5" customHeight="1" x14ac:dyDescent="0.2">
      <c r="A39" s="31" t="s">
        <v>334</v>
      </c>
      <c r="B39" s="31" t="s">
        <v>303</v>
      </c>
      <c r="C39" s="31" t="s">
        <v>321</v>
      </c>
      <c r="D39" s="31"/>
      <c r="E39" s="31" t="s">
        <v>335</v>
      </c>
      <c r="F39" s="31" t="s">
        <v>336</v>
      </c>
      <c r="G39" s="31">
        <v>2.68</v>
      </c>
      <c r="H39" s="31" t="s">
        <v>307</v>
      </c>
      <c r="I39" s="31" t="s">
        <v>324</v>
      </c>
      <c r="J39" s="31" t="s">
        <v>65</v>
      </c>
      <c r="K39" s="31" t="s">
        <v>325</v>
      </c>
      <c r="L39" s="31">
        <v>3795750</v>
      </c>
      <c r="M39" s="31" t="s">
        <v>326</v>
      </c>
      <c r="N39" s="46">
        <v>43101</v>
      </c>
      <c r="O39" s="46">
        <v>44012</v>
      </c>
      <c r="P39" s="31" t="s">
        <v>337</v>
      </c>
      <c r="Q39" s="31" t="s">
        <v>338</v>
      </c>
      <c r="R39" s="31">
        <v>2</v>
      </c>
      <c r="S39" s="31">
        <v>2</v>
      </c>
      <c r="T39" s="31">
        <v>2</v>
      </c>
      <c r="U39" s="31">
        <v>2</v>
      </c>
      <c r="V39" s="31">
        <v>2</v>
      </c>
      <c r="W39" s="32">
        <v>1</v>
      </c>
      <c r="X39" s="31">
        <v>2</v>
      </c>
      <c r="Y39" s="32">
        <v>1</v>
      </c>
      <c r="Z39" s="31">
        <v>2</v>
      </c>
      <c r="AA39" s="32">
        <v>1</v>
      </c>
      <c r="AB39" s="48">
        <v>14</v>
      </c>
      <c r="AC39" s="39">
        <v>7</v>
      </c>
      <c r="AD39" s="31" t="s">
        <v>71</v>
      </c>
      <c r="AE39" s="31" t="s">
        <v>329</v>
      </c>
      <c r="AF39" s="31" t="s">
        <v>330</v>
      </c>
      <c r="AG39" s="31">
        <v>1017</v>
      </c>
      <c r="AH39" s="31" t="s">
        <v>331</v>
      </c>
      <c r="AI39" s="31" t="s">
        <v>332</v>
      </c>
      <c r="AJ39" s="47" t="s">
        <v>339</v>
      </c>
      <c r="AK39" s="51"/>
      <c r="AL39" s="62" t="s">
        <v>340</v>
      </c>
      <c r="AM39" s="50" t="s">
        <v>821</v>
      </c>
      <c r="AN39" s="50" t="s">
        <v>783</v>
      </c>
    </row>
    <row r="40" spans="1:40" s="77" customFormat="1" ht="306.75" customHeight="1" x14ac:dyDescent="0.2">
      <c r="A40" s="31" t="s">
        <v>341</v>
      </c>
      <c r="B40" s="31" t="s">
        <v>303</v>
      </c>
      <c r="C40" s="31" t="s">
        <v>321</v>
      </c>
      <c r="D40" s="31"/>
      <c r="E40" s="31" t="s">
        <v>335</v>
      </c>
      <c r="F40" s="31" t="s">
        <v>336</v>
      </c>
      <c r="G40" s="31">
        <v>2.0099999999999998</v>
      </c>
      <c r="H40" s="31" t="s">
        <v>307</v>
      </c>
      <c r="I40" s="31" t="s">
        <v>342</v>
      </c>
      <c r="J40" s="31" t="s">
        <v>65</v>
      </c>
      <c r="K40" s="31" t="s">
        <v>343</v>
      </c>
      <c r="L40" s="31">
        <v>4578300</v>
      </c>
      <c r="M40" s="31" t="s">
        <v>344</v>
      </c>
      <c r="N40" s="46">
        <v>42736</v>
      </c>
      <c r="O40" s="46">
        <v>44012</v>
      </c>
      <c r="P40" s="31" t="s">
        <v>337</v>
      </c>
      <c r="Q40" s="31" t="s">
        <v>338</v>
      </c>
      <c r="R40" s="31">
        <v>1</v>
      </c>
      <c r="S40" s="31">
        <v>1</v>
      </c>
      <c r="T40" s="31">
        <v>1</v>
      </c>
      <c r="U40" s="31">
        <v>1</v>
      </c>
      <c r="V40" s="31">
        <v>1</v>
      </c>
      <c r="W40" s="32">
        <v>1</v>
      </c>
      <c r="X40" s="31">
        <v>1</v>
      </c>
      <c r="Y40" s="32">
        <v>1</v>
      </c>
      <c r="Z40" s="31">
        <v>0</v>
      </c>
      <c r="AA40" s="32">
        <v>0</v>
      </c>
      <c r="AB40" s="50">
        <v>1</v>
      </c>
      <c r="AC40" s="63">
        <v>1</v>
      </c>
      <c r="AD40" s="31" t="s">
        <v>313</v>
      </c>
      <c r="AE40" s="31" t="s">
        <v>314</v>
      </c>
      <c r="AF40" s="31" t="s">
        <v>346</v>
      </c>
      <c r="AG40" s="31">
        <v>10</v>
      </c>
      <c r="AH40" s="31" t="s">
        <v>347</v>
      </c>
      <c r="AI40" s="31" t="s">
        <v>348</v>
      </c>
      <c r="AJ40" s="47" t="s">
        <v>349</v>
      </c>
      <c r="AK40" s="31">
        <v>4.8</v>
      </c>
      <c r="AL40" s="79">
        <v>0</v>
      </c>
      <c r="AM40" s="50" t="s">
        <v>784</v>
      </c>
      <c r="AN40" s="50" t="s">
        <v>785</v>
      </c>
    </row>
    <row r="41" spans="1:40" s="77" customFormat="1" ht="130.5" customHeight="1" x14ac:dyDescent="0.2">
      <c r="A41" s="31" t="s">
        <v>350</v>
      </c>
      <c r="B41" s="31" t="s">
        <v>303</v>
      </c>
      <c r="C41" s="31" t="s">
        <v>351</v>
      </c>
      <c r="D41" s="31"/>
      <c r="E41" s="31" t="s">
        <v>352</v>
      </c>
      <c r="F41" s="31" t="s">
        <v>353</v>
      </c>
      <c r="G41" s="31">
        <v>0.67</v>
      </c>
      <c r="H41" s="31" t="s">
        <v>307</v>
      </c>
      <c r="I41" s="31" t="s">
        <v>308</v>
      </c>
      <c r="J41" s="31" t="s">
        <v>65</v>
      </c>
      <c r="K41" s="31" t="s">
        <v>309</v>
      </c>
      <c r="L41" s="31">
        <v>3274850</v>
      </c>
      <c r="M41" s="31" t="s">
        <v>310</v>
      </c>
      <c r="N41" s="46">
        <v>43101</v>
      </c>
      <c r="O41" s="46">
        <v>44012</v>
      </c>
      <c r="P41" s="31" t="s">
        <v>354</v>
      </c>
      <c r="Q41" s="31" t="s">
        <v>355</v>
      </c>
      <c r="R41" s="31" t="s">
        <v>200</v>
      </c>
      <c r="S41" s="31">
        <v>1</v>
      </c>
      <c r="T41" s="31">
        <v>1</v>
      </c>
      <c r="U41" s="31">
        <v>1</v>
      </c>
      <c r="V41" s="31" t="s">
        <v>65</v>
      </c>
      <c r="W41" s="31" t="s">
        <v>200</v>
      </c>
      <c r="X41" s="31">
        <v>0</v>
      </c>
      <c r="Y41" s="32">
        <v>0</v>
      </c>
      <c r="Z41" s="31">
        <v>1</v>
      </c>
      <c r="AA41" s="32">
        <v>1</v>
      </c>
      <c r="AB41" s="48">
        <v>1</v>
      </c>
      <c r="AC41" s="55">
        <v>1</v>
      </c>
      <c r="AD41" s="31" t="s">
        <v>313</v>
      </c>
      <c r="AE41" s="31" t="s">
        <v>314</v>
      </c>
      <c r="AF41" s="31" t="s">
        <v>315</v>
      </c>
      <c r="AG41" s="31" t="s">
        <v>356</v>
      </c>
      <c r="AH41" s="31" t="s">
        <v>357</v>
      </c>
      <c r="AI41" s="31" t="s">
        <v>317</v>
      </c>
      <c r="AJ41" s="47" t="s">
        <v>318</v>
      </c>
      <c r="AK41" s="51">
        <v>0</v>
      </c>
      <c r="AL41" s="31">
        <v>0</v>
      </c>
      <c r="AM41" s="48" t="s">
        <v>65</v>
      </c>
      <c r="AN41" s="48" t="s">
        <v>786</v>
      </c>
    </row>
    <row r="42" spans="1:40" s="77" customFormat="1" ht="186" customHeight="1" x14ac:dyDescent="0.2">
      <c r="A42" s="31" t="s">
        <v>358</v>
      </c>
      <c r="B42" s="31" t="s">
        <v>303</v>
      </c>
      <c r="C42" s="31" t="s">
        <v>359</v>
      </c>
      <c r="D42" s="31"/>
      <c r="E42" s="31" t="s">
        <v>352</v>
      </c>
      <c r="F42" s="31" t="s">
        <v>353</v>
      </c>
      <c r="G42" s="31">
        <v>0.67</v>
      </c>
      <c r="H42" s="31" t="s">
        <v>307</v>
      </c>
      <c r="I42" s="31" t="s">
        <v>324</v>
      </c>
      <c r="J42" s="31" t="s">
        <v>65</v>
      </c>
      <c r="K42" s="31" t="s">
        <v>325</v>
      </c>
      <c r="L42" s="31">
        <v>3795750</v>
      </c>
      <c r="M42" s="31" t="s">
        <v>326</v>
      </c>
      <c r="N42" s="46">
        <v>43101</v>
      </c>
      <c r="O42" s="46">
        <v>44012</v>
      </c>
      <c r="P42" s="31" t="s">
        <v>354</v>
      </c>
      <c r="Q42" s="31" t="s">
        <v>355</v>
      </c>
      <c r="R42" s="31" t="s">
        <v>200</v>
      </c>
      <c r="S42" s="31">
        <v>1</v>
      </c>
      <c r="T42" s="31">
        <v>1</v>
      </c>
      <c r="U42" s="31">
        <v>1</v>
      </c>
      <c r="V42" s="31" t="s">
        <v>65</v>
      </c>
      <c r="W42" s="32" t="s">
        <v>200</v>
      </c>
      <c r="X42" s="31">
        <v>1</v>
      </c>
      <c r="Y42" s="32">
        <v>1</v>
      </c>
      <c r="Z42" s="31">
        <v>1</v>
      </c>
      <c r="AA42" s="32">
        <v>1</v>
      </c>
      <c r="AB42" s="31">
        <v>1</v>
      </c>
      <c r="AC42" s="39">
        <v>1</v>
      </c>
      <c r="AD42" s="31" t="s">
        <v>313</v>
      </c>
      <c r="AE42" s="31" t="s">
        <v>314</v>
      </c>
      <c r="AF42" s="31" t="s">
        <v>315</v>
      </c>
      <c r="AG42" s="31">
        <v>1017</v>
      </c>
      <c r="AH42" s="31" t="s">
        <v>331</v>
      </c>
      <c r="AI42" s="31" t="s">
        <v>332</v>
      </c>
      <c r="AJ42" s="47">
        <v>22045886000</v>
      </c>
      <c r="AK42" s="51"/>
      <c r="AL42" s="62" t="s">
        <v>360</v>
      </c>
      <c r="AM42" s="50" t="s">
        <v>822</v>
      </c>
      <c r="AN42" s="50" t="s">
        <v>783</v>
      </c>
    </row>
    <row r="43" spans="1:40" s="77" customFormat="1" ht="219.75" customHeight="1" x14ac:dyDescent="0.2">
      <c r="A43" s="31" t="s">
        <v>361</v>
      </c>
      <c r="B43" s="31" t="s">
        <v>303</v>
      </c>
      <c r="C43" s="31" t="s">
        <v>351</v>
      </c>
      <c r="D43" s="31"/>
      <c r="E43" s="31" t="s">
        <v>362</v>
      </c>
      <c r="F43" s="31" t="s">
        <v>363</v>
      </c>
      <c r="G43" s="31">
        <v>0.67</v>
      </c>
      <c r="H43" s="31" t="s">
        <v>307</v>
      </c>
      <c r="I43" s="31" t="s">
        <v>364</v>
      </c>
      <c r="J43" s="31" t="s">
        <v>65</v>
      </c>
      <c r="K43" s="31" t="s">
        <v>365</v>
      </c>
      <c r="L43" s="31">
        <v>3550800</v>
      </c>
      <c r="M43" s="31" t="s">
        <v>366</v>
      </c>
      <c r="N43" s="46">
        <v>43101</v>
      </c>
      <c r="O43" s="46">
        <v>43646</v>
      </c>
      <c r="P43" s="31" t="s">
        <v>367</v>
      </c>
      <c r="Q43" s="31" t="s">
        <v>368</v>
      </c>
      <c r="R43" s="32" t="s">
        <v>200</v>
      </c>
      <c r="S43" s="32">
        <v>0.5</v>
      </c>
      <c r="T43" s="32">
        <v>0.5</v>
      </c>
      <c r="U43" s="32" t="s">
        <v>200</v>
      </c>
      <c r="V43" s="31" t="s">
        <v>65</v>
      </c>
      <c r="W43" s="32" t="s">
        <v>200</v>
      </c>
      <c r="X43" s="31">
        <v>0</v>
      </c>
      <c r="Y43" s="32">
        <v>0</v>
      </c>
      <c r="Z43" s="32">
        <v>0</v>
      </c>
      <c r="AA43" s="32">
        <v>0</v>
      </c>
      <c r="AB43" s="63" t="s">
        <v>83</v>
      </c>
      <c r="AC43" s="29" t="s">
        <v>83</v>
      </c>
      <c r="AD43" s="31" t="s">
        <v>313</v>
      </c>
      <c r="AE43" s="31" t="s">
        <v>314</v>
      </c>
      <c r="AF43" s="31" t="s">
        <v>315</v>
      </c>
      <c r="AG43" s="31">
        <v>1114</v>
      </c>
      <c r="AH43" s="31" t="s">
        <v>369</v>
      </c>
      <c r="AI43" s="31" t="s">
        <v>370</v>
      </c>
      <c r="AJ43" s="52">
        <v>16230206371</v>
      </c>
      <c r="AK43" s="31" t="s">
        <v>200</v>
      </c>
      <c r="AL43" s="31" t="s">
        <v>175</v>
      </c>
      <c r="AM43" s="75" t="s">
        <v>787</v>
      </c>
      <c r="AN43" s="30" t="s">
        <v>788</v>
      </c>
    </row>
    <row r="44" spans="1:40" s="77" customFormat="1" ht="130.5" customHeight="1" x14ac:dyDescent="0.2">
      <c r="A44" s="31" t="s">
        <v>371</v>
      </c>
      <c r="B44" s="31" t="s">
        <v>303</v>
      </c>
      <c r="C44" s="31" t="s">
        <v>372</v>
      </c>
      <c r="D44" s="31"/>
      <c r="E44" s="31" t="s">
        <v>373</v>
      </c>
      <c r="F44" s="31" t="s">
        <v>374</v>
      </c>
      <c r="G44" s="31">
        <v>0.67</v>
      </c>
      <c r="H44" s="31" t="s">
        <v>307</v>
      </c>
      <c r="I44" s="31" t="s">
        <v>308</v>
      </c>
      <c r="J44" s="31" t="s">
        <v>65</v>
      </c>
      <c r="K44" s="31" t="s">
        <v>309</v>
      </c>
      <c r="L44" s="31">
        <v>3274850</v>
      </c>
      <c r="M44" s="31" t="s">
        <v>310</v>
      </c>
      <c r="N44" s="46">
        <v>43101</v>
      </c>
      <c r="O44" s="46">
        <v>43646</v>
      </c>
      <c r="P44" s="31" t="s">
        <v>375</v>
      </c>
      <c r="Q44" s="31" t="s">
        <v>376</v>
      </c>
      <c r="R44" s="31" t="s">
        <v>200</v>
      </c>
      <c r="S44" s="31">
        <v>5</v>
      </c>
      <c r="T44" s="31">
        <v>5</v>
      </c>
      <c r="U44" s="31" t="s">
        <v>200</v>
      </c>
      <c r="V44" s="31" t="s">
        <v>65</v>
      </c>
      <c r="W44" s="31" t="s">
        <v>200</v>
      </c>
      <c r="X44" s="31">
        <v>5</v>
      </c>
      <c r="Y44" s="32">
        <v>1</v>
      </c>
      <c r="Z44" s="31">
        <v>5</v>
      </c>
      <c r="AA44" s="32">
        <v>1</v>
      </c>
      <c r="AB44" s="48" t="s">
        <v>65</v>
      </c>
      <c r="AC44" s="29" t="s">
        <v>83</v>
      </c>
      <c r="AD44" s="31" t="s">
        <v>313</v>
      </c>
      <c r="AE44" s="31" t="s">
        <v>314</v>
      </c>
      <c r="AF44" s="31" t="s">
        <v>315</v>
      </c>
      <c r="AG44" s="31" t="s">
        <v>377</v>
      </c>
      <c r="AH44" s="31" t="s">
        <v>378</v>
      </c>
      <c r="AI44" s="31" t="s">
        <v>317</v>
      </c>
      <c r="AJ44" s="47" t="s">
        <v>318</v>
      </c>
      <c r="AK44" s="51">
        <v>0</v>
      </c>
      <c r="AL44" s="31" t="s">
        <v>65</v>
      </c>
      <c r="AM44" s="48" t="s">
        <v>65</v>
      </c>
      <c r="AN44" s="48" t="s">
        <v>789</v>
      </c>
    </row>
    <row r="45" spans="1:40" s="77" customFormat="1" ht="130.5" customHeight="1" x14ac:dyDescent="0.2">
      <c r="A45" s="31" t="s">
        <v>379</v>
      </c>
      <c r="B45" s="31" t="s">
        <v>303</v>
      </c>
      <c r="C45" s="31" t="s">
        <v>380</v>
      </c>
      <c r="D45" s="31"/>
      <c r="E45" s="31" t="s">
        <v>381</v>
      </c>
      <c r="F45" s="31" t="s">
        <v>381</v>
      </c>
      <c r="G45" s="31">
        <v>2</v>
      </c>
      <c r="H45" s="31" t="s">
        <v>307</v>
      </c>
      <c r="I45" s="31" t="s">
        <v>308</v>
      </c>
      <c r="J45" s="31" t="s">
        <v>65</v>
      </c>
      <c r="K45" s="31" t="s">
        <v>309</v>
      </c>
      <c r="L45" s="31">
        <v>3274850</v>
      </c>
      <c r="M45" s="31" t="s">
        <v>310</v>
      </c>
      <c r="N45" s="46">
        <v>43101</v>
      </c>
      <c r="O45" s="46">
        <v>43830</v>
      </c>
      <c r="P45" s="31" t="s">
        <v>382</v>
      </c>
      <c r="Q45" s="31" t="s">
        <v>383</v>
      </c>
      <c r="R45" s="31" t="s">
        <v>200</v>
      </c>
      <c r="S45" s="31">
        <v>1</v>
      </c>
      <c r="T45" s="31">
        <v>1</v>
      </c>
      <c r="U45" s="31" t="s">
        <v>200</v>
      </c>
      <c r="V45" s="31" t="s">
        <v>65</v>
      </c>
      <c r="W45" s="31" t="s">
        <v>200</v>
      </c>
      <c r="X45" s="31">
        <v>1</v>
      </c>
      <c r="Y45" s="32">
        <v>1</v>
      </c>
      <c r="Z45" s="31">
        <v>1</v>
      </c>
      <c r="AA45" s="32">
        <v>1</v>
      </c>
      <c r="AB45" s="48" t="s">
        <v>65</v>
      </c>
      <c r="AC45" s="29" t="s">
        <v>83</v>
      </c>
      <c r="AD45" s="31" t="s">
        <v>313</v>
      </c>
      <c r="AE45" s="31" t="s">
        <v>314</v>
      </c>
      <c r="AF45" s="31" t="s">
        <v>315</v>
      </c>
      <c r="AG45" s="31">
        <v>1016</v>
      </c>
      <c r="AH45" s="31" t="s">
        <v>316</v>
      </c>
      <c r="AI45" s="31" t="s">
        <v>317</v>
      </c>
      <c r="AJ45" s="47" t="s">
        <v>318</v>
      </c>
      <c r="AK45" s="51">
        <v>0</v>
      </c>
      <c r="AL45" s="31" t="s">
        <v>65</v>
      </c>
      <c r="AM45" s="48" t="s">
        <v>65</v>
      </c>
      <c r="AN45" s="48" t="s">
        <v>789</v>
      </c>
    </row>
    <row r="46" spans="1:40" s="77" customFormat="1" ht="130.5" customHeight="1" x14ac:dyDescent="0.2">
      <c r="A46" s="31" t="s">
        <v>384</v>
      </c>
      <c r="B46" s="31" t="s">
        <v>303</v>
      </c>
      <c r="C46" s="31" t="s">
        <v>380</v>
      </c>
      <c r="D46" s="31"/>
      <c r="E46" s="31" t="s">
        <v>385</v>
      </c>
      <c r="F46" s="31" t="s">
        <v>386</v>
      </c>
      <c r="G46" s="31">
        <v>0.67</v>
      </c>
      <c r="H46" s="31" t="s">
        <v>307</v>
      </c>
      <c r="I46" s="31" t="s">
        <v>308</v>
      </c>
      <c r="J46" s="31" t="s">
        <v>65</v>
      </c>
      <c r="K46" s="31" t="s">
        <v>309</v>
      </c>
      <c r="L46" s="31">
        <v>3274850</v>
      </c>
      <c r="M46" s="31" t="s">
        <v>310</v>
      </c>
      <c r="N46" s="46">
        <v>43101</v>
      </c>
      <c r="O46" s="46">
        <v>43830</v>
      </c>
      <c r="P46" s="31" t="s">
        <v>387</v>
      </c>
      <c r="Q46" s="31" t="s">
        <v>388</v>
      </c>
      <c r="R46" s="31" t="s">
        <v>200</v>
      </c>
      <c r="S46" s="31">
        <v>1</v>
      </c>
      <c r="T46" s="31">
        <v>1</v>
      </c>
      <c r="U46" s="31" t="s">
        <v>200</v>
      </c>
      <c r="V46" s="31" t="s">
        <v>65</v>
      </c>
      <c r="W46" s="31" t="s">
        <v>200</v>
      </c>
      <c r="X46" s="31">
        <v>0</v>
      </c>
      <c r="Y46" s="32">
        <v>0</v>
      </c>
      <c r="Z46" s="31">
        <v>1</v>
      </c>
      <c r="AA46" s="32">
        <v>1</v>
      </c>
      <c r="AB46" s="48" t="s">
        <v>83</v>
      </c>
      <c r="AC46" s="29" t="s">
        <v>83</v>
      </c>
      <c r="AD46" s="31" t="s">
        <v>313</v>
      </c>
      <c r="AE46" s="31" t="s">
        <v>314</v>
      </c>
      <c r="AF46" s="31" t="s">
        <v>315</v>
      </c>
      <c r="AG46" s="31">
        <v>1016</v>
      </c>
      <c r="AH46" s="31" t="s">
        <v>316</v>
      </c>
      <c r="AI46" s="31" t="s">
        <v>317</v>
      </c>
      <c r="AJ46" s="47" t="s">
        <v>318</v>
      </c>
      <c r="AK46" s="31" t="s">
        <v>200</v>
      </c>
      <c r="AL46" s="31" t="s">
        <v>65</v>
      </c>
      <c r="AM46" s="30" t="s">
        <v>790</v>
      </c>
      <c r="AN46" s="30" t="s">
        <v>791</v>
      </c>
    </row>
    <row r="47" spans="1:40" s="77" customFormat="1" ht="130.5" customHeight="1" x14ac:dyDescent="0.2">
      <c r="A47" s="31" t="s">
        <v>389</v>
      </c>
      <c r="B47" s="31" t="s">
        <v>390</v>
      </c>
      <c r="C47" s="31" t="s">
        <v>391</v>
      </c>
      <c r="D47" s="31"/>
      <c r="E47" s="31" t="s">
        <v>392</v>
      </c>
      <c r="F47" s="31" t="s">
        <v>392</v>
      </c>
      <c r="G47" s="31">
        <v>0.67</v>
      </c>
      <c r="H47" s="31" t="s">
        <v>393</v>
      </c>
      <c r="I47" s="31" t="s">
        <v>394</v>
      </c>
      <c r="J47" s="31" t="s">
        <v>395</v>
      </c>
      <c r="K47" s="31" t="s">
        <v>396</v>
      </c>
      <c r="L47" s="31" t="s">
        <v>397</v>
      </c>
      <c r="M47" s="31" t="s">
        <v>398</v>
      </c>
      <c r="N47" s="46">
        <v>42887</v>
      </c>
      <c r="O47" s="46">
        <v>44012</v>
      </c>
      <c r="P47" s="31" t="s">
        <v>399</v>
      </c>
      <c r="Q47" s="31" t="s">
        <v>400</v>
      </c>
      <c r="R47" s="31">
        <v>1</v>
      </c>
      <c r="S47" s="31">
        <v>1</v>
      </c>
      <c r="T47" s="31">
        <v>1</v>
      </c>
      <c r="U47" s="31">
        <v>1</v>
      </c>
      <c r="V47" s="32">
        <v>1</v>
      </c>
      <c r="W47" s="32" t="s">
        <v>401</v>
      </c>
      <c r="X47" s="32">
        <v>1</v>
      </c>
      <c r="Y47" s="32" t="s">
        <v>401</v>
      </c>
      <c r="Z47" s="31">
        <v>1</v>
      </c>
      <c r="AA47" s="32">
        <v>1</v>
      </c>
      <c r="AB47" s="55">
        <v>0</v>
      </c>
      <c r="AC47" s="55">
        <v>0</v>
      </c>
      <c r="AD47" s="31" t="s">
        <v>402</v>
      </c>
      <c r="AE47" s="31" t="s">
        <v>403</v>
      </c>
      <c r="AF47" s="31" t="s">
        <v>404</v>
      </c>
      <c r="AG47" s="31">
        <v>1023</v>
      </c>
      <c r="AH47" s="31" t="s">
        <v>405</v>
      </c>
      <c r="AI47" s="31" t="s">
        <v>406</v>
      </c>
      <c r="AJ47" s="53" t="s">
        <v>407</v>
      </c>
      <c r="AK47" s="31" t="s">
        <v>408</v>
      </c>
      <c r="AL47" s="53">
        <v>15000000</v>
      </c>
      <c r="AM47" s="48" t="s">
        <v>825</v>
      </c>
      <c r="AN47" s="54" t="s">
        <v>826</v>
      </c>
    </row>
    <row r="48" spans="1:40" s="77" customFormat="1" ht="130.5" customHeight="1" x14ac:dyDescent="0.2">
      <c r="A48" s="31" t="s">
        <v>409</v>
      </c>
      <c r="B48" s="31" t="s">
        <v>390</v>
      </c>
      <c r="C48" s="31" t="s">
        <v>410</v>
      </c>
      <c r="D48" s="31"/>
      <c r="E48" s="31" t="s">
        <v>411</v>
      </c>
      <c r="F48" s="31" t="s">
        <v>412</v>
      </c>
      <c r="G48" s="31">
        <v>0.67</v>
      </c>
      <c r="H48" s="31" t="s">
        <v>393</v>
      </c>
      <c r="I48" s="31" t="s">
        <v>394</v>
      </c>
      <c r="J48" s="31" t="s">
        <v>395</v>
      </c>
      <c r="K48" s="31" t="s">
        <v>396</v>
      </c>
      <c r="L48" s="31" t="s">
        <v>397</v>
      </c>
      <c r="M48" s="31" t="s">
        <v>398</v>
      </c>
      <c r="N48" s="46">
        <v>42887</v>
      </c>
      <c r="O48" s="46">
        <v>44012</v>
      </c>
      <c r="P48" s="31" t="s">
        <v>413</v>
      </c>
      <c r="Q48" s="31" t="s">
        <v>414</v>
      </c>
      <c r="R48" s="31" t="s">
        <v>415</v>
      </c>
      <c r="S48" s="31">
        <v>5</v>
      </c>
      <c r="T48" s="31" t="s">
        <v>415</v>
      </c>
      <c r="U48" s="31" t="s">
        <v>415</v>
      </c>
      <c r="V48" s="32">
        <v>1</v>
      </c>
      <c r="W48" s="32" t="s">
        <v>401</v>
      </c>
      <c r="X48" s="32">
        <v>1</v>
      </c>
      <c r="Y48" s="32" t="s">
        <v>401</v>
      </c>
      <c r="Z48" s="32">
        <v>0</v>
      </c>
      <c r="AA48" s="32">
        <v>0</v>
      </c>
      <c r="AB48" s="55">
        <v>0</v>
      </c>
      <c r="AC48" s="55">
        <v>0</v>
      </c>
      <c r="AD48" s="31" t="s">
        <v>402</v>
      </c>
      <c r="AE48" s="31" t="s">
        <v>416</v>
      </c>
      <c r="AF48" s="31" t="s">
        <v>417</v>
      </c>
      <c r="AG48" s="31">
        <v>1020</v>
      </c>
      <c r="AH48" s="31" t="s">
        <v>418</v>
      </c>
      <c r="AI48" s="31" t="s">
        <v>419</v>
      </c>
      <c r="AJ48" s="31" t="s">
        <v>420</v>
      </c>
      <c r="AK48" s="31" t="s">
        <v>408</v>
      </c>
      <c r="AL48" s="31" t="s">
        <v>408</v>
      </c>
      <c r="AM48" s="48" t="s">
        <v>827</v>
      </c>
      <c r="AN48" s="48" t="s">
        <v>828</v>
      </c>
    </row>
    <row r="49" spans="1:40" s="77" customFormat="1" ht="130.5" customHeight="1" x14ac:dyDescent="0.2">
      <c r="A49" s="31" t="s">
        <v>421</v>
      </c>
      <c r="B49" s="31" t="s">
        <v>390</v>
      </c>
      <c r="C49" s="31" t="s">
        <v>422</v>
      </c>
      <c r="D49" s="31"/>
      <c r="E49" s="31" t="s">
        <v>423</v>
      </c>
      <c r="F49" s="31" t="s">
        <v>423</v>
      </c>
      <c r="G49" s="31">
        <v>0.67</v>
      </c>
      <c r="H49" s="31" t="s">
        <v>393</v>
      </c>
      <c r="I49" s="31" t="s">
        <v>394</v>
      </c>
      <c r="J49" s="31" t="s">
        <v>424</v>
      </c>
      <c r="K49" s="31" t="s">
        <v>396</v>
      </c>
      <c r="L49" s="31" t="s">
        <v>397</v>
      </c>
      <c r="M49" s="31" t="s">
        <v>398</v>
      </c>
      <c r="N49" s="46">
        <v>42887</v>
      </c>
      <c r="O49" s="46">
        <v>44012</v>
      </c>
      <c r="P49" s="31" t="s">
        <v>425</v>
      </c>
      <c r="Q49" s="31" t="s">
        <v>426</v>
      </c>
      <c r="R49" s="32">
        <v>1</v>
      </c>
      <c r="S49" s="32">
        <v>1</v>
      </c>
      <c r="T49" s="32">
        <v>1</v>
      </c>
      <c r="U49" s="32">
        <v>1</v>
      </c>
      <c r="V49" s="31"/>
      <c r="W49" s="32"/>
      <c r="X49" s="31"/>
      <c r="Y49" s="32"/>
      <c r="Z49" s="32">
        <v>0</v>
      </c>
      <c r="AA49" s="32">
        <v>0</v>
      </c>
      <c r="AB49" s="55" t="s">
        <v>823</v>
      </c>
      <c r="AC49" s="55">
        <v>0</v>
      </c>
      <c r="AD49" s="31" t="s">
        <v>402</v>
      </c>
      <c r="AE49" s="31" t="s">
        <v>427</v>
      </c>
      <c r="AF49" s="31" t="s">
        <v>428</v>
      </c>
      <c r="AG49" s="31">
        <v>1022</v>
      </c>
      <c r="AH49" s="31" t="s">
        <v>429</v>
      </c>
      <c r="AI49" s="31" t="s">
        <v>430</v>
      </c>
      <c r="AJ49" s="59" t="s">
        <v>431</v>
      </c>
      <c r="AK49" s="31" t="s">
        <v>408</v>
      </c>
      <c r="AL49" s="31" t="s">
        <v>408</v>
      </c>
      <c r="AM49" s="48" t="s">
        <v>829</v>
      </c>
      <c r="AN49" s="54" t="s">
        <v>830</v>
      </c>
    </row>
    <row r="50" spans="1:40" s="77" customFormat="1" ht="130.5" customHeight="1" x14ac:dyDescent="0.2">
      <c r="A50" s="31" t="s">
        <v>432</v>
      </c>
      <c r="B50" s="31" t="s">
        <v>390</v>
      </c>
      <c r="C50" s="31" t="s">
        <v>391</v>
      </c>
      <c r="D50" s="31"/>
      <c r="E50" s="31" t="s">
        <v>433</v>
      </c>
      <c r="F50" s="31" t="s">
        <v>434</v>
      </c>
      <c r="G50" s="31">
        <v>1</v>
      </c>
      <c r="H50" s="31" t="s">
        <v>393</v>
      </c>
      <c r="I50" s="31" t="s">
        <v>394</v>
      </c>
      <c r="J50" s="31" t="s">
        <v>435</v>
      </c>
      <c r="K50" s="31" t="s">
        <v>396</v>
      </c>
      <c r="L50" s="31" t="s">
        <v>397</v>
      </c>
      <c r="M50" s="31" t="s">
        <v>398</v>
      </c>
      <c r="N50" s="46">
        <v>42887</v>
      </c>
      <c r="O50" s="46">
        <v>44012</v>
      </c>
      <c r="P50" s="31" t="s">
        <v>436</v>
      </c>
      <c r="Q50" s="31" t="s">
        <v>437</v>
      </c>
      <c r="R50" s="31" t="s">
        <v>438</v>
      </c>
      <c r="S50" s="31" t="s">
        <v>439</v>
      </c>
      <c r="T50" s="31" t="s">
        <v>439</v>
      </c>
      <c r="U50" s="31" t="s">
        <v>440</v>
      </c>
      <c r="V50" s="31"/>
      <c r="W50" s="32"/>
      <c r="X50" s="31"/>
      <c r="Y50" s="32"/>
      <c r="Z50" s="32">
        <v>0.25</v>
      </c>
      <c r="AA50" s="32">
        <v>1</v>
      </c>
      <c r="AB50" s="55">
        <v>1</v>
      </c>
      <c r="AC50" s="55">
        <v>0</v>
      </c>
      <c r="AD50" s="31" t="s">
        <v>402</v>
      </c>
      <c r="AE50" s="31" t="s">
        <v>403</v>
      </c>
      <c r="AF50" s="31" t="s">
        <v>404</v>
      </c>
      <c r="AG50" s="31">
        <v>1023</v>
      </c>
      <c r="AH50" s="31" t="s">
        <v>441</v>
      </c>
      <c r="AI50" s="31" t="s">
        <v>442</v>
      </c>
      <c r="AJ50" s="59" t="s">
        <v>443</v>
      </c>
      <c r="AK50" s="31" t="s">
        <v>444</v>
      </c>
      <c r="AL50" s="31" t="s">
        <v>444</v>
      </c>
      <c r="AM50" s="48" t="s">
        <v>831</v>
      </c>
      <c r="AN50" s="54" t="s">
        <v>832</v>
      </c>
    </row>
    <row r="51" spans="1:40" s="77" customFormat="1" ht="130.5" customHeight="1" x14ac:dyDescent="0.2">
      <c r="A51" s="31" t="s">
        <v>445</v>
      </c>
      <c r="B51" s="31" t="s">
        <v>390</v>
      </c>
      <c r="C51" s="31" t="s">
        <v>446</v>
      </c>
      <c r="D51" s="31"/>
      <c r="E51" s="31" t="s">
        <v>447</v>
      </c>
      <c r="F51" s="31" t="s">
        <v>448</v>
      </c>
      <c r="G51" s="31">
        <v>1</v>
      </c>
      <c r="H51" s="31" t="s">
        <v>393</v>
      </c>
      <c r="I51" s="31" t="s">
        <v>394</v>
      </c>
      <c r="J51" s="31" t="s">
        <v>435</v>
      </c>
      <c r="K51" s="31" t="s">
        <v>396</v>
      </c>
      <c r="L51" s="31" t="s">
        <v>397</v>
      </c>
      <c r="M51" s="31" t="s">
        <v>398</v>
      </c>
      <c r="N51" s="46">
        <v>42856</v>
      </c>
      <c r="O51" s="46">
        <v>44012</v>
      </c>
      <c r="P51" s="31" t="s">
        <v>449</v>
      </c>
      <c r="Q51" s="31" t="s">
        <v>450</v>
      </c>
      <c r="R51" s="32">
        <v>1</v>
      </c>
      <c r="S51" s="32">
        <v>1</v>
      </c>
      <c r="T51" s="32">
        <v>1</v>
      </c>
      <c r="U51" s="32">
        <v>1</v>
      </c>
      <c r="V51" s="31"/>
      <c r="W51" s="32"/>
      <c r="X51" s="31"/>
      <c r="Y51" s="32"/>
      <c r="Z51" s="32">
        <v>1</v>
      </c>
      <c r="AA51" s="32">
        <v>1</v>
      </c>
      <c r="AB51" s="55" t="s">
        <v>824</v>
      </c>
      <c r="AC51" s="55">
        <v>0</v>
      </c>
      <c r="AD51" s="31" t="s">
        <v>402</v>
      </c>
      <c r="AE51" s="31" t="s">
        <v>416</v>
      </c>
      <c r="AF51" s="31" t="s">
        <v>417</v>
      </c>
      <c r="AG51" s="31">
        <v>1020</v>
      </c>
      <c r="AH51" s="31" t="s">
        <v>451</v>
      </c>
      <c r="AI51" s="31" t="s">
        <v>452</v>
      </c>
      <c r="AJ51" s="59" t="s">
        <v>420</v>
      </c>
      <c r="AK51" s="31" t="s">
        <v>408</v>
      </c>
      <c r="AL51" s="31" t="s">
        <v>408</v>
      </c>
      <c r="AM51" s="48" t="s">
        <v>833</v>
      </c>
      <c r="AN51" s="54" t="s">
        <v>834</v>
      </c>
    </row>
    <row r="52" spans="1:40" s="77" customFormat="1" ht="130.5" customHeight="1" x14ac:dyDescent="0.2">
      <c r="A52" s="31" t="s">
        <v>453</v>
      </c>
      <c r="B52" s="31" t="s">
        <v>390</v>
      </c>
      <c r="C52" s="31" t="s">
        <v>454</v>
      </c>
      <c r="D52" s="31"/>
      <c r="E52" s="31" t="s">
        <v>455</v>
      </c>
      <c r="F52" s="31" t="s">
        <v>455</v>
      </c>
      <c r="G52" s="31">
        <v>1</v>
      </c>
      <c r="H52" s="31" t="s">
        <v>393</v>
      </c>
      <c r="I52" s="31" t="s">
        <v>394</v>
      </c>
      <c r="J52" s="31" t="s">
        <v>435</v>
      </c>
      <c r="K52" s="31" t="s">
        <v>396</v>
      </c>
      <c r="L52" s="31" t="s">
        <v>397</v>
      </c>
      <c r="M52" s="31" t="s">
        <v>398</v>
      </c>
      <c r="N52" s="46">
        <v>42881</v>
      </c>
      <c r="O52" s="46">
        <v>43981</v>
      </c>
      <c r="P52" s="31" t="s">
        <v>456</v>
      </c>
      <c r="Q52" s="31" t="s">
        <v>457</v>
      </c>
      <c r="R52" s="32">
        <v>1</v>
      </c>
      <c r="S52" s="32">
        <v>1</v>
      </c>
      <c r="T52" s="32">
        <v>1</v>
      </c>
      <c r="U52" s="32">
        <v>1</v>
      </c>
      <c r="V52" s="31"/>
      <c r="W52" s="32"/>
      <c r="X52" s="31"/>
      <c r="Y52" s="32"/>
      <c r="Z52" s="32">
        <v>1</v>
      </c>
      <c r="AA52" s="32">
        <v>1</v>
      </c>
      <c r="AB52" s="55">
        <v>0</v>
      </c>
      <c r="AC52" s="55">
        <v>0</v>
      </c>
      <c r="AD52" s="31"/>
      <c r="AE52" s="31"/>
      <c r="AF52" s="31"/>
      <c r="AG52" s="31"/>
      <c r="AH52" s="31"/>
      <c r="AI52" s="31"/>
      <c r="AJ52" s="31"/>
      <c r="AK52" s="31"/>
      <c r="AL52" s="31" t="s">
        <v>408</v>
      </c>
      <c r="AM52" s="48" t="s">
        <v>835</v>
      </c>
      <c r="AN52" s="48" t="s">
        <v>836</v>
      </c>
    </row>
    <row r="53" spans="1:40" s="77" customFormat="1" ht="130.5" customHeight="1" x14ac:dyDescent="0.2">
      <c r="A53" s="31" t="s">
        <v>458</v>
      </c>
      <c r="B53" s="31" t="s">
        <v>390</v>
      </c>
      <c r="C53" s="31" t="s">
        <v>446</v>
      </c>
      <c r="D53" s="31"/>
      <c r="E53" s="31" t="s">
        <v>459</v>
      </c>
      <c r="F53" s="31" t="s">
        <v>459</v>
      </c>
      <c r="G53" s="31">
        <v>1</v>
      </c>
      <c r="H53" s="31" t="s">
        <v>393</v>
      </c>
      <c r="I53" s="31" t="s">
        <v>394</v>
      </c>
      <c r="J53" s="31" t="s">
        <v>435</v>
      </c>
      <c r="K53" s="31" t="s">
        <v>396</v>
      </c>
      <c r="L53" s="31" t="s">
        <v>397</v>
      </c>
      <c r="M53" s="31" t="s">
        <v>398</v>
      </c>
      <c r="N53" s="46">
        <v>42881</v>
      </c>
      <c r="O53" s="46">
        <v>43981</v>
      </c>
      <c r="P53" s="31" t="s">
        <v>460</v>
      </c>
      <c r="Q53" s="31" t="s">
        <v>461</v>
      </c>
      <c r="R53" s="31" t="s">
        <v>462</v>
      </c>
      <c r="S53" s="31" t="s">
        <v>463</v>
      </c>
      <c r="T53" s="31" t="s">
        <v>463</v>
      </c>
      <c r="U53" s="31" t="s">
        <v>464</v>
      </c>
      <c r="V53" s="31"/>
      <c r="W53" s="32"/>
      <c r="X53" s="31"/>
      <c r="Y53" s="32"/>
      <c r="Z53" s="32">
        <v>0.25</v>
      </c>
      <c r="AA53" s="32">
        <v>1</v>
      </c>
      <c r="AB53" s="55">
        <v>0</v>
      </c>
      <c r="AC53" s="55">
        <v>0</v>
      </c>
      <c r="AD53" s="31" t="s">
        <v>465</v>
      </c>
      <c r="AE53" s="31" t="s">
        <v>466</v>
      </c>
      <c r="AF53" s="31" t="s">
        <v>467</v>
      </c>
      <c r="AG53" s="31">
        <v>1028</v>
      </c>
      <c r="AH53" s="31" t="s">
        <v>468</v>
      </c>
      <c r="AI53" s="31" t="s">
        <v>469</v>
      </c>
      <c r="AJ53" s="31" t="s">
        <v>470</v>
      </c>
      <c r="AK53" s="31" t="s">
        <v>408</v>
      </c>
      <c r="AL53" s="31" t="s">
        <v>408</v>
      </c>
      <c r="AM53" s="48" t="s">
        <v>837</v>
      </c>
      <c r="AN53" s="48" t="s">
        <v>838</v>
      </c>
    </row>
    <row r="54" spans="1:40" s="77" customFormat="1" ht="310.5" customHeight="1" x14ac:dyDescent="0.2">
      <c r="A54" s="31" t="s">
        <v>471</v>
      </c>
      <c r="B54" s="31" t="s">
        <v>169</v>
      </c>
      <c r="C54" s="31" t="s">
        <v>170</v>
      </c>
      <c r="D54" s="31"/>
      <c r="E54" s="31" t="s">
        <v>472</v>
      </c>
      <c r="F54" s="31" t="s">
        <v>473</v>
      </c>
      <c r="G54" s="31">
        <v>1</v>
      </c>
      <c r="H54" s="31" t="s">
        <v>474</v>
      </c>
      <c r="I54" s="31" t="s">
        <v>475</v>
      </c>
      <c r="J54" s="31" t="s">
        <v>200</v>
      </c>
      <c r="K54" s="31" t="s">
        <v>476</v>
      </c>
      <c r="L54" s="31" t="s">
        <v>477</v>
      </c>
      <c r="M54" s="58" t="s">
        <v>478</v>
      </c>
      <c r="N54" s="46">
        <v>42736</v>
      </c>
      <c r="O54" s="46">
        <v>43981</v>
      </c>
      <c r="P54" s="46" t="s">
        <v>479</v>
      </c>
      <c r="Q54" s="31" t="s">
        <v>480</v>
      </c>
      <c r="R54" s="31">
        <v>10</v>
      </c>
      <c r="S54" s="31">
        <v>10</v>
      </c>
      <c r="T54" s="31">
        <v>10</v>
      </c>
      <c r="U54" s="31">
        <v>10</v>
      </c>
      <c r="V54" s="31">
        <v>10</v>
      </c>
      <c r="W54" s="32">
        <v>1</v>
      </c>
      <c r="X54" s="31">
        <v>10</v>
      </c>
      <c r="Y54" s="32">
        <v>1</v>
      </c>
      <c r="Z54" s="31">
        <v>10</v>
      </c>
      <c r="AA54" s="32">
        <v>1</v>
      </c>
      <c r="AB54" s="31">
        <v>10</v>
      </c>
      <c r="AC54" s="32">
        <v>1</v>
      </c>
      <c r="AD54" s="31" t="s">
        <v>71</v>
      </c>
      <c r="AE54" s="31" t="s">
        <v>243</v>
      </c>
      <c r="AF54" s="31" t="s">
        <v>481</v>
      </c>
      <c r="AG54" s="31">
        <v>1096</v>
      </c>
      <c r="AH54" s="31" t="s">
        <v>482</v>
      </c>
      <c r="AI54" s="31" t="s">
        <v>483</v>
      </c>
      <c r="AJ54" s="64">
        <v>41903043180</v>
      </c>
      <c r="AK54" s="45">
        <v>8.0199999999999994E-2</v>
      </c>
      <c r="AL54" s="52">
        <v>3360649701</v>
      </c>
      <c r="AM54" s="48" t="s">
        <v>859</v>
      </c>
      <c r="AN54" s="48" t="s">
        <v>860</v>
      </c>
    </row>
    <row r="55" spans="1:40" s="77" customFormat="1" ht="197.25" customHeight="1" x14ac:dyDescent="0.2">
      <c r="A55" s="31" t="s">
        <v>484</v>
      </c>
      <c r="B55" s="31" t="s">
        <v>169</v>
      </c>
      <c r="C55" s="31" t="s">
        <v>170</v>
      </c>
      <c r="D55" s="31"/>
      <c r="E55" s="31" t="s">
        <v>485</v>
      </c>
      <c r="F55" s="31" t="s">
        <v>486</v>
      </c>
      <c r="G55" s="31">
        <v>1</v>
      </c>
      <c r="H55" s="31" t="s">
        <v>474</v>
      </c>
      <c r="I55" s="31" t="s">
        <v>475</v>
      </c>
      <c r="J55" s="31" t="s">
        <v>200</v>
      </c>
      <c r="K55" s="31" t="s">
        <v>476</v>
      </c>
      <c r="L55" s="31" t="s">
        <v>477</v>
      </c>
      <c r="M55" s="58" t="s">
        <v>478</v>
      </c>
      <c r="N55" s="46">
        <v>42736</v>
      </c>
      <c r="O55" s="46">
        <v>43981</v>
      </c>
      <c r="P55" s="31" t="s">
        <v>487</v>
      </c>
      <c r="Q55" s="31" t="s">
        <v>488</v>
      </c>
      <c r="R55" s="32">
        <v>0.3</v>
      </c>
      <c r="S55" s="32">
        <v>0.4</v>
      </c>
      <c r="T55" s="32">
        <v>0.5</v>
      </c>
      <c r="U55" s="32">
        <v>0.6</v>
      </c>
      <c r="V55" s="32">
        <v>0.56999999999999995</v>
      </c>
      <c r="W55" s="32">
        <v>1.9</v>
      </c>
      <c r="X55" s="32">
        <v>0.56999999999999995</v>
      </c>
      <c r="Y55" s="32">
        <v>1.425</v>
      </c>
      <c r="Z55" s="32">
        <v>0.57999999999999996</v>
      </c>
      <c r="AA55" s="32">
        <v>1.1599999999999999</v>
      </c>
      <c r="AB55" s="38">
        <v>0.57999999999999996</v>
      </c>
      <c r="AC55" s="38">
        <v>0.96599999999999997</v>
      </c>
      <c r="AD55" s="31" t="s">
        <v>71</v>
      </c>
      <c r="AE55" s="31" t="s">
        <v>243</v>
      </c>
      <c r="AF55" s="31" t="s">
        <v>481</v>
      </c>
      <c r="AG55" s="31">
        <v>1096</v>
      </c>
      <c r="AH55" s="31" t="s">
        <v>482</v>
      </c>
      <c r="AI55" s="31" t="s">
        <v>483</v>
      </c>
      <c r="AJ55" s="64">
        <v>41903043180</v>
      </c>
      <c r="AK55" s="45" t="s">
        <v>489</v>
      </c>
      <c r="AL55" s="52" t="s">
        <v>200</v>
      </c>
      <c r="AM55" s="37" t="s">
        <v>792</v>
      </c>
      <c r="AN55" s="80" t="s">
        <v>793</v>
      </c>
    </row>
    <row r="56" spans="1:40" s="77" customFormat="1" ht="130.5" customHeight="1" x14ac:dyDescent="0.2">
      <c r="A56" s="31" t="s">
        <v>490</v>
      </c>
      <c r="B56" s="31" t="s">
        <v>169</v>
      </c>
      <c r="C56" s="31" t="s">
        <v>170</v>
      </c>
      <c r="D56" s="31"/>
      <c r="E56" s="31" t="s">
        <v>491</v>
      </c>
      <c r="F56" s="31" t="s">
        <v>492</v>
      </c>
      <c r="G56" s="31">
        <v>1</v>
      </c>
      <c r="H56" s="31" t="s">
        <v>474</v>
      </c>
      <c r="I56" s="31" t="s">
        <v>475</v>
      </c>
      <c r="J56" s="31" t="s">
        <v>200</v>
      </c>
      <c r="K56" s="31" t="s">
        <v>476</v>
      </c>
      <c r="L56" s="31" t="s">
        <v>477</v>
      </c>
      <c r="M56" s="58" t="s">
        <v>478</v>
      </c>
      <c r="N56" s="46">
        <v>42736</v>
      </c>
      <c r="O56" s="46">
        <v>43981</v>
      </c>
      <c r="P56" s="31" t="s">
        <v>493</v>
      </c>
      <c r="Q56" s="31" t="s">
        <v>494</v>
      </c>
      <c r="R56" s="31">
        <v>10</v>
      </c>
      <c r="S56" s="31">
        <v>20</v>
      </c>
      <c r="T56" s="31">
        <v>30</v>
      </c>
      <c r="U56" s="31">
        <v>30</v>
      </c>
      <c r="V56" s="31">
        <v>25</v>
      </c>
      <c r="W56" s="32">
        <v>2.5</v>
      </c>
      <c r="X56" s="31">
        <v>28</v>
      </c>
      <c r="Y56" s="32">
        <v>1.4</v>
      </c>
      <c r="Z56" s="31">
        <v>32</v>
      </c>
      <c r="AA56" s="32">
        <v>1.07</v>
      </c>
      <c r="AB56" s="38">
        <v>0.24</v>
      </c>
      <c r="AC56" s="38">
        <v>0.8</v>
      </c>
      <c r="AD56" s="31" t="s">
        <v>71</v>
      </c>
      <c r="AE56" s="31" t="s">
        <v>243</v>
      </c>
      <c r="AF56" s="31" t="s">
        <v>481</v>
      </c>
      <c r="AG56" s="31">
        <v>1096</v>
      </c>
      <c r="AH56" s="31" t="s">
        <v>482</v>
      </c>
      <c r="AI56" s="31" t="s">
        <v>483</v>
      </c>
      <c r="AJ56" s="64">
        <v>41903043180</v>
      </c>
      <c r="AK56" s="45">
        <v>2.7842962707432976E-2</v>
      </c>
      <c r="AL56" s="52">
        <v>432891233</v>
      </c>
      <c r="AM56" s="37" t="s">
        <v>794</v>
      </c>
      <c r="AN56" s="80" t="s">
        <v>795</v>
      </c>
    </row>
    <row r="57" spans="1:40" s="77" customFormat="1" ht="252.75" customHeight="1" x14ac:dyDescent="0.2">
      <c r="A57" s="31" t="s">
        <v>495</v>
      </c>
      <c r="B57" s="31" t="s">
        <v>169</v>
      </c>
      <c r="C57" s="31" t="s">
        <v>170</v>
      </c>
      <c r="D57" s="31"/>
      <c r="E57" s="31" t="s">
        <v>496</v>
      </c>
      <c r="F57" s="31" t="s">
        <v>497</v>
      </c>
      <c r="G57" s="31">
        <v>1.6</v>
      </c>
      <c r="H57" s="31" t="s">
        <v>474</v>
      </c>
      <c r="I57" s="31" t="s">
        <v>475</v>
      </c>
      <c r="J57" s="31" t="s">
        <v>200</v>
      </c>
      <c r="K57" s="31" t="s">
        <v>476</v>
      </c>
      <c r="L57" s="31" t="s">
        <v>477</v>
      </c>
      <c r="M57" s="58" t="s">
        <v>478</v>
      </c>
      <c r="N57" s="46">
        <v>42736</v>
      </c>
      <c r="O57" s="46">
        <v>43981</v>
      </c>
      <c r="P57" s="46" t="s">
        <v>498</v>
      </c>
      <c r="Q57" s="31" t="s">
        <v>499</v>
      </c>
      <c r="R57" s="32">
        <v>0.15</v>
      </c>
      <c r="S57" s="32">
        <v>0.3</v>
      </c>
      <c r="T57" s="32">
        <v>0.3</v>
      </c>
      <c r="U57" s="32">
        <v>0.25</v>
      </c>
      <c r="V57" s="32">
        <v>0.15</v>
      </c>
      <c r="W57" s="32">
        <v>1</v>
      </c>
      <c r="X57" s="32">
        <v>0.15</v>
      </c>
      <c r="Y57" s="32">
        <v>0.5</v>
      </c>
      <c r="Z57" s="32">
        <v>0.3</v>
      </c>
      <c r="AA57" s="32">
        <v>1</v>
      </c>
      <c r="AB57" s="38">
        <v>0.25</v>
      </c>
      <c r="AC57" s="38">
        <v>1</v>
      </c>
      <c r="AD57" s="31" t="s">
        <v>71</v>
      </c>
      <c r="AE57" s="31" t="s">
        <v>243</v>
      </c>
      <c r="AF57" s="31" t="s">
        <v>481</v>
      </c>
      <c r="AG57" s="31">
        <v>1096</v>
      </c>
      <c r="AH57" s="31" t="s">
        <v>482</v>
      </c>
      <c r="AI57" s="31" t="s">
        <v>483</v>
      </c>
      <c r="AJ57" s="64">
        <v>41903043180</v>
      </c>
      <c r="AK57" s="45">
        <v>3.4764738354853778E-3</v>
      </c>
      <c r="AL57" s="52">
        <v>24708000</v>
      </c>
      <c r="AM57" s="37" t="s">
        <v>796</v>
      </c>
      <c r="AN57" s="80" t="s">
        <v>797</v>
      </c>
    </row>
    <row r="58" spans="1:40" s="77" customFormat="1" ht="130.5" customHeight="1" x14ac:dyDescent="0.2">
      <c r="A58" s="31" t="s">
        <v>500</v>
      </c>
      <c r="B58" s="31" t="s">
        <v>169</v>
      </c>
      <c r="C58" s="31" t="s">
        <v>170</v>
      </c>
      <c r="D58" s="31"/>
      <c r="E58" s="31" t="s">
        <v>501</v>
      </c>
      <c r="F58" s="31" t="s">
        <v>502</v>
      </c>
      <c r="G58" s="31">
        <v>1.6</v>
      </c>
      <c r="H58" s="31" t="s">
        <v>474</v>
      </c>
      <c r="I58" s="31" t="s">
        <v>475</v>
      </c>
      <c r="J58" s="31" t="s">
        <v>200</v>
      </c>
      <c r="K58" s="31" t="s">
        <v>476</v>
      </c>
      <c r="L58" s="31" t="s">
        <v>477</v>
      </c>
      <c r="M58" s="58" t="s">
        <v>478</v>
      </c>
      <c r="N58" s="46">
        <v>43831</v>
      </c>
      <c r="O58" s="46">
        <v>43981</v>
      </c>
      <c r="P58" s="31" t="s">
        <v>503</v>
      </c>
      <c r="Q58" s="31" t="s">
        <v>504</v>
      </c>
      <c r="R58" s="31" t="s">
        <v>200</v>
      </c>
      <c r="S58" s="31" t="s">
        <v>200</v>
      </c>
      <c r="T58" s="31" t="s">
        <v>200</v>
      </c>
      <c r="U58" s="31">
        <v>1</v>
      </c>
      <c r="V58" s="31" t="s">
        <v>200</v>
      </c>
      <c r="W58" s="32" t="s">
        <v>200</v>
      </c>
      <c r="X58" s="31" t="s">
        <v>200</v>
      </c>
      <c r="Y58" s="32" t="s">
        <v>200</v>
      </c>
      <c r="Z58" s="32" t="s">
        <v>200</v>
      </c>
      <c r="AA58" s="32"/>
      <c r="AB58" s="37">
        <v>1</v>
      </c>
      <c r="AC58" s="38">
        <v>1</v>
      </c>
      <c r="AD58" s="31" t="s">
        <v>71</v>
      </c>
      <c r="AE58" s="31" t="s">
        <v>243</v>
      </c>
      <c r="AF58" s="31" t="s">
        <v>481</v>
      </c>
      <c r="AG58" s="31">
        <v>1096</v>
      </c>
      <c r="AH58" s="31" t="s">
        <v>482</v>
      </c>
      <c r="AI58" s="31" t="s">
        <v>483</v>
      </c>
      <c r="AJ58" s="64">
        <v>41903043180</v>
      </c>
      <c r="AK58" s="59">
        <v>0</v>
      </c>
      <c r="AL58" s="52" t="s">
        <v>505</v>
      </c>
      <c r="AM58" s="37" t="s">
        <v>798</v>
      </c>
      <c r="AN58" s="80" t="s">
        <v>799</v>
      </c>
    </row>
    <row r="59" spans="1:40" s="77" customFormat="1" ht="130.5" customHeight="1" x14ac:dyDescent="0.2">
      <c r="A59" s="31" t="s">
        <v>506</v>
      </c>
      <c r="B59" s="31" t="s">
        <v>169</v>
      </c>
      <c r="C59" s="31" t="s">
        <v>170</v>
      </c>
      <c r="D59" s="31"/>
      <c r="E59" s="31" t="s">
        <v>507</v>
      </c>
      <c r="F59" s="31" t="s">
        <v>508</v>
      </c>
      <c r="G59" s="31">
        <v>1.6</v>
      </c>
      <c r="H59" s="31" t="s">
        <v>474</v>
      </c>
      <c r="I59" s="31" t="s">
        <v>475</v>
      </c>
      <c r="J59" s="31" t="s">
        <v>200</v>
      </c>
      <c r="K59" s="31" t="s">
        <v>476</v>
      </c>
      <c r="L59" s="31" t="s">
        <v>477</v>
      </c>
      <c r="M59" s="58" t="s">
        <v>478</v>
      </c>
      <c r="N59" s="46">
        <v>43831</v>
      </c>
      <c r="O59" s="46">
        <v>43981</v>
      </c>
      <c r="P59" s="31" t="s">
        <v>509</v>
      </c>
      <c r="Q59" s="31" t="s">
        <v>510</v>
      </c>
      <c r="R59" s="31" t="s">
        <v>200</v>
      </c>
      <c r="S59" s="31" t="s">
        <v>200</v>
      </c>
      <c r="T59" s="31" t="s">
        <v>200</v>
      </c>
      <c r="U59" s="31">
        <v>1</v>
      </c>
      <c r="V59" s="31" t="s">
        <v>200</v>
      </c>
      <c r="W59" s="32" t="s">
        <v>200</v>
      </c>
      <c r="X59" s="31" t="s">
        <v>200</v>
      </c>
      <c r="Y59" s="32" t="s">
        <v>200</v>
      </c>
      <c r="Z59" s="31">
        <v>1</v>
      </c>
      <c r="AA59" s="32" t="s">
        <v>83</v>
      </c>
      <c r="AB59" s="37">
        <v>1</v>
      </c>
      <c r="AC59" s="38">
        <v>1</v>
      </c>
      <c r="AD59" s="31" t="s">
        <v>71</v>
      </c>
      <c r="AE59" s="31" t="s">
        <v>243</v>
      </c>
      <c r="AF59" s="31" t="s">
        <v>481</v>
      </c>
      <c r="AG59" s="31">
        <v>1096</v>
      </c>
      <c r="AH59" s="31" t="s">
        <v>482</v>
      </c>
      <c r="AI59" s="31" t="s">
        <v>483</v>
      </c>
      <c r="AJ59" s="64">
        <v>41903043180</v>
      </c>
      <c r="AK59" s="59">
        <v>0</v>
      </c>
      <c r="AL59" s="52" t="s">
        <v>505</v>
      </c>
      <c r="AM59" s="37" t="s">
        <v>800</v>
      </c>
      <c r="AN59" s="80" t="s">
        <v>801</v>
      </c>
    </row>
    <row r="60" spans="1:40" s="77" customFormat="1" ht="130.5" customHeight="1" x14ac:dyDescent="0.2">
      <c r="A60" s="31" t="s">
        <v>511</v>
      </c>
      <c r="B60" s="31" t="s">
        <v>512</v>
      </c>
      <c r="C60" s="31" t="s">
        <v>513</v>
      </c>
      <c r="D60" s="31"/>
      <c r="E60" s="31" t="s">
        <v>514</v>
      </c>
      <c r="F60" s="31" t="s">
        <v>515</v>
      </c>
      <c r="G60" s="31">
        <v>1.6</v>
      </c>
      <c r="H60" s="31" t="s">
        <v>474</v>
      </c>
      <c r="I60" s="31" t="s">
        <v>475</v>
      </c>
      <c r="J60" s="31" t="s">
        <v>200</v>
      </c>
      <c r="K60" s="31" t="s">
        <v>516</v>
      </c>
      <c r="L60" s="31" t="s">
        <v>517</v>
      </c>
      <c r="M60" s="58" t="s">
        <v>518</v>
      </c>
      <c r="N60" s="46">
        <v>42856</v>
      </c>
      <c r="O60" s="46">
        <v>43982</v>
      </c>
      <c r="P60" s="31" t="s">
        <v>519</v>
      </c>
      <c r="Q60" s="31" t="s">
        <v>520</v>
      </c>
      <c r="R60" s="32">
        <v>0.15</v>
      </c>
      <c r="S60" s="32">
        <v>0.4</v>
      </c>
      <c r="T60" s="32">
        <v>0.4</v>
      </c>
      <c r="U60" s="32">
        <v>0.05</v>
      </c>
      <c r="V60" s="32">
        <v>0.1</v>
      </c>
      <c r="W60" s="32">
        <v>0.66600000000000004</v>
      </c>
      <c r="X60" s="32">
        <v>0.4</v>
      </c>
      <c r="Y60" s="32">
        <v>1</v>
      </c>
      <c r="Z60" s="32">
        <v>0.4</v>
      </c>
      <c r="AA60" s="32">
        <v>1</v>
      </c>
      <c r="AB60" s="38">
        <v>0.05</v>
      </c>
      <c r="AC60" s="38">
        <v>1</v>
      </c>
      <c r="AD60" s="31" t="s">
        <v>71</v>
      </c>
      <c r="AE60" s="31" t="s">
        <v>108</v>
      </c>
      <c r="AF60" s="31" t="s">
        <v>521</v>
      </c>
      <c r="AG60" s="31">
        <v>1099</v>
      </c>
      <c r="AH60" s="31" t="s">
        <v>522</v>
      </c>
      <c r="AI60" s="65" t="s">
        <v>523</v>
      </c>
      <c r="AJ60" s="66">
        <v>10916626695</v>
      </c>
      <c r="AK60" s="59" t="s">
        <v>200</v>
      </c>
      <c r="AL60" s="52" t="s">
        <v>345</v>
      </c>
      <c r="AM60" s="80" t="s">
        <v>802</v>
      </c>
      <c r="AN60" s="81" t="s">
        <v>803</v>
      </c>
    </row>
    <row r="61" spans="1:40" s="77" customFormat="1" ht="130.5" customHeight="1" x14ac:dyDescent="0.2">
      <c r="A61" s="31" t="s">
        <v>524</v>
      </c>
      <c r="B61" s="31" t="s">
        <v>512</v>
      </c>
      <c r="C61" s="31" t="s">
        <v>513</v>
      </c>
      <c r="D61" s="31"/>
      <c r="E61" s="31" t="s">
        <v>525</v>
      </c>
      <c r="F61" s="31" t="s">
        <v>526</v>
      </c>
      <c r="G61" s="31">
        <v>1.6</v>
      </c>
      <c r="H61" s="31" t="s">
        <v>474</v>
      </c>
      <c r="I61" s="31" t="s">
        <v>475</v>
      </c>
      <c r="J61" s="31" t="s">
        <v>200</v>
      </c>
      <c r="K61" s="31" t="s">
        <v>516</v>
      </c>
      <c r="L61" s="31" t="s">
        <v>517</v>
      </c>
      <c r="M61" s="58" t="s">
        <v>518</v>
      </c>
      <c r="N61" s="46">
        <v>42856</v>
      </c>
      <c r="O61" s="46">
        <v>43982</v>
      </c>
      <c r="P61" s="31" t="s">
        <v>527</v>
      </c>
      <c r="Q61" s="31" t="s">
        <v>528</v>
      </c>
      <c r="R61" s="33">
        <v>4</v>
      </c>
      <c r="S61" s="33">
        <v>7</v>
      </c>
      <c r="T61" s="33">
        <v>10</v>
      </c>
      <c r="U61" s="33">
        <v>10</v>
      </c>
      <c r="V61" s="33">
        <v>4</v>
      </c>
      <c r="W61" s="32">
        <v>1</v>
      </c>
      <c r="X61" s="31">
        <v>3</v>
      </c>
      <c r="Y61" s="32">
        <v>0.42849999999999999</v>
      </c>
      <c r="Z61" s="31">
        <v>10</v>
      </c>
      <c r="AA61" s="32">
        <v>1</v>
      </c>
      <c r="AB61" s="37">
        <v>10</v>
      </c>
      <c r="AC61" s="38">
        <v>1</v>
      </c>
      <c r="AD61" s="31" t="s">
        <v>71</v>
      </c>
      <c r="AE61" s="31" t="s">
        <v>108</v>
      </c>
      <c r="AF61" s="31" t="s">
        <v>521</v>
      </c>
      <c r="AG61" s="31">
        <v>1099</v>
      </c>
      <c r="AH61" s="31" t="s">
        <v>522</v>
      </c>
      <c r="AI61" s="65" t="s">
        <v>523</v>
      </c>
      <c r="AJ61" s="66">
        <v>10916626695</v>
      </c>
      <c r="AK61" s="45">
        <v>8.43226921182391E-3</v>
      </c>
      <c r="AL61" s="52">
        <f>91367934+86443399+230204000</f>
        <v>408015333</v>
      </c>
      <c r="AM61" s="82" t="s">
        <v>804</v>
      </c>
      <c r="AN61" s="83" t="s">
        <v>803</v>
      </c>
    </row>
    <row r="62" spans="1:40" s="77" customFormat="1" ht="130.5" customHeight="1" x14ac:dyDescent="0.2">
      <c r="A62" s="31">
        <v>8.1999999999999993</v>
      </c>
      <c r="B62" s="31" t="s">
        <v>529</v>
      </c>
      <c r="C62" s="31" t="s">
        <v>530</v>
      </c>
      <c r="D62" s="31"/>
      <c r="E62" s="31" t="s">
        <v>531</v>
      </c>
      <c r="F62" s="31" t="s">
        <v>532</v>
      </c>
      <c r="G62" s="31">
        <v>1.6</v>
      </c>
      <c r="H62" s="31" t="s">
        <v>474</v>
      </c>
      <c r="I62" s="31" t="s">
        <v>475</v>
      </c>
      <c r="J62" s="31" t="s">
        <v>200</v>
      </c>
      <c r="K62" s="31" t="s">
        <v>533</v>
      </c>
      <c r="L62" s="31" t="s">
        <v>534</v>
      </c>
      <c r="M62" s="58" t="s">
        <v>535</v>
      </c>
      <c r="N62" s="46">
        <v>42826</v>
      </c>
      <c r="O62" s="46">
        <v>44195</v>
      </c>
      <c r="P62" s="31" t="s">
        <v>536</v>
      </c>
      <c r="Q62" s="31" t="s">
        <v>537</v>
      </c>
      <c r="R62" s="32">
        <v>1</v>
      </c>
      <c r="S62" s="32">
        <v>1</v>
      </c>
      <c r="T62" s="32">
        <v>1</v>
      </c>
      <c r="U62" s="32">
        <v>1</v>
      </c>
      <c r="V62" s="32">
        <v>1</v>
      </c>
      <c r="W62" s="32">
        <v>1</v>
      </c>
      <c r="X62" s="32">
        <v>0.99780963759458385</v>
      </c>
      <c r="Y62" s="32">
        <v>1</v>
      </c>
      <c r="Z62" s="32">
        <v>1</v>
      </c>
      <c r="AA62" s="32">
        <v>1</v>
      </c>
      <c r="AB62" s="38">
        <v>1</v>
      </c>
      <c r="AC62" s="38">
        <v>1</v>
      </c>
      <c r="AD62" s="31" t="s">
        <v>71</v>
      </c>
      <c r="AE62" s="31" t="s">
        <v>108</v>
      </c>
      <c r="AF62" s="31"/>
      <c r="AG62" s="31">
        <v>1098</v>
      </c>
      <c r="AH62" s="31" t="s">
        <v>538</v>
      </c>
      <c r="AI62" s="31" t="s">
        <v>539</v>
      </c>
      <c r="AJ62" s="66">
        <v>730561216411</v>
      </c>
      <c r="AK62" s="45">
        <f>+AL62/AJ62</f>
        <v>1.3680994963161459E-2</v>
      </c>
      <c r="AL62" s="59">
        <v>9994804322</v>
      </c>
      <c r="AM62" s="37" t="s">
        <v>805</v>
      </c>
      <c r="AN62" s="80" t="s">
        <v>806</v>
      </c>
    </row>
    <row r="63" spans="1:40" s="77" customFormat="1" ht="130.5" customHeight="1" x14ac:dyDescent="0.2">
      <c r="A63" s="31" t="s">
        <v>540</v>
      </c>
      <c r="B63" s="31" t="s">
        <v>529</v>
      </c>
      <c r="C63" s="31" t="s">
        <v>530</v>
      </c>
      <c r="D63" s="31"/>
      <c r="E63" s="31" t="s">
        <v>541</v>
      </c>
      <c r="F63" s="31" t="s">
        <v>542</v>
      </c>
      <c r="G63" s="31">
        <v>1.6</v>
      </c>
      <c r="H63" s="31" t="s">
        <v>474</v>
      </c>
      <c r="I63" s="31" t="s">
        <v>475</v>
      </c>
      <c r="J63" s="31" t="s">
        <v>200</v>
      </c>
      <c r="K63" s="31" t="s">
        <v>533</v>
      </c>
      <c r="L63" s="31" t="s">
        <v>534</v>
      </c>
      <c r="M63" s="58" t="s">
        <v>535</v>
      </c>
      <c r="N63" s="46">
        <v>42826</v>
      </c>
      <c r="O63" s="46">
        <v>44195</v>
      </c>
      <c r="P63" s="31" t="s">
        <v>893</v>
      </c>
      <c r="Q63" s="31" t="s">
        <v>543</v>
      </c>
      <c r="R63" s="31">
        <v>293</v>
      </c>
      <c r="S63" s="31">
        <v>97</v>
      </c>
      <c r="T63" s="31">
        <v>97</v>
      </c>
      <c r="U63" s="31">
        <v>97</v>
      </c>
      <c r="V63" s="31">
        <v>293</v>
      </c>
      <c r="W63" s="32">
        <v>1</v>
      </c>
      <c r="X63" s="31">
        <v>97</v>
      </c>
      <c r="Y63" s="32">
        <v>1</v>
      </c>
      <c r="Z63" s="31">
        <v>97</v>
      </c>
      <c r="AA63" s="32">
        <v>1</v>
      </c>
      <c r="AB63" s="37">
        <v>97</v>
      </c>
      <c r="AC63" s="38">
        <v>1</v>
      </c>
      <c r="AD63" s="31" t="s">
        <v>71</v>
      </c>
      <c r="AE63" s="31" t="s">
        <v>108</v>
      </c>
      <c r="AF63" s="31"/>
      <c r="AG63" s="31">
        <v>1098</v>
      </c>
      <c r="AH63" s="31" t="s">
        <v>538</v>
      </c>
      <c r="AI63" s="31" t="s">
        <v>539</v>
      </c>
      <c r="AJ63" s="66">
        <v>730561216411</v>
      </c>
      <c r="AK63" s="59" t="s">
        <v>200</v>
      </c>
      <c r="AL63" s="59" t="s">
        <v>200</v>
      </c>
      <c r="AM63" s="37" t="s">
        <v>807</v>
      </c>
      <c r="AN63" s="80" t="s">
        <v>808</v>
      </c>
    </row>
    <row r="64" spans="1:40" s="77" customFormat="1" ht="198" customHeight="1" x14ac:dyDescent="0.2">
      <c r="A64" s="31" t="s">
        <v>544</v>
      </c>
      <c r="B64" s="31" t="s">
        <v>545</v>
      </c>
      <c r="C64" s="31" t="s">
        <v>546</v>
      </c>
      <c r="D64" s="31"/>
      <c r="E64" s="31" t="s">
        <v>547</v>
      </c>
      <c r="F64" s="31" t="s">
        <v>548</v>
      </c>
      <c r="G64" s="31">
        <v>1.6</v>
      </c>
      <c r="H64" s="31" t="s">
        <v>549</v>
      </c>
      <c r="I64" s="31" t="s">
        <v>550</v>
      </c>
      <c r="J64" s="31" t="s">
        <v>65</v>
      </c>
      <c r="K64" s="31" t="s">
        <v>551</v>
      </c>
      <c r="L64" s="31" t="s">
        <v>552</v>
      </c>
      <c r="M64" s="58" t="s">
        <v>553</v>
      </c>
      <c r="N64" s="46">
        <v>42856</v>
      </c>
      <c r="O64" s="46">
        <v>408342</v>
      </c>
      <c r="P64" s="31" t="s">
        <v>554</v>
      </c>
      <c r="Q64" s="31" t="s">
        <v>555</v>
      </c>
      <c r="R64" s="32">
        <v>1</v>
      </c>
      <c r="S64" s="32">
        <v>1</v>
      </c>
      <c r="T64" s="32">
        <v>1</v>
      </c>
      <c r="U64" s="32">
        <v>1</v>
      </c>
      <c r="V64" s="32">
        <v>1</v>
      </c>
      <c r="W64" s="32">
        <v>1</v>
      </c>
      <c r="X64" s="32">
        <v>1</v>
      </c>
      <c r="Y64" s="32">
        <v>1</v>
      </c>
      <c r="Z64" s="27">
        <v>1</v>
      </c>
      <c r="AA64" s="27">
        <v>1</v>
      </c>
      <c r="AB64" s="27">
        <v>1</v>
      </c>
      <c r="AC64" s="32">
        <v>1</v>
      </c>
      <c r="AD64" s="31" t="s">
        <v>556</v>
      </c>
      <c r="AE64" s="31" t="s">
        <v>557</v>
      </c>
      <c r="AF64" s="31" t="s">
        <v>558</v>
      </c>
      <c r="AG64" s="31">
        <v>1075</v>
      </c>
      <c r="AH64" s="31" t="s">
        <v>559</v>
      </c>
      <c r="AI64" s="31" t="s">
        <v>560</v>
      </c>
      <c r="AJ64" s="67">
        <v>9461000000</v>
      </c>
      <c r="AK64" s="59" t="s">
        <v>65</v>
      </c>
      <c r="AL64" s="59" t="s">
        <v>65</v>
      </c>
      <c r="AM64" s="37" t="s">
        <v>811</v>
      </c>
    </row>
    <row r="65" spans="1:40" s="77" customFormat="1" ht="130.5" customHeight="1" x14ac:dyDescent="0.2">
      <c r="A65" s="31" t="s">
        <v>561</v>
      </c>
      <c r="B65" s="31" t="s">
        <v>545</v>
      </c>
      <c r="C65" s="31" t="s">
        <v>546</v>
      </c>
      <c r="D65" s="31"/>
      <c r="E65" s="31" t="s">
        <v>562</v>
      </c>
      <c r="F65" s="31" t="s">
        <v>563</v>
      </c>
      <c r="G65" s="31">
        <v>1.6</v>
      </c>
      <c r="H65" s="31" t="s">
        <v>549</v>
      </c>
      <c r="I65" s="31" t="s">
        <v>550</v>
      </c>
      <c r="J65" s="31" t="s">
        <v>65</v>
      </c>
      <c r="K65" s="31" t="s">
        <v>551</v>
      </c>
      <c r="L65" s="31" t="s">
        <v>552</v>
      </c>
      <c r="M65" s="58" t="s">
        <v>553</v>
      </c>
      <c r="N65" s="46">
        <v>42856</v>
      </c>
      <c r="O65" s="46">
        <v>44196</v>
      </c>
      <c r="P65" s="31" t="s">
        <v>564</v>
      </c>
      <c r="Q65" s="31" t="s">
        <v>565</v>
      </c>
      <c r="R65" s="32">
        <v>1</v>
      </c>
      <c r="S65" s="32">
        <v>1</v>
      </c>
      <c r="T65" s="32">
        <v>1</v>
      </c>
      <c r="U65" s="32">
        <v>1</v>
      </c>
      <c r="V65" s="32">
        <v>1</v>
      </c>
      <c r="W65" s="32">
        <v>1</v>
      </c>
      <c r="X65" s="32">
        <v>1</v>
      </c>
      <c r="Y65" s="32">
        <v>1</v>
      </c>
      <c r="Z65" s="68"/>
      <c r="AA65" s="27" t="s">
        <v>809</v>
      </c>
      <c r="AB65" s="27" t="s">
        <v>809</v>
      </c>
      <c r="AC65" s="32">
        <v>0.75</v>
      </c>
      <c r="AD65" s="31" t="s">
        <v>556</v>
      </c>
      <c r="AE65" s="31" t="s">
        <v>557</v>
      </c>
      <c r="AF65" s="31" t="s">
        <v>558</v>
      </c>
      <c r="AG65" s="31">
        <v>1075</v>
      </c>
      <c r="AH65" s="31" t="s">
        <v>559</v>
      </c>
      <c r="AI65" s="31" t="s">
        <v>560</v>
      </c>
      <c r="AJ65" s="67">
        <v>9461000000</v>
      </c>
      <c r="AK65" s="59" t="s">
        <v>65</v>
      </c>
      <c r="AL65" s="59" t="s">
        <v>65</v>
      </c>
      <c r="AM65" s="37" t="s">
        <v>812</v>
      </c>
    </row>
    <row r="66" spans="1:40" s="77" customFormat="1" ht="130.5" customHeight="1" x14ac:dyDescent="0.2">
      <c r="A66" s="31" t="s">
        <v>566</v>
      </c>
      <c r="B66" s="31" t="s">
        <v>545</v>
      </c>
      <c r="C66" s="31" t="s">
        <v>546</v>
      </c>
      <c r="D66" s="31"/>
      <c r="E66" s="31" t="s">
        <v>567</v>
      </c>
      <c r="F66" s="31" t="s">
        <v>567</v>
      </c>
      <c r="G66" s="31">
        <v>1.6</v>
      </c>
      <c r="H66" s="31" t="s">
        <v>549</v>
      </c>
      <c r="I66" s="31" t="s">
        <v>550</v>
      </c>
      <c r="J66" s="31" t="s">
        <v>65</v>
      </c>
      <c r="K66" s="31" t="s">
        <v>551</v>
      </c>
      <c r="L66" s="31" t="s">
        <v>552</v>
      </c>
      <c r="M66" s="58" t="s">
        <v>553</v>
      </c>
      <c r="N66" s="46">
        <v>42856</v>
      </c>
      <c r="O66" s="46">
        <v>43465</v>
      </c>
      <c r="P66" s="31" t="s">
        <v>568</v>
      </c>
      <c r="Q66" s="31" t="s">
        <v>569</v>
      </c>
      <c r="R66" s="32">
        <v>1</v>
      </c>
      <c r="S66" s="31" t="s">
        <v>65</v>
      </c>
      <c r="T66" s="31" t="s">
        <v>65</v>
      </c>
      <c r="U66" s="31" t="s">
        <v>65</v>
      </c>
      <c r="V66" s="31">
        <v>0</v>
      </c>
      <c r="W66" s="32">
        <v>0</v>
      </c>
      <c r="X66" s="32" t="s">
        <v>200</v>
      </c>
      <c r="Y66" s="32" t="s">
        <v>200</v>
      </c>
      <c r="Z66" s="68"/>
      <c r="AA66" s="27" t="s">
        <v>810</v>
      </c>
      <c r="AB66" s="27" t="s">
        <v>83</v>
      </c>
      <c r="AC66" s="29" t="s">
        <v>83</v>
      </c>
      <c r="AD66" s="31" t="s">
        <v>570</v>
      </c>
      <c r="AE66" s="31" t="s">
        <v>571</v>
      </c>
      <c r="AF66" s="31"/>
      <c r="AG66" s="31">
        <v>1153</v>
      </c>
      <c r="AH66" s="31" t="s">
        <v>572</v>
      </c>
      <c r="AI66" s="31" t="s">
        <v>573</v>
      </c>
      <c r="AJ66" s="67">
        <v>267953000000</v>
      </c>
      <c r="AK66" s="31" t="s">
        <v>65</v>
      </c>
      <c r="AL66" s="31" t="s">
        <v>65</v>
      </c>
      <c r="AM66" s="37" t="s">
        <v>813</v>
      </c>
    </row>
    <row r="67" spans="1:40" s="77" customFormat="1" ht="130.5" customHeight="1" x14ac:dyDescent="0.2">
      <c r="A67" s="31" t="s">
        <v>574</v>
      </c>
      <c r="B67" s="31" t="s">
        <v>169</v>
      </c>
      <c r="C67" s="31" t="s">
        <v>575</v>
      </c>
      <c r="D67" s="31"/>
      <c r="E67" s="31" t="s">
        <v>576</v>
      </c>
      <c r="F67" s="31" t="s">
        <v>577</v>
      </c>
      <c r="G67" s="31">
        <v>2.33</v>
      </c>
      <c r="H67" s="31" t="s">
        <v>578</v>
      </c>
      <c r="I67" s="31" t="s">
        <v>579</v>
      </c>
      <c r="J67" s="31" t="s">
        <v>65</v>
      </c>
      <c r="K67" s="31" t="s">
        <v>580</v>
      </c>
      <c r="L67" s="31" t="s">
        <v>581</v>
      </c>
      <c r="M67" s="31" t="s">
        <v>582</v>
      </c>
      <c r="N67" s="46">
        <v>43101</v>
      </c>
      <c r="O67" s="46">
        <v>43465</v>
      </c>
      <c r="P67" s="31" t="s">
        <v>583</v>
      </c>
      <c r="Q67" s="31" t="s">
        <v>584</v>
      </c>
      <c r="R67" s="31">
        <v>1</v>
      </c>
      <c r="S67" s="31">
        <v>1</v>
      </c>
      <c r="T67" s="31" t="s">
        <v>65</v>
      </c>
      <c r="U67" s="31" t="s">
        <v>65</v>
      </c>
      <c r="V67" s="31">
        <v>0</v>
      </c>
      <c r="W67" s="32">
        <v>0</v>
      </c>
      <c r="X67" s="31">
        <v>1</v>
      </c>
      <c r="Y67" s="32">
        <v>1</v>
      </c>
      <c r="Z67" s="32">
        <v>1</v>
      </c>
      <c r="AA67" s="32" t="s">
        <v>83</v>
      </c>
      <c r="AB67" s="29" t="s">
        <v>489</v>
      </c>
      <c r="AC67" s="29" t="s">
        <v>83</v>
      </c>
      <c r="AD67" s="31" t="s">
        <v>585</v>
      </c>
      <c r="AE67" s="31" t="s">
        <v>586</v>
      </c>
      <c r="AF67" s="31" t="s">
        <v>587</v>
      </c>
      <c r="AG67" s="31">
        <v>865</v>
      </c>
      <c r="AH67" s="31" t="s">
        <v>588</v>
      </c>
      <c r="AI67" s="31" t="s">
        <v>589</v>
      </c>
      <c r="AJ67" s="62">
        <v>4615496798.0648499</v>
      </c>
      <c r="AK67" s="31" t="s">
        <v>489</v>
      </c>
      <c r="AL67" s="31" t="s">
        <v>489</v>
      </c>
      <c r="AM67" s="29" t="s">
        <v>489</v>
      </c>
      <c r="AN67" s="30" t="s">
        <v>814</v>
      </c>
    </row>
    <row r="68" spans="1:40" s="77" customFormat="1" ht="130.5" customHeight="1" x14ac:dyDescent="0.2">
      <c r="A68" s="31" t="s">
        <v>590</v>
      </c>
      <c r="B68" s="31" t="s">
        <v>169</v>
      </c>
      <c r="C68" s="31" t="s">
        <v>591</v>
      </c>
      <c r="D68" s="31"/>
      <c r="E68" s="31" t="s">
        <v>592</v>
      </c>
      <c r="F68" s="31" t="s">
        <v>593</v>
      </c>
      <c r="G68" s="31">
        <v>2.33</v>
      </c>
      <c r="H68" s="31" t="s">
        <v>578</v>
      </c>
      <c r="I68" s="31" t="s">
        <v>594</v>
      </c>
      <c r="J68" s="31" t="s">
        <v>65</v>
      </c>
      <c r="K68" s="31" t="s">
        <v>580</v>
      </c>
      <c r="L68" s="31" t="s">
        <v>581</v>
      </c>
      <c r="M68" s="31" t="s">
        <v>582</v>
      </c>
      <c r="N68" s="46">
        <v>43101</v>
      </c>
      <c r="O68" s="46">
        <v>44196</v>
      </c>
      <c r="P68" s="31" t="s">
        <v>595</v>
      </c>
      <c r="Q68" s="31" t="s">
        <v>596</v>
      </c>
      <c r="R68" s="31" t="s">
        <v>65</v>
      </c>
      <c r="S68" s="31">
        <v>3</v>
      </c>
      <c r="T68" s="31">
        <v>3</v>
      </c>
      <c r="U68" s="31">
        <v>3</v>
      </c>
      <c r="V68" s="31" t="s">
        <v>489</v>
      </c>
      <c r="W68" s="32" t="s">
        <v>200</v>
      </c>
      <c r="X68" s="31">
        <v>3</v>
      </c>
      <c r="Y68" s="32">
        <v>1</v>
      </c>
      <c r="Z68" s="31">
        <v>1</v>
      </c>
      <c r="AA68" s="32">
        <v>0.33</v>
      </c>
      <c r="AB68" s="48">
        <v>1</v>
      </c>
      <c r="AC68" s="55">
        <v>0.33</v>
      </c>
      <c r="AD68" s="31" t="s">
        <v>585</v>
      </c>
      <c r="AE68" s="31" t="s">
        <v>586</v>
      </c>
      <c r="AF68" s="31" t="s">
        <v>587</v>
      </c>
      <c r="AG68" s="31">
        <v>981</v>
      </c>
      <c r="AH68" s="31" t="s">
        <v>597</v>
      </c>
      <c r="AI68" s="31" t="s">
        <v>589</v>
      </c>
      <c r="AJ68" s="47">
        <v>2661807900</v>
      </c>
      <c r="AK68" s="45">
        <v>2.2700000000000001E-2</v>
      </c>
      <c r="AL68" s="47" t="s">
        <v>598</v>
      </c>
      <c r="AM68" s="30" t="s">
        <v>489</v>
      </c>
      <c r="AN68" s="30" t="s">
        <v>815</v>
      </c>
    </row>
    <row r="69" spans="1:40" s="77" customFormat="1" ht="255" customHeight="1" x14ac:dyDescent="0.2">
      <c r="A69" s="31" t="s">
        <v>599</v>
      </c>
      <c r="B69" s="31" t="s">
        <v>169</v>
      </c>
      <c r="C69" s="31" t="s">
        <v>212</v>
      </c>
      <c r="D69" s="31"/>
      <c r="E69" s="31" t="s">
        <v>600</v>
      </c>
      <c r="F69" s="31" t="s">
        <v>600</v>
      </c>
      <c r="G69" s="31">
        <v>2.2000000000000002</v>
      </c>
      <c r="H69" s="31" t="s">
        <v>578</v>
      </c>
      <c r="I69" s="31" t="s">
        <v>594</v>
      </c>
      <c r="J69" s="31" t="s">
        <v>65</v>
      </c>
      <c r="K69" s="31" t="s">
        <v>580</v>
      </c>
      <c r="L69" s="31" t="s">
        <v>581</v>
      </c>
      <c r="M69" s="31" t="s">
        <v>582</v>
      </c>
      <c r="N69" s="46">
        <v>43101</v>
      </c>
      <c r="O69" s="46">
        <v>44196</v>
      </c>
      <c r="P69" s="31" t="s">
        <v>601</v>
      </c>
      <c r="Q69" s="31" t="s">
        <v>602</v>
      </c>
      <c r="R69" s="31" t="s">
        <v>489</v>
      </c>
      <c r="S69" s="32">
        <v>1</v>
      </c>
      <c r="T69" s="32">
        <v>1</v>
      </c>
      <c r="U69" s="32">
        <v>1</v>
      </c>
      <c r="V69" s="31" t="s">
        <v>489</v>
      </c>
      <c r="W69" s="32" t="s">
        <v>200</v>
      </c>
      <c r="X69" s="32">
        <v>1</v>
      </c>
      <c r="Y69" s="32">
        <v>1</v>
      </c>
      <c r="Z69" s="32">
        <v>1</v>
      </c>
      <c r="AA69" s="32">
        <v>1</v>
      </c>
      <c r="AB69" s="55" t="s">
        <v>83</v>
      </c>
      <c r="AC69" s="29" t="s">
        <v>83</v>
      </c>
      <c r="AD69" s="31" t="s">
        <v>585</v>
      </c>
      <c r="AE69" s="31" t="s">
        <v>586</v>
      </c>
      <c r="AF69" s="31" t="s">
        <v>587</v>
      </c>
      <c r="AG69" s="31" t="s">
        <v>603</v>
      </c>
      <c r="AH69" s="31" t="s">
        <v>604</v>
      </c>
      <c r="AI69" s="31" t="s">
        <v>605</v>
      </c>
      <c r="AJ69" s="31" t="s">
        <v>606</v>
      </c>
      <c r="AK69" s="31" t="s">
        <v>489</v>
      </c>
      <c r="AL69" s="31" t="s">
        <v>489</v>
      </c>
      <c r="AM69" s="56" t="s">
        <v>83</v>
      </c>
      <c r="AN69" s="56" t="s">
        <v>816</v>
      </c>
    </row>
    <row r="70" spans="1:40" s="77" customFormat="1" ht="130.5" customHeight="1" x14ac:dyDescent="0.2">
      <c r="A70" s="31" t="s">
        <v>574</v>
      </c>
      <c r="B70" s="31" t="s">
        <v>545</v>
      </c>
      <c r="C70" s="31" t="s">
        <v>607</v>
      </c>
      <c r="D70" s="31"/>
      <c r="E70" s="31" t="s">
        <v>608</v>
      </c>
      <c r="F70" s="31" t="s">
        <v>608</v>
      </c>
      <c r="G70" s="31">
        <v>2</v>
      </c>
      <c r="H70" s="31" t="s">
        <v>578</v>
      </c>
      <c r="I70" s="31" t="s">
        <v>594</v>
      </c>
      <c r="J70" s="31" t="s">
        <v>65</v>
      </c>
      <c r="K70" s="31" t="s">
        <v>580</v>
      </c>
      <c r="L70" s="31" t="s">
        <v>581</v>
      </c>
      <c r="M70" s="31" t="s">
        <v>582</v>
      </c>
      <c r="N70" s="46">
        <v>43101</v>
      </c>
      <c r="O70" s="46">
        <v>44196</v>
      </c>
      <c r="P70" s="31" t="s">
        <v>609</v>
      </c>
      <c r="Q70" s="31" t="s">
        <v>610</v>
      </c>
      <c r="R70" s="31" t="s">
        <v>489</v>
      </c>
      <c r="S70" s="31">
        <v>1</v>
      </c>
      <c r="T70" s="31">
        <v>1</v>
      </c>
      <c r="U70" s="31">
        <v>1</v>
      </c>
      <c r="V70" s="31" t="s">
        <v>489</v>
      </c>
      <c r="W70" s="32" t="s">
        <v>200</v>
      </c>
      <c r="X70" s="31">
        <v>4</v>
      </c>
      <c r="Y70" s="32">
        <v>4</v>
      </c>
      <c r="Z70" s="31">
        <v>1</v>
      </c>
      <c r="AA70" s="32">
        <v>1</v>
      </c>
      <c r="AB70" s="48">
        <v>1</v>
      </c>
      <c r="AC70" s="55">
        <v>1</v>
      </c>
      <c r="AD70" s="31" t="s">
        <v>585</v>
      </c>
      <c r="AE70" s="31" t="s">
        <v>586</v>
      </c>
      <c r="AF70" s="31" t="s">
        <v>587</v>
      </c>
      <c r="AG70" s="31">
        <v>981</v>
      </c>
      <c r="AH70" s="31" t="s">
        <v>597</v>
      </c>
      <c r="AI70" s="31" t="s">
        <v>611</v>
      </c>
      <c r="AJ70" s="47">
        <v>2661807900</v>
      </c>
      <c r="AK70" s="31" t="s">
        <v>489</v>
      </c>
      <c r="AL70" s="31" t="s">
        <v>489</v>
      </c>
      <c r="AM70" s="30" t="s">
        <v>817</v>
      </c>
      <c r="AN70" s="30" t="s">
        <v>817</v>
      </c>
    </row>
    <row r="71" spans="1:40" s="77" customFormat="1" ht="130.5" customHeight="1" x14ac:dyDescent="0.2">
      <c r="A71" s="31">
        <v>4.24</v>
      </c>
      <c r="B71" s="31" t="s">
        <v>169</v>
      </c>
      <c r="C71" s="31" t="s">
        <v>575</v>
      </c>
      <c r="D71" s="31"/>
      <c r="E71" s="31" t="s">
        <v>612</v>
      </c>
      <c r="F71" s="31" t="s">
        <v>613</v>
      </c>
      <c r="G71" s="31">
        <v>2</v>
      </c>
      <c r="H71" s="31" t="s">
        <v>578</v>
      </c>
      <c r="I71" s="31" t="s">
        <v>594</v>
      </c>
      <c r="J71" s="31" t="s">
        <v>65</v>
      </c>
      <c r="K71" s="31" t="s">
        <v>580</v>
      </c>
      <c r="L71" s="31" t="s">
        <v>581</v>
      </c>
      <c r="M71" s="31" t="s">
        <v>582</v>
      </c>
      <c r="N71" s="46">
        <v>43101</v>
      </c>
      <c r="O71" s="46">
        <v>44196</v>
      </c>
      <c r="P71" s="31" t="s">
        <v>614</v>
      </c>
      <c r="Q71" s="31" t="s">
        <v>615</v>
      </c>
      <c r="R71" s="31" t="s">
        <v>489</v>
      </c>
      <c r="S71" s="32">
        <v>1</v>
      </c>
      <c r="T71" s="32">
        <v>1</v>
      </c>
      <c r="U71" s="32">
        <v>1</v>
      </c>
      <c r="V71" s="31" t="s">
        <v>489</v>
      </c>
      <c r="W71" s="32" t="s">
        <v>200</v>
      </c>
      <c r="X71" s="32">
        <v>1</v>
      </c>
      <c r="Y71" s="32">
        <v>1</v>
      </c>
      <c r="Z71" s="32">
        <v>1</v>
      </c>
      <c r="AA71" s="32">
        <v>1</v>
      </c>
      <c r="AB71" s="48">
        <v>1</v>
      </c>
      <c r="AC71" s="55">
        <v>1</v>
      </c>
      <c r="AD71" s="31" t="s">
        <v>585</v>
      </c>
      <c r="AE71" s="31" t="s">
        <v>586</v>
      </c>
      <c r="AF71" s="31" t="s">
        <v>587</v>
      </c>
      <c r="AG71" s="31">
        <v>981</v>
      </c>
      <c r="AH71" s="31" t="s">
        <v>597</v>
      </c>
      <c r="AI71" s="31" t="s">
        <v>616</v>
      </c>
      <c r="AJ71" s="47">
        <v>1559960100</v>
      </c>
      <c r="AK71" s="31" t="s">
        <v>489</v>
      </c>
      <c r="AL71" s="31" t="s">
        <v>489</v>
      </c>
      <c r="AM71" s="30" t="s">
        <v>818</v>
      </c>
      <c r="AN71" s="30" t="s">
        <v>818</v>
      </c>
    </row>
    <row r="72" spans="1:40" s="77" customFormat="1" ht="130.5" customHeight="1" x14ac:dyDescent="0.2">
      <c r="A72" s="31" t="s">
        <v>617</v>
      </c>
      <c r="B72" s="31" t="s">
        <v>618</v>
      </c>
      <c r="C72" s="31" t="s">
        <v>619</v>
      </c>
      <c r="D72" s="31"/>
      <c r="E72" s="31" t="s">
        <v>620</v>
      </c>
      <c r="F72" s="31" t="s">
        <v>621</v>
      </c>
      <c r="G72" s="31">
        <v>1.35</v>
      </c>
      <c r="H72" s="31" t="s">
        <v>622</v>
      </c>
      <c r="I72" s="31" t="s">
        <v>623</v>
      </c>
      <c r="J72" s="31" t="s">
        <v>65</v>
      </c>
      <c r="K72" s="31" t="s">
        <v>624</v>
      </c>
      <c r="L72" s="31" t="s">
        <v>625</v>
      </c>
      <c r="M72" s="58" t="s">
        <v>626</v>
      </c>
      <c r="N72" s="46">
        <v>43010</v>
      </c>
      <c r="O72" s="46">
        <v>43770</v>
      </c>
      <c r="P72" s="31" t="s">
        <v>627</v>
      </c>
      <c r="Q72" s="31" t="s">
        <v>628</v>
      </c>
      <c r="R72" s="31">
        <v>50</v>
      </c>
      <c r="S72" s="31">
        <v>50</v>
      </c>
      <c r="T72" s="31">
        <v>50</v>
      </c>
      <c r="U72" s="31">
        <v>0</v>
      </c>
      <c r="V72" s="31">
        <v>65</v>
      </c>
      <c r="W72" s="32">
        <v>1.3</v>
      </c>
      <c r="X72" s="31">
        <v>45</v>
      </c>
      <c r="Y72" s="32">
        <v>0.9</v>
      </c>
      <c r="Z72" s="31">
        <v>60</v>
      </c>
      <c r="AA72" s="32">
        <v>1.2</v>
      </c>
      <c r="AB72" s="48" t="s">
        <v>65</v>
      </c>
      <c r="AC72" s="29" t="s">
        <v>83</v>
      </c>
      <c r="AD72" s="31" t="s">
        <v>71</v>
      </c>
      <c r="AE72" s="31" t="s">
        <v>629</v>
      </c>
      <c r="AF72" s="31" t="s">
        <v>630</v>
      </c>
      <c r="AG72" s="31">
        <v>7527</v>
      </c>
      <c r="AH72" s="31" t="s">
        <v>631</v>
      </c>
      <c r="AI72" s="31" t="s">
        <v>632</v>
      </c>
      <c r="AJ72" s="47">
        <v>1373473300</v>
      </c>
      <c r="AK72" s="31" t="s">
        <v>505</v>
      </c>
      <c r="AL72" s="47" t="s">
        <v>633</v>
      </c>
      <c r="AM72" s="48" t="s">
        <v>65</v>
      </c>
      <c r="AN72" s="48" t="s">
        <v>861</v>
      </c>
    </row>
    <row r="73" spans="1:40" s="77" customFormat="1" ht="130.5" customHeight="1" x14ac:dyDescent="0.2">
      <c r="A73" s="31" t="s">
        <v>634</v>
      </c>
      <c r="B73" s="31" t="s">
        <v>303</v>
      </c>
      <c r="C73" s="31" t="s">
        <v>351</v>
      </c>
      <c r="D73" s="31"/>
      <c r="E73" s="31" t="s">
        <v>635</v>
      </c>
      <c r="F73" s="31" t="s">
        <v>636</v>
      </c>
      <c r="G73" s="31">
        <v>1.05</v>
      </c>
      <c r="H73" s="31" t="s">
        <v>622</v>
      </c>
      <c r="I73" s="31" t="s">
        <v>623</v>
      </c>
      <c r="J73" s="31" t="s">
        <v>65</v>
      </c>
      <c r="K73" s="31" t="s">
        <v>637</v>
      </c>
      <c r="L73" s="31" t="s">
        <v>638</v>
      </c>
      <c r="M73" s="58" t="s">
        <v>626</v>
      </c>
      <c r="N73" s="46">
        <v>42983</v>
      </c>
      <c r="O73" s="46">
        <v>43713</v>
      </c>
      <c r="P73" s="31" t="s">
        <v>639</v>
      </c>
      <c r="Q73" s="31" t="s">
        <v>640</v>
      </c>
      <c r="R73" s="31">
        <v>1</v>
      </c>
      <c r="S73" s="31">
        <v>1</v>
      </c>
      <c r="T73" s="31">
        <v>1</v>
      </c>
      <c r="U73" s="31">
        <v>0</v>
      </c>
      <c r="V73" s="31">
        <v>1</v>
      </c>
      <c r="W73" s="32">
        <v>1</v>
      </c>
      <c r="X73" s="31">
        <v>1</v>
      </c>
      <c r="Y73" s="32">
        <v>1</v>
      </c>
      <c r="Z73" s="31">
        <v>1</v>
      </c>
      <c r="AA73" s="32">
        <v>1</v>
      </c>
      <c r="AB73" s="48" t="s">
        <v>65</v>
      </c>
      <c r="AC73" s="29" t="s">
        <v>83</v>
      </c>
      <c r="AD73" s="31" t="s">
        <v>71</v>
      </c>
      <c r="AE73" s="31" t="s">
        <v>629</v>
      </c>
      <c r="AF73" s="31" t="s">
        <v>630</v>
      </c>
      <c r="AG73" s="31">
        <v>7527</v>
      </c>
      <c r="AH73" s="31" t="s">
        <v>641</v>
      </c>
      <c r="AI73" s="31" t="s">
        <v>642</v>
      </c>
      <c r="AJ73" s="47">
        <v>1373473300</v>
      </c>
      <c r="AK73" s="31" t="s">
        <v>505</v>
      </c>
      <c r="AL73" s="47" t="s">
        <v>643</v>
      </c>
      <c r="AM73" s="48" t="s">
        <v>65</v>
      </c>
      <c r="AN73" s="48" t="s">
        <v>862</v>
      </c>
    </row>
    <row r="74" spans="1:40" s="77" customFormat="1" ht="130.5" customHeight="1" x14ac:dyDescent="0.2">
      <c r="A74" s="31" t="s">
        <v>644</v>
      </c>
      <c r="B74" s="31" t="s">
        <v>303</v>
      </c>
      <c r="C74" s="31" t="s">
        <v>351</v>
      </c>
      <c r="D74" s="31"/>
      <c r="E74" s="31" t="s">
        <v>645</v>
      </c>
      <c r="F74" s="31" t="s">
        <v>646</v>
      </c>
      <c r="G74" s="31">
        <v>1.6</v>
      </c>
      <c r="H74" s="31" t="s">
        <v>622</v>
      </c>
      <c r="I74" s="31" t="s">
        <v>623</v>
      </c>
      <c r="J74" s="31" t="s">
        <v>65</v>
      </c>
      <c r="K74" s="31" t="s">
        <v>637</v>
      </c>
      <c r="L74" s="31" t="s">
        <v>638</v>
      </c>
      <c r="M74" s="58" t="s">
        <v>626</v>
      </c>
      <c r="N74" s="46">
        <v>43525</v>
      </c>
      <c r="O74" s="46">
        <v>43555</v>
      </c>
      <c r="P74" s="31" t="s">
        <v>647</v>
      </c>
      <c r="Q74" s="31" t="s">
        <v>648</v>
      </c>
      <c r="R74" s="31" t="s">
        <v>200</v>
      </c>
      <c r="S74" s="31" t="s">
        <v>200</v>
      </c>
      <c r="T74" s="31">
        <v>1</v>
      </c>
      <c r="U74" s="31">
        <v>0</v>
      </c>
      <c r="V74" s="31" t="s">
        <v>200</v>
      </c>
      <c r="W74" s="31" t="s">
        <v>200</v>
      </c>
      <c r="X74" s="31" t="s">
        <v>200</v>
      </c>
      <c r="Y74" s="32" t="s">
        <v>200</v>
      </c>
      <c r="Z74" s="31">
        <v>1</v>
      </c>
      <c r="AA74" s="32">
        <v>1</v>
      </c>
      <c r="AB74" s="48" t="s">
        <v>65</v>
      </c>
      <c r="AC74" s="29" t="s">
        <v>83</v>
      </c>
      <c r="AD74" s="31" t="s">
        <v>71</v>
      </c>
      <c r="AE74" s="31" t="s">
        <v>629</v>
      </c>
      <c r="AF74" s="31" t="s">
        <v>630</v>
      </c>
      <c r="AG74" s="31">
        <v>7527</v>
      </c>
      <c r="AH74" s="31" t="s">
        <v>641</v>
      </c>
      <c r="AI74" s="31" t="s">
        <v>642</v>
      </c>
      <c r="AJ74" s="47">
        <v>1373473300</v>
      </c>
      <c r="AK74" s="31" t="s">
        <v>649</v>
      </c>
      <c r="AL74" s="31" t="s">
        <v>650</v>
      </c>
      <c r="AM74" s="48" t="s">
        <v>65</v>
      </c>
      <c r="AN74" s="48" t="s">
        <v>861</v>
      </c>
    </row>
    <row r="75" spans="1:40" s="77" customFormat="1" ht="130.5" customHeight="1" x14ac:dyDescent="0.2">
      <c r="A75" s="31" t="s">
        <v>651</v>
      </c>
      <c r="B75" s="31" t="s">
        <v>512</v>
      </c>
      <c r="C75" s="31" t="s">
        <v>513</v>
      </c>
      <c r="D75" s="31"/>
      <c r="E75" s="31" t="s">
        <v>652</v>
      </c>
      <c r="F75" s="31" t="s">
        <v>653</v>
      </c>
      <c r="G75" s="31">
        <v>2</v>
      </c>
      <c r="H75" s="31" t="s">
        <v>622</v>
      </c>
      <c r="I75" s="31" t="s">
        <v>623</v>
      </c>
      <c r="J75" s="31" t="s">
        <v>65</v>
      </c>
      <c r="K75" s="31" t="s">
        <v>637</v>
      </c>
      <c r="L75" s="31" t="s">
        <v>638</v>
      </c>
      <c r="M75" s="58" t="s">
        <v>626</v>
      </c>
      <c r="N75" s="46">
        <v>43101</v>
      </c>
      <c r="O75" s="46">
        <v>43435</v>
      </c>
      <c r="P75" s="31" t="s">
        <v>654</v>
      </c>
      <c r="Q75" s="31" t="s">
        <v>654</v>
      </c>
      <c r="R75" s="31" t="s">
        <v>200</v>
      </c>
      <c r="S75" s="31">
        <v>1</v>
      </c>
      <c r="T75" s="31">
        <v>0</v>
      </c>
      <c r="U75" s="31">
        <v>0</v>
      </c>
      <c r="V75" s="31" t="s">
        <v>200</v>
      </c>
      <c r="W75" s="31" t="s">
        <v>200</v>
      </c>
      <c r="X75" s="31">
        <v>0</v>
      </c>
      <c r="Y75" s="32">
        <v>0</v>
      </c>
      <c r="Z75" s="31">
        <v>1</v>
      </c>
      <c r="AA75" s="32" t="s">
        <v>83</v>
      </c>
      <c r="AB75" s="48" t="s">
        <v>65</v>
      </c>
      <c r="AC75" s="29" t="s">
        <v>83</v>
      </c>
      <c r="AD75" s="31" t="s">
        <v>71</v>
      </c>
      <c r="AE75" s="31" t="s">
        <v>629</v>
      </c>
      <c r="AF75" s="31" t="s">
        <v>630</v>
      </c>
      <c r="AG75" s="31">
        <v>7527</v>
      </c>
      <c r="AH75" s="31" t="s">
        <v>641</v>
      </c>
      <c r="AI75" s="31" t="s">
        <v>642</v>
      </c>
      <c r="AJ75" s="47">
        <v>1373473300</v>
      </c>
      <c r="AK75" s="31" t="s">
        <v>200</v>
      </c>
      <c r="AL75" s="31" t="s">
        <v>655</v>
      </c>
      <c r="AM75" s="48" t="s">
        <v>65</v>
      </c>
      <c r="AN75" s="48" t="s">
        <v>863</v>
      </c>
    </row>
    <row r="76" spans="1:40" s="77" customFormat="1" ht="288" customHeight="1" x14ac:dyDescent="0.2">
      <c r="A76" s="31" t="s">
        <v>656</v>
      </c>
      <c r="B76" s="31" t="s">
        <v>618</v>
      </c>
      <c r="C76" s="31" t="s">
        <v>619</v>
      </c>
      <c r="D76" s="31"/>
      <c r="E76" s="31" t="s">
        <v>657</v>
      </c>
      <c r="F76" s="31" t="s">
        <v>657</v>
      </c>
      <c r="G76" s="31">
        <v>1</v>
      </c>
      <c r="H76" s="31" t="s">
        <v>658</v>
      </c>
      <c r="I76" s="31" t="s">
        <v>659</v>
      </c>
      <c r="J76" s="31" t="s">
        <v>660</v>
      </c>
      <c r="K76" s="31" t="s">
        <v>661</v>
      </c>
      <c r="L76" s="31" t="s">
        <v>662</v>
      </c>
      <c r="M76" s="31" t="s">
        <v>663</v>
      </c>
      <c r="N76" s="46">
        <v>42887</v>
      </c>
      <c r="O76" s="46">
        <v>43981</v>
      </c>
      <c r="P76" s="31" t="s">
        <v>664</v>
      </c>
      <c r="Q76" s="31" t="s">
        <v>665</v>
      </c>
      <c r="R76" s="84">
        <v>1</v>
      </c>
      <c r="S76" s="84">
        <v>2</v>
      </c>
      <c r="T76" s="84">
        <v>2</v>
      </c>
      <c r="U76" s="84">
        <v>2</v>
      </c>
      <c r="V76" s="31">
        <v>0</v>
      </c>
      <c r="W76" s="32">
        <v>0</v>
      </c>
      <c r="X76" s="31">
        <v>1</v>
      </c>
      <c r="Y76" s="32">
        <v>0.5</v>
      </c>
      <c r="Z76" s="31">
        <v>1</v>
      </c>
      <c r="AA76" s="32">
        <v>0.5</v>
      </c>
      <c r="AB76" s="48">
        <v>1</v>
      </c>
      <c r="AC76" s="55">
        <v>0.5</v>
      </c>
      <c r="AD76" s="31" t="s">
        <v>313</v>
      </c>
      <c r="AE76" s="31" t="s">
        <v>666</v>
      </c>
      <c r="AF76" s="31" t="s">
        <v>667</v>
      </c>
      <c r="AG76" s="31">
        <v>1131</v>
      </c>
      <c r="AH76" s="31" t="s">
        <v>668</v>
      </c>
      <c r="AI76" s="31" t="s">
        <v>669</v>
      </c>
      <c r="AJ76" s="79">
        <v>4758944735</v>
      </c>
      <c r="AK76" s="44">
        <v>6.0000000000000001E-3</v>
      </c>
      <c r="AL76" s="76">
        <f>203850000+257014667+290871807</f>
        <v>751736474</v>
      </c>
      <c r="AM76" s="48" t="s">
        <v>839</v>
      </c>
      <c r="AN76" s="57" t="s">
        <v>840</v>
      </c>
    </row>
    <row r="77" spans="1:40" s="77" customFormat="1" ht="255.75" customHeight="1" x14ac:dyDescent="0.2">
      <c r="A77" s="31" t="s">
        <v>590</v>
      </c>
      <c r="B77" s="31" t="s">
        <v>545</v>
      </c>
      <c r="C77" s="31" t="s">
        <v>670</v>
      </c>
      <c r="D77" s="31"/>
      <c r="E77" s="31" t="s">
        <v>671</v>
      </c>
      <c r="F77" s="31" t="s">
        <v>672</v>
      </c>
      <c r="G77" s="31">
        <v>1</v>
      </c>
      <c r="H77" s="31" t="s">
        <v>658</v>
      </c>
      <c r="I77" s="31" t="s">
        <v>659</v>
      </c>
      <c r="J77" s="31" t="s">
        <v>65</v>
      </c>
      <c r="K77" s="31" t="s">
        <v>661</v>
      </c>
      <c r="L77" s="31" t="s">
        <v>662</v>
      </c>
      <c r="M77" s="58" t="s">
        <v>663</v>
      </c>
      <c r="N77" s="46">
        <v>42767</v>
      </c>
      <c r="O77" s="46">
        <v>43981</v>
      </c>
      <c r="P77" s="31" t="s">
        <v>673</v>
      </c>
      <c r="Q77" s="31" t="s">
        <v>674</v>
      </c>
      <c r="R77" s="32">
        <v>1</v>
      </c>
      <c r="S77" s="32">
        <v>1</v>
      </c>
      <c r="T77" s="32">
        <v>1</v>
      </c>
      <c r="U77" s="32">
        <v>1</v>
      </c>
      <c r="V77" s="32">
        <v>1</v>
      </c>
      <c r="W77" s="32">
        <v>1</v>
      </c>
      <c r="X77" s="32">
        <v>1</v>
      </c>
      <c r="Y77" s="32">
        <v>1</v>
      </c>
      <c r="Z77" s="32">
        <v>1</v>
      </c>
      <c r="AA77" s="32">
        <v>1</v>
      </c>
      <c r="AB77" s="55">
        <v>1</v>
      </c>
      <c r="AC77" s="55">
        <v>1</v>
      </c>
      <c r="AD77" s="31" t="s">
        <v>313</v>
      </c>
      <c r="AE77" s="31" t="s">
        <v>666</v>
      </c>
      <c r="AF77" s="31" t="s">
        <v>667</v>
      </c>
      <c r="AG77" s="31">
        <v>1131</v>
      </c>
      <c r="AH77" s="31" t="s">
        <v>668</v>
      </c>
      <c r="AI77" s="85" t="s">
        <v>669</v>
      </c>
      <c r="AJ77" s="79">
        <v>4758944735</v>
      </c>
      <c r="AK77" s="32">
        <v>0.15</v>
      </c>
      <c r="AL77" s="76">
        <f>+((782091+1130500+1035895)/4)+47147246+1750000+11751960</f>
        <v>61386327.5</v>
      </c>
      <c r="AM77" s="48" t="s">
        <v>841</v>
      </c>
      <c r="AN77" s="57" t="s">
        <v>842</v>
      </c>
    </row>
    <row r="78" spans="1:40" s="77" customFormat="1" ht="409.6" customHeight="1" x14ac:dyDescent="0.2">
      <c r="A78" s="31" t="s">
        <v>675</v>
      </c>
      <c r="B78" s="31" t="s">
        <v>512</v>
      </c>
      <c r="C78" s="31" t="s">
        <v>513</v>
      </c>
      <c r="D78" s="31"/>
      <c r="E78" s="31" t="s">
        <v>676</v>
      </c>
      <c r="F78" s="31" t="s">
        <v>677</v>
      </c>
      <c r="G78" s="31">
        <v>1</v>
      </c>
      <c r="H78" s="31" t="s">
        <v>658</v>
      </c>
      <c r="I78" s="31" t="s">
        <v>659</v>
      </c>
      <c r="J78" s="31" t="s">
        <v>65</v>
      </c>
      <c r="K78" s="31" t="s">
        <v>661</v>
      </c>
      <c r="L78" s="31" t="s">
        <v>662</v>
      </c>
      <c r="M78" s="58" t="s">
        <v>663</v>
      </c>
      <c r="N78" s="46">
        <v>42795</v>
      </c>
      <c r="O78" s="46">
        <v>43981</v>
      </c>
      <c r="P78" s="31" t="s">
        <v>678</v>
      </c>
      <c r="Q78" s="31" t="s">
        <v>679</v>
      </c>
      <c r="R78" s="32">
        <v>0.25</v>
      </c>
      <c r="S78" s="32">
        <v>0.25</v>
      </c>
      <c r="T78" s="32">
        <v>0.25</v>
      </c>
      <c r="U78" s="32">
        <v>0.25</v>
      </c>
      <c r="V78" s="32">
        <v>0.25</v>
      </c>
      <c r="W78" s="32">
        <v>1</v>
      </c>
      <c r="X78" s="32">
        <v>0.25</v>
      </c>
      <c r="Y78" s="32">
        <v>1</v>
      </c>
      <c r="Z78" s="32">
        <v>0.25</v>
      </c>
      <c r="AA78" s="32">
        <v>1</v>
      </c>
      <c r="AB78" s="55">
        <v>0.25</v>
      </c>
      <c r="AC78" s="55">
        <v>1</v>
      </c>
      <c r="AD78" s="31" t="s">
        <v>313</v>
      </c>
      <c r="AE78" s="31" t="s">
        <v>666</v>
      </c>
      <c r="AF78" s="31" t="s">
        <v>667</v>
      </c>
      <c r="AG78" s="31">
        <v>1131</v>
      </c>
      <c r="AH78" s="31" t="s">
        <v>668</v>
      </c>
      <c r="AI78" s="31" t="s">
        <v>680</v>
      </c>
      <c r="AJ78" s="86">
        <v>5169162117</v>
      </c>
      <c r="AK78" s="32">
        <v>0.14000000000000001</v>
      </c>
      <c r="AL78" s="76">
        <f>55012500+109523328+91542293</f>
        <v>256078121</v>
      </c>
      <c r="AM78" s="48" t="s">
        <v>843</v>
      </c>
      <c r="AN78" s="57" t="s">
        <v>844</v>
      </c>
    </row>
    <row r="79" spans="1:40" s="77" customFormat="1" ht="255.75" customHeight="1" x14ac:dyDescent="0.2">
      <c r="A79" s="31" t="s">
        <v>681</v>
      </c>
      <c r="B79" s="31" t="s">
        <v>169</v>
      </c>
      <c r="C79" s="31" t="s">
        <v>591</v>
      </c>
      <c r="D79" s="31"/>
      <c r="E79" s="31" t="s">
        <v>682</v>
      </c>
      <c r="F79" s="31" t="s">
        <v>683</v>
      </c>
      <c r="G79" s="31">
        <v>1</v>
      </c>
      <c r="H79" s="31" t="s">
        <v>658</v>
      </c>
      <c r="I79" s="31" t="s">
        <v>659</v>
      </c>
      <c r="J79" s="31" t="s">
        <v>684</v>
      </c>
      <c r="K79" s="31" t="s">
        <v>661</v>
      </c>
      <c r="L79" s="31" t="s">
        <v>662</v>
      </c>
      <c r="M79" s="58" t="s">
        <v>663</v>
      </c>
      <c r="N79" s="46">
        <v>42887</v>
      </c>
      <c r="O79" s="46">
        <v>43830</v>
      </c>
      <c r="P79" s="31" t="s">
        <v>685</v>
      </c>
      <c r="Q79" s="31" t="s">
        <v>686</v>
      </c>
      <c r="R79" s="32">
        <v>0.33</v>
      </c>
      <c r="S79" s="32">
        <v>0.33</v>
      </c>
      <c r="T79" s="32">
        <v>0.33</v>
      </c>
      <c r="U79" s="31" t="s">
        <v>65</v>
      </c>
      <c r="V79" s="32">
        <v>0.33</v>
      </c>
      <c r="W79" s="32">
        <v>1</v>
      </c>
      <c r="X79" s="32">
        <v>0.33</v>
      </c>
      <c r="Y79" s="32">
        <v>1</v>
      </c>
      <c r="Z79" s="32">
        <v>0.33</v>
      </c>
      <c r="AA79" s="32">
        <v>1</v>
      </c>
      <c r="AB79" s="55" t="s">
        <v>83</v>
      </c>
      <c r="AC79" s="29" t="s">
        <v>83</v>
      </c>
      <c r="AD79" s="31" t="s">
        <v>313</v>
      </c>
      <c r="AE79" s="31" t="s">
        <v>666</v>
      </c>
      <c r="AF79" s="31" t="s">
        <v>667</v>
      </c>
      <c r="AG79" s="31">
        <v>1131</v>
      </c>
      <c r="AH79" s="31" t="s">
        <v>668</v>
      </c>
      <c r="AI79" s="31" t="s">
        <v>680</v>
      </c>
      <c r="AJ79" s="86">
        <v>5169162117</v>
      </c>
      <c r="AK79" s="32">
        <f>AL79/AJ79</f>
        <v>8.8989277099122566E-3</v>
      </c>
      <c r="AL79" s="76">
        <f>10000000+16000000+20000000</f>
        <v>46000000</v>
      </c>
      <c r="AM79" s="48" t="s">
        <v>845</v>
      </c>
      <c r="AN79" s="57" t="s">
        <v>846</v>
      </c>
    </row>
    <row r="80" spans="1:40" s="77" customFormat="1" ht="213" customHeight="1" x14ac:dyDescent="0.2">
      <c r="A80" s="31">
        <v>2.1</v>
      </c>
      <c r="B80" s="31" t="s">
        <v>687</v>
      </c>
      <c r="C80" s="31" t="s">
        <v>688</v>
      </c>
      <c r="D80" s="31"/>
      <c r="E80" s="31" t="s">
        <v>689</v>
      </c>
      <c r="F80" s="31" t="s">
        <v>690</v>
      </c>
      <c r="G80" s="31">
        <v>2</v>
      </c>
      <c r="H80" s="31" t="s">
        <v>658</v>
      </c>
      <c r="I80" s="31" t="s">
        <v>659</v>
      </c>
      <c r="J80" s="31" t="s">
        <v>660</v>
      </c>
      <c r="K80" s="31" t="s">
        <v>661</v>
      </c>
      <c r="L80" s="31" t="s">
        <v>662</v>
      </c>
      <c r="M80" s="58" t="s">
        <v>663</v>
      </c>
      <c r="N80" s="46">
        <v>42795</v>
      </c>
      <c r="O80" s="46">
        <v>43981</v>
      </c>
      <c r="P80" s="31" t="s">
        <v>691</v>
      </c>
      <c r="Q80" s="31" t="s">
        <v>692</v>
      </c>
      <c r="R80" s="32">
        <v>0.25</v>
      </c>
      <c r="S80" s="32">
        <v>0.25</v>
      </c>
      <c r="T80" s="32">
        <v>0.25</v>
      </c>
      <c r="U80" s="32">
        <v>0.25</v>
      </c>
      <c r="V80" s="32">
        <v>0.25</v>
      </c>
      <c r="W80" s="32">
        <v>1</v>
      </c>
      <c r="X80" s="32">
        <v>0.25</v>
      </c>
      <c r="Y80" s="32">
        <v>1</v>
      </c>
      <c r="Z80" s="32">
        <v>0.25</v>
      </c>
      <c r="AA80" s="32">
        <v>1</v>
      </c>
      <c r="AB80" s="55">
        <v>0.25</v>
      </c>
      <c r="AC80" s="55">
        <v>1</v>
      </c>
      <c r="AD80" s="31" t="s">
        <v>313</v>
      </c>
      <c r="AE80" s="31" t="s">
        <v>666</v>
      </c>
      <c r="AF80" s="31" t="s">
        <v>667</v>
      </c>
      <c r="AG80" s="31">
        <v>1131</v>
      </c>
      <c r="AH80" s="31" t="s">
        <v>668</v>
      </c>
      <c r="AI80" s="31" t="s">
        <v>680</v>
      </c>
      <c r="AJ80" s="86">
        <v>5169162117</v>
      </c>
      <c r="AK80" s="32">
        <v>0.14000000000000001</v>
      </c>
      <c r="AL80" s="76">
        <f>26594668+21692735+1405689</f>
        <v>49693092</v>
      </c>
      <c r="AM80" s="48" t="s">
        <v>847</v>
      </c>
      <c r="AN80" s="57" t="s">
        <v>848</v>
      </c>
    </row>
    <row r="81" spans="1:40" s="77" customFormat="1" ht="159.75" customHeight="1" x14ac:dyDescent="0.2">
      <c r="A81" s="31" t="s">
        <v>693</v>
      </c>
      <c r="B81" s="31" t="s">
        <v>512</v>
      </c>
      <c r="C81" s="31" t="s">
        <v>694</v>
      </c>
      <c r="D81" s="31"/>
      <c r="E81" s="31" t="s">
        <v>695</v>
      </c>
      <c r="F81" s="31" t="s">
        <v>696</v>
      </c>
      <c r="G81" s="31">
        <v>1</v>
      </c>
      <c r="H81" s="31" t="s">
        <v>658</v>
      </c>
      <c r="I81" s="31" t="s">
        <v>659</v>
      </c>
      <c r="J81" s="31" t="s">
        <v>660</v>
      </c>
      <c r="K81" s="31" t="s">
        <v>697</v>
      </c>
      <c r="L81" s="31" t="s">
        <v>698</v>
      </c>
      <c r="M81" s="58" t="s">
        <v>699</v>
      </c>
      <c r="N81" s="46">
        <v>42887</v>
      </c>
      <c r="O81" s="46">
        <v>43981</v>
      </c>
      <c r="P81" s="31" t="s">
        <v>700</v>
      </c>
      <c r="Q81" s="31" t="s">
        <v>701</v>
      </c>
      <c r="R81" s="31">
        <v>2</v>
      </c>
      <c r="S81" s="31">
        <v>2</v>
      </c>
      <c r="T81" s="31">
        <v>2</v>
      </c>
      <c r="U81" s="31">
        <v>1</v>
      </c>
      <c r="V81" s="31">
        <v>2</v>
      </c>
      <c r="W81" s="32">
        <v>1</v>
      </c>
      <c r="X81" s="33">
        <v>2</v>
      </c>
      <c r="Y81" s="32">
        <v>1</v>
      </c>
      <c r="Z81" s="31">
        <v>2</v>
      </c>
      <c r="AA81" s="32">
        <v>1</v>
      </c>
      <c r="AB81" s="48">
        <v>1</v>
      </c>
      <c r="AC81" s="55">
        <v>1</v>
      </c>
      <c r="AD81" s="31" t="s">
        <v>313</v>
      </c>
      <c r="AE81" s="31" t="s">
        <v>666</v>
      </c>
      <c r="AF81" s="31" t="s">
        <v>667</v>
      </c>
      <c r="AG81" s="31">
        <v>1131</v>
      </c>
      <c r="AH81" s="31" t="s">
        <v>668</v>
      </c>
      <c r="AI81" s="31" t="s">
        <v>702</v>
      </c>
      <c r="AJ81" s="86">
        <v>6337044923</v>
      </c>
      <c r="AK81" s="32">
        <v>0.01</v>
      </c>
      <c r="AL81" s="86">
        <f>10000000+16000000</f>
        <v>26000000</v>
      </c>
      <c r="AM81" s="48" t="s">
        <v>849</v>
      </c>
      <c r="AN81" s="57" t="s">
        <v>850</v>
      </c>
    </row>
    <row r="82" spans="1:40" s="77" customFormat="1" ht="251.25" customHeight="1" x14ac:dyDescent="0.2">
      <c r="A82" s="31" t="s">
        <v>703</v>
      </c>
      <c r="B82" s="31" t="s">
        <v>618</v>
      </c>
      <c r="C82" s="31" t="s">
        <v>619</v>
      </c>
      <c r="D82" s="31"/>
      <c r="E82" s="31" t="s">
        <v>704</v>
      </c>
      <c r="F82" s="31" t="s">
        <v>705</v>
      </c>
      <c r="G82" s="31">
        <v>1</v>
      </c>
      <c r="H82" s="31" t="s">
        <v>658</v>
      </c>
      <c r="I82" s="31" t="s">
        <v>659</v>
      </c>
      <c r="J82" s="31" t="s">
        <v>660</v>
      </c>
      <c r="K82" s="31" t="s">
        <v>661</v>
      </c>
      <c r="L82" s="31" t="s">
        <v>662</v>
      </c>
      <c r="M82" s="58" t="s">
        <v>663</v>
      </c>
      <c r="N82" s="46">
        <v>42887</v>
      </c>
      <c r="O82" s="46">
        <v>43830</v>
      </c>
      <c r="P82" s="31" t="s">
        <v>706</v>
      </c>
      <c r="Q82" s="31" t="s">
        <v>707</v>
      </c>
      <c r="R82" s="31">
        <v>500</v>
      </c>
      <c r="S82" s="31">
        <v>900</v>
      </c>
      <c r="T82" s="31">
        <v>900</v>
      </c>
      <c r="U82" s="31" t="s">
        <v>65</v>
      </c>
      <c r="V82" s="31">
        <v>567</v>
      </c>
      <c r="W82" s="44">
        <v>1.1339999999999999</v>
      </c>
      <c r="X82" s="33">
        <v>942</v>
      </c>
      <c r="Y82" s="44">
        <v>1.0469999999999999</v>
      </c>
      <c r="Z82" s="31">
        <v>933</v>
      </c>
      <c r="AA82" s="32">
        <v>1.04</v>
      </c>
      <c r="AB82" s="48" t="s">
        <v>83</v>
      </c>
      <c r="AC82" s="29" t="s">
        <v>83</v>
      </c>
      <c r="AD82" s="31" t="s">
        <v>313</v>
      </c>
      <c r="AE82" s="31" t="s">
        <v>666</v>
      </c>
      <c r="AF82" s="31" t="s">
        <v>667</v>
      </c>
      <c r="AG82" s="31">
        <v>1131</v>
      </c>
      <c r="AH82" s="31" t="s">
        <v>668</v>
      </c>
      <c r="AI82" s="31" t="s">
        <v>680</v>
      </c>
      <c r="AJ82" s="86">
        <v>5169162117</v>
      </c>
      <c r="AK82" s="32">
        <v>0.01</v>
      </c>
      <c r="AL82" s="86">
        <f>26594668+21692735+1405689</f>
        <v>49693092</v>
      </c>
      <c r="AM82" s="48" t="s">
        <v>851</v>
      </c>
      <c r="AN82" s="57" t="s">
        <v>852</v>
      </c>
    </row>
    <row r="83" spans="1:40" s="77" customFormat="1" ht="130.5" customHeight="1" x14ac:dyDescent="0.2">
      <c r="A83" s="31" t="s">
        <v>708</v>
      </c>
      <c r="B83" s="31" t="s">
        <v>687</v>
      </c>
      <c r="C83" s="31" t="s">
        <v>688</v>
      </c>
      <c r="D83" s="31"/>
      <c r="E83" s="31" t="s">
        <v>709</v>
      </c>
      <c r="F83" s="31" t="s">
        <v>709</v>
      </c>
      <c r="G83" s="31">
        <v>0.5</v>
      </c>
      <c r="H83" s="31" t="s">
        <v>658</v>
      </c>
      <c r="I83" s="31" t="s">
        <v>710</v>
      </c>
      <c r="J83" s="31" t="s">
        <v>200</v>
      </c>
      <c r="K83" s="31" t="s">
        <v>711</v>
      </c>
      <c r="L83" s="31">
        <v>2417900</v>
      </c>
      <c r="M83" s="58" t="s">
        <v>712</v>
      </c>
      <c r="N83" s="46">
        <v>42906</v>
      </c>
      <c r="O83" s="46">
        <v>43982</v>
      </c>
      <c r="P83" s="31" t="s">
        <v>713</v>
      </c>
      <c r="Q83" s="31" t="s">
        <v>714</v>
      </c>
      <c r="R83" s="59">
        <v>2500</v>
      </c>
      <c r="S83" s="59">
        <v>5000</v>
      </c>
      <c r="T83" s="59">
        <v>5000</v>
      </c>
      <c r="U83" s="59">
        <v>5000</v>
      </c>
      <c r="V83" s="59">
        <v>5290</v>
      </c>
      <c r="W83" s="32">
        <v>2.1160000000000001</v>
      </c>
      <c r="X83" s="59">
        <v>6582</v>
      </c>
      <c r="Y83" s="32">
        <v>1.3164</v>
      </c>
      <c r="Z83" s="31">
        <v>5000</v>
      </c>
      <c r="AA83" s="32">
        <v>1</v>
      </c>
      <c r="AB83" s="48">
        <v>0</v>
      </c>
      <c r="AC83" s="55">
        <v>0</v>
      </c>
      <c r="AD83" s="31" t="s">
        <v>465</v>
      </c>
      <c r="AE83" s="31" t="s">
        <v>715</v>
      </c>
      <c r="AF83" s="31" t="s">
        <v>716</v>
      </c>
      <c r="AG83" s="31">
        <v>1089</v>
      </c>
      <c r="AH83" s="31" t="s">
        <v>717</v>
      </c>
      <c r="AI83" s="31" t="s">
        <v>718</v>
      </c>
      <c r="AJ83" s="79">
        <v>4513000000</v>
      </c>
      <c r="AK83" s="47" t="s">
        <v>200</v>
      </c>
      <c r="AL83" s="47" t="s">
        <v>200</v>
      </c>
      <c r="AM83" s="36" t="s">
        <v>853</v>
      </c>
      <c r="AN83" s="30" t="s">
        <v>854</v>
      </c>
    </row>
    <row r="84" spans="1:40" s="77" customFormat="1" ht="130.5" customHeight="1" x14ac:dyDescent="0.2">
      <c r="A84" s="31" t="s">
        <v>719</v>
      </c>
      <c r="B84" s="31" t="s">
        <v>687</v>
      </c>
      <c r="C84" s="31" t="s">
        <v>688</v>
      </c>
      <c r="D84" s="31"/>
      <c r="E84" s="31" t="s">
        <v>720</v>
      </c>
      <c r="F84" s="31" t="s">
        <v>721</v>
      </c>
      <c r="G84" s="31">
        <v>0.5</v>
      </c>
      <c r="H84" s="31" t="s">
        <v>658</v>
      </c>
      <c r="I84" s="31" t="s">
        <v>710</v>
      </c>
      <c r="J84" s="31" t="s">
        <v>200</v>
      </c>
      <c r="K84" s="31" t="s">
        <v>711</v>
      </c>
      <c r="L84" s="31">
        <v>2417900</v>
      </c>
      <c r="M84" s="31" t="s">
        <v>712</v>
      </c>
      <c r="N84" s="46">
        <v>42906</v>
      </c>
      <c r="O84" s="46">
        <v>43982</v>
      </c>
      <c r="P84" s="31" t="s">
        <v>722</v>
      </c>
      <c r="Q84" s="31" t="s">
        <v>723</v>
      </c>
      <c r="R84" s="31">
        <v>21</v>
      </c>
      <c r="S84" s="31">
        <v>21</v>
      </c>
      <c r="T84" s="31">
        <v>21</v>
      </c>
      <c r="U84" s="31">
        <v>21</v>
      </c>
      <c r="V84" s="31">
        <v>15</v>
      </c>
      <c r="W84" s="32">
        <v>0.71399999999999997</v>
      </c>
      <c r="X84" s="31">
        <v>21</v>
      </c>
      <c r="Y84" s="32">
        <v>1</v>
      </c>
      <c r="Z84" s="31">
        <v>21</v>
      </c>
      <c r="AA84" s="32">
        <v>1</v>
      </c>
      <c r="AB84" s="48">
        <v>4</v>
      </c>
      <c r="AC84" s="55">
        <v>0.19</v>
      </c>
      <c r="AD84" s="31" t="s">
        <v>465</v>
      </c>
      <c r="AE84" s="31" t="s">
        <v>715</v>
      </c>
      <c r="AF84" s="31" t="s">
        <v>716</v>
      </c>
      <c r="AG84" s="31">
        <v>1014</v>
      </c>
      <c r="AH84" s="31" t="s">
        <v>724</v>
      </c>
      <c r="AI84" s="31" t="s">
        <v>725</v>
      </c>
      <c r="AJ84" s="86">
        <v>2689000000</v>
      </c>
      <c r="AK84" s="47" t="s">
        <v>200</v>
      </c>
      <c r="AL84" s="47" t="s">
        <v>200</v>
      </c>
      <c r="AM84" s="36" t="s">
        <v>855</v>
      </c>
      <c r="AN84" s="30" t="s">
        <v>854</v>
      </c>
    </row>
    <row r="85" spans="1:40" s="77" customFormat="1" ht="130.5" customHeight="1" x14ac:dyDescent="0.2">
      <c r="A85" s="31" t="s">
        <v>726</v>
      </c>
      <c r="B85" s="31" t="s">
        <v>687</v>
      </c>
      <c r="C85" s="31" t="s">
        <v>688</v>
      </c>
      <c r="D85" s="31"/>
      <c r="E85" s="31" t="s">
        <v>727</v>
      </c>
      <c r="F85" s="31" t="s">
        <v>728</v>
      </c>
      <c r="G85" s="31">
        <v>0.5</v>
      </c>
      <c r="H85" s="31" t="s">
        <v>658</v>
      </c>
      <c r="I85" s="31" t="s">
        <v>710</v>
      </c>
      <c r="J85" s="31" t="s">
        <v>200</v>
      </c>
      <c r="K85" s="31" t="s">
        <v>729</v>
      </c>
      <c r="L85" s="31">
        <v>2417900</v>
      </c>
      <c r="M85" s="31" t="s">
        <v>730</v>
      </c>
      <c r="N85" s="46">
        <v>42887</v>
      </c>
      <c r="O85" s="46">
        <v>43982</v>
      </c>
      <c r="P85" s="31" t="s">
        <v>731</v>
      </c>
      <c r="Q85" s="31" t="s">
        <v>732</v>
      </c>
      <c r="R85" s="31" t="s">
        <v>733</v>
      </c>
      <c r="S85" s="31" t="s">
        <v>733</v>
      </c>
      <c r="T85" s="31" t="s">
        <v>733</v>
      </c>
      <c r="U85" s="31" t="s">
        <v>733</v>
      </c>
      <c r="V85" s="31">
        <v>3</v>
      </c>
      <c r="W85" s="32">
        <v>1</v>
      </c>
      <c r="X85" s="31">
        <v>3</v>
      </c>
      <c r="Y85" s="32">
        <v>1</v>
      </c>
      <c r="Z85" s="31">
        <v>3</v>
      </c>
      <c r="AA85" s="32">
        <v>1</v>
      </c>
      <c r="AB85" s="30">
        <v>1</v>
      </c>
      <c r="AC85" s="55">
        <v>0.33</v>
      </c>
      <c r="AD85" s="31" t="s">
        <v>465</v>
      </c>
      <c r="AE85" s="31" t="s">
        <v>715</v>
      </c>
      <c r="AF85" s="31" t="s">
        <v>716</v>
      </c>
      <c r="AG85" s="31">
        <v>1013</v>
      </c>
      <c r="AH85" s="31" t="s">
        <v>734</v>
      </c>
      <c r="AI85" s="31" t="s">
        <v>735</v>
      </c>
      <c r="AJ85" s="47">
        <v>10442000000</v>
      </c>
      <c r="AK85" s="47" t="s">
        <v>200</v>
      </c>
      <c r="AL85" s="47" t="s">
        <v>200</v>
      </c>
      <c r="AM85" s="30" t="s">
        <v>856</v>
      </c>
      <c r="AN85" s="30" t="s">
        <v>854</v>
      </c>
    </row>
    <row r="86" spans="1:40" s="77" customFormat="1" ht="130.5" customHeight="1" x14ac:dyDescent="0.2">
      <c r="A86" s="31" t="s">
        <v>736</v>
      </c>
      <c r="B86" s="31" t="s">
        <v>687</v>
      </c>
      <c r="C86" s="31" t="s">
        <v>688</v>
      </c>
      <c r="D86" s="31"/>
      <c r="E86" s="31" t="s">
        <v>737</v>
      </c>
      <c r="F86" s="31" t="s">
        <v>738</v>
      </c>
      <c r="G86" s="31">
        <v>0.5</v>
      </c>
      <c r="H86" s="31" t="s">
        <v>658</v>
      </c>
      <c r="I86" s="31" t="s">
        <v>710</v>
      </c>
      <c r="J86" s="31" t="s">
        <v>200</v>
      </c>
      <c r="K86" s="31" t="s">
        <v>739</v>
      </c>
      <c r="L86" s="31">
        <v>2417900</v>
      </c>
      <c r="M86" s="58" t="s">
        <v>740</v>
      </c>
      <c r="N86" s="46">
        <v>42887</v>
      </c>
      <c r="O86" s="46">
        <v>43982</v>
      </c>
      <c r="P86" s="31" t="s">
        <v>741</v>
      </c>
      <c r="Q86" s="31" t="s">
        <v>742</v>
      </c>
      <c r="R86" s="31" t="s">
        <v>743</v>
      </c>
      <c r="S86" s="31" t="s">
        <v>743</v>
      </c>
      <c r="T86" s="31" t="s">
        <v>743</v>
      </c>
      <c r="U86" s="31" t="s">
        <v>743</v>
      </c>
      <c r="V86" s="31">
        <v>5</v>
      </c>
      <c r="W86" s="32">
        <v>0.5</v>
      </c>
      <c r="X86" s="31">
        <v>5</v>
      </c>
      <c r="Y86" s="32">
        <v>0.5</v>
      </c>
      <c r="Z86" s="31">
        <v>10</v>
      </c>
      <c r="AA86" s="32">
        <v>1</v>
      </c>
      <c r="AB86" s="30">
        <v>0</v>
      </c>
      <c r="AC86" s="55">
        <v>0</v>
      </c>
      <c r="AD86" s="31" t="s">
        <v>465</v>
      </c>
      <c r="AE86" s="31" t="s">
        <v>715</v>
      </c>
      <c r="AF86" s="31" t="s">
        <v>716</v>
      </c>
      <c r="AG86" s="31">
        <v>1089</v>
      </c>
      <c r="AH86" s="31" t="s">
        <v>744</v>
      </c>
      <c r="AI86" s="31" t="s">
        <v>745</v>
      </c>
      <c r="AJ86" s="79">
        <v>8179000000</v>
      </c>
      <c r="AK86" s="47" t="s">
        <v>200</v>
      </c>
      <c r="AL86" s="47" t="s">
        <v>200</v>
      </c>
      <c r="AM86" s="36" t="s">
        <v>857</v>
      </c>
      <c r="AN86" s="30" t="s">
        <v>854</v>
      </c>
    </row>
    <row r="87" spans="1:40" s="77" customFormat="1" ht="186.75" customHeight="1" x14ac:dyDescent="0.2">
      <c r="A87" s="31" t="s">
        <v>746</v>
      </c>
      <c r="B87" s="31" t="s">
        <v>687</v>
      </c>
      <c r="C87" s="31" t="s">
        <v>688</v>
      </c>
      <c r="D87" s="31"/>
      <c r="E87" s="31" t="s">
        <v>747</v>
      </c>
      <c r="F87" s="31" t="s">
        <v>748</v>
      </c>
      <c r="G87" s="31">
        <v>0.5</v>
      </c>
      <c r="H87" s="31" t="s">
        <v>658</v>
      </c>
      <c r="I87" s="31" t="s">
        <v>710</v>
      </c>
      <c r="J87" s="31" t="s">
        <v>200</v>
      </c>
      <c r="K87" s="31" t="s">
        <v>749</v>
      </c>
      <c r="L87" s="31">
        <v>2417900</v>
      </c>
      <c r="M87" s="58" t="s">
        <v>750</v>
      </c>
      <c r="N87" s="46">
        <v>42979</v>
      </c>
      <c r="O87" s="46">
        <v>44012</v>
      </c>
      <c r="P87" s="31" t="s">
        <v>751</v>
      </c>
      <c r="Q87" s="31" t="s">
        <v>752</v>
      </c>
      <c r="R87" s="31">
        <v>750</v>
      </c>
      <c r="S87" s="31">
        <v>750</v>
      </c>
      <c r="T87" s="31">
        <v>750</v>
      </c>
      <c r="U87" s="31">
        <v>750</v>
      </c>
      <c r="V87" s="31">
        <v>200</v>
      </c>
      <c r="W87" s="32">
        <v>0.26600000000000001</v>
      </c>
      <c r="X87" s="31">
        <v>0</v>
      </c>
      <c r="Y87" s="32">
        <v>0</v>
      </c>
      <c r="Z87" s="31">
        <v>200</v>
      </c>
      <c r="AA87" s="32">
        <v>0.27</v>
      </c>
      <c r="AB87" s="30">
        <v>0</v>
      </c>
      <c r="AC87" s="55">
        <v>0</v>
      </c>
      <c r="AD87" s="31" t="s">
        <v>465</v>
      </c>
      <c r="AE87" s="31" t="s">
        <v>715</v>
      </c>
      <c r="AF87" s="31" t="s">
        <v>716</v>
      </c>
      <c r="AG87" s="31">
        <v>1014</v>
      </c>
      <c r="AH87" s="31" t="s">
        <v>753</v>
      </c>
      <c r="AI87" s="31" t="s">
        <v>754</v>
      </c>
      <c r="AJ87" s="86">
        <v>2689000000</v>
      </c>
      <c r="AK87" s="47" t="s">
        <v>505</v>
      </c>
      <c r="AL87" s="47" t="s">
        <v>505</v>
      </c>
      <c r="AM87" s="36" t="s">
        <v>858</v>
      </c>
      <c r="AN87" s="30" t="s">
        <v>854</v>
      </c>
    </row>
    <row r="88" spans="1:40" s="77" customFormat="1" ht="15.75" customHeight="1" x14ac:dyDescent="0.2">
      <c r="A88" s="85"/>
      <c r="B88" s="85"/>
      <c r="C88" s="85"/>
      <c r="D88" s="85"/>
      <c r="E88" s="85"/>
      <c r="F88" s="85"/>
      <c r="G88" s="85"/>
      <c r="H88" s="85"/>
      <c r="I88" s="85"/>
      <c r="J88" s="85"/>
      <c r="K88" s="85"/>
      <c r="L88" s="85"/>
      <c r="M88" s="85"/>
      <c r="N88" s="85"/>
      <c r="O88" s="85"/>
      <c r="P88" s="85"/>
      <c r="Q88" s="85"/>
      <c r="R88" s="85"/>
      <c r="S88" s="85"/>
      <c r="T88" s="85"/>
      <c r="U88" s="85"/>
      <c r="V88" s="85"/>
      <c r="W88" s="87"/>
      <c r="X88" s="85"/>
      <c r="Y88" s="87"/>
      <c r="Z88" s="85"/>
      <c r="AA88" s="85"/>
      <c r="AB88" s="85"/>
      <c r="AC88" s="85"/>
      <c r="AD88" s="85"/>
      <c r="AE88" s="85"/>
      <c r="AF88" s="85"/>
      <c r="AG88" s="85"/>
      <c r="AH88" s="85"/>
      <c r="AI88" s="85"/>
      <c r="AJ88" s="85"/>
      <c r="AK88" s="85"/>
      <c r="AL88" s="85"/>
      <c r="AM88" s="85"/>
      <c r="AN88" s="85"/>
    </row>
    <row r="89" spans="1:40" ht="15.75" customHeight="1" x14ac:dyDescent="0.25">
      <c r="A89" s="22"/>
      <c r="B89" s="22"/>
      <c r="C89" s="22"/>
      <c r="D89" s="22"/>
      <c r="E89" s="22"/>
      <c r="F89" s="22"/>
      <c r="G89" s="22"/>
      <c r="H89" s="22"/>
      <c r="I89" s="22"/>
      <c r="J89" s="23"/>
      <c r="K89" s="22"/>
      <c r="L89" s="22"/>
      <c r="M89" s="22"/>
      <c r="N89" s="22"/>
      <c r="O89" s="22"/>
      <c r="P89" s="22"/>
      <c r="Q89" s="22"/>
      <c r="R89" s="24"/>
      <c r="S89" s="24"/>
      <c r="T89" s="24"/>
      <c r="U89" s="24"/>
      <c r="V89" s="22"/>
      <c r="W89" s="25"/>
      <c r="X89" s="24"/>
      <c r="Y89" s="25"/>
      <c r="Z89" s="22"/>
      <c r="AA89" s="22"/>
      <c r="AB89" s="22"/>
      <c r="AC89" s="22"/>
      <c r="AD89" s="22"/>
      <c r="AE89" s="22"/>
      <c r="AF89" s="22"/>
      <c r="AG89" s="22"/>
      <c r="AH89" s="22"/>
      <c r="AI89" s="22"/>
      <c r="AJ89" s="26"/>
      <c r="AK89" s="22"/>
      <c r="AL89" s="22"/>
      <c r="AM89" s="22"/>
      <c r="AN89" s="22"/>
    </row>
    <row r="90" spans="1:40" ht="15.75" customHeight="1" x14ac:dyDescent="0.25">
      <c r="A90" s="22"/>
      <c r="B90" s="22"/>
      <c r="C90" s="22"/>
      <c r="D90" s="22"/>
      <c r="E90" s="22"/>
      <c r="F90" s="22"/>
      <c r="G90" s="22"/>
      <c r="H90" s="22"/>
      <c r="I90" s="22"/>
      <c r="J90" s="23"/>
      <c r="K90" s="22"/>
      <c r="L90" s="22"/>
      <c r="M90" s="22"/>
      <c r="N90" s="22"/>
      <c r="O90" s="22"/>
      <c r="P90" s="22"/>
      <c r="Q90" s="22"/>
      <c r="R90" s="24"/>
      <c r="S90" s="24"/>
      <c r="T90" s="24"/>
      <c r="U90" s="24"/>
      <c r="V90" s="22"/>
      <c r="W90" s="25"/>
      <c r="X90" s="24"/>
      <c r="Y90" s="25"/>
      <c r="Z90" s="22"/>
      <c r="AA90" s="22"/>
      <c r="AB90" s="22"/>
      <c r="AC90" s="22"/>
      <c r="AD90" s="22"/>
      <c r="AE90" s="22"/>
      <c r="AF90" s="22"/>
      <c r="AG90" s="22"/>
      <c r="AH90" s="22"/>
      <c r="AI90" s="22"/>
      <c r="AJ90" s="26"/>
      <c r="AK90" s="22"/>
      <c r="AL90" s="22"/>
      <c r="AM90" s="22"/>
      <c r="AN90" s="22"/>
    </row>
    <row r="91" spans="1:40" ht="15.75" customHeight="1" x14ac:dyDescent="0.25">
      <c r="A91" s="1"/>
      <c r="B91" s="1"/>
      <c r="C91" s="1"/>
      <c r="D91" s="1"/>
      <c r="E91" s="1"/>
      <c r="F91" s="1"/>
      <c r="G91" s="1"/>
      <c r="H91" s="1"/>
      <c r="I91" s="1"/>
      <c r="J91" s="2"/>
      <c r="K91" s="1"/>
      <c r="L91" s="1"/>
      <c r="M91" s="1"/>
      <c r="N91" s="1"/>
      <c r="O91" s="1"/>
      <c r="P91" s="1"/>
      <c r="Q91" s="1"/>
      <c r="R91" s="3"/>
      <c r="S91" s="3"/>
      <c r="T91" s="3"/>
      <c r="U91" s="3"/>
      <c r="V91" s="1"/>
      <c r="W91" s="4"/>
      <c r="X91" s="5"/>
      <c r="Y91" s="6"/>
      <c r="Z91" s="1"/>
      <c r="AA91" s="1"/>
      <c r="AB91" s="1"/>
      <c r="AC91" s="1"/>
      <c r="AD91" s="1"/>
      <c r="AE91" s="1"/>
      <c r="AF91" s="1"/>
      <c r="AG91" s="1"/>
      <c r="AH91" s="1"/>
      <c r="AI91" s="1"/>
      <c r="AJ91" s="21"/>
      <c r="AK91" s="21"/>
      <c r="AL91" s="21"/>
      <c r="AM91" s="21"/>
      <c r="AN91" s="1"/>
    </row>
    <row r="92" spans="1:40" ht="15.75" customHeight="1" x14ac:dyDescent="0.25">
      <c r="A92" s="1"/>
      <c r="B92" s="1"/>
      <c r="C92" s="1"/>
      <c r="D92" s="1"/>
      <c r="E92" s="1"/>
      <c r="F92" s="1"/>
      <c r="G92" s="1"/>
      <c r="H92" s="1"/>
      <c r="I92" s="1"/>
      <c r="J92" s="2"/>
      <c r="K92" s="1"/>
      <c r="L92" s="1"/>
      <c r="M92" s="1"/>
      <c r="N92" s="1"/>
      <c r="O92" s="1"/>
      <c r="P92" s="1"/>
      <c r="Q92" s="1"/>
      <c r="R92" s="3"/>
      <c r="S92" s="3"/>
      <c r="T92" s="3"/>
      <c r="U92" s="3"/>
      <c r="V92" s="1"/>
      <c r="W92" s="4"/>
      <c r="X92" s="5"/>
      <c r="Y92" s="6"/>
      <c r="Z92" s="1"/>
      <c r="AA92" s="1"/>
      <c r="AB92" s="1"/>
      <c r="AC92" s="1"/>
      <c r="AD92" s="1"/>
      <c r="AE92" s="1"/>
      <c r="AF92" s="1"/>
      <c r="AG92" s="1"/>
      <c r="AH92" s="1"/>
      <c r="AI92" s="1"/>
      <c r="AJ92" s="21"/>
      <c r="AK92" s="21"/>
      <c r="AL92" s="21"/>
      <c r="AM92" s="21"/>
      <c r="AN92" s="21"/>
    </row>
    <row r="93" spans="1:40" ht="15.75" customHeight="1" x14ac:dyDescent="0.25">
      <c r="A93" s="1"/>
      <c r="B93" s="1"/>
      <c r="C93" s="1"/>
      <c r="D93" s="1"/>
      <c r="E93" s="1"/>
      <c r="F93" s="1"/>
      <c r="G93" s="1"/>
      <c r="H93" s="1"/>
      <c r="I93" s="1"/>
      <c r="J93" s="2"/>
      <c r="K93" s="1"/>
      <c r="L93" s="1"/>
      <c r="M93" s="1"/>
      <c r="N93" s="1"/>
      <c r="O93" s="1"/>
      <c r="P93" s="1"/>
      <c r="Q93" s="1"/>
      <c r="R93" s="3"/>
      <c r="S93" s="3"/>
      <c r="T93" s="3"/>
      <c r="U93" s="3"/>
      <c r="V93" s="1"/>
      <c r="W93" s="4"/>
      <c r="X93" s="5"/>
      <c r="Y93" s="6"/>
      <c r="Z93" s="1"/>
      <c r="AA93" s="1"/>
      <c r="AB93" s="1"/>
      <c r="AC93" s="1"/>
      <c r="AD93" s="1"/>
      <c r="AE93" s="1"/>
      <c r="AF93" s="1"/>
      <c r="AG93" s="1"/>
      <c r="AH93" s="1"/>
      <c r="AI93" s="1"/>
      <c r="AJ93" s="21"/>
      <c r="AK93" s="21"/>
      <c r="AL93" s="21"/>
      <c r="AM93" s="21"/>
      <c r="AN93" s="21"/>
    </row>
    <row r="94" spans="1:40" ht="15.75" customHeight="1" x14ac:dyDescent="0.25">
      <c r="A94" s="1"/>
      <c r="B94" s="1"/>
      <c r="C94" s="1"/>
      <c r="D94" s="1"/>
      <c r="E94" s="1"/>
      <c r="F94" s="1"/>
      <c r="G94" s="1"/>
      <c r="H94" s="1"/>
      <c r="I94" s="1"/>
      <c r="J94" s="2"/>
      <c r="K94" s="1"/>
      <c r="L94" s="1"/>
      <c r="M94" s="1"/>
      <c r="N94" s="1"/>
      <c r="O94" s="1"/>
      <c r="P94" s="1"/>
      <c r="Q94" s="1"/>
      <c r="R94" s="3"/>
      <c r="S94" s="3"/>
      <c r="T94" s="3"/>
      <c r="U94" s="3"/>
      <c r="V94" s="1"/>
      <c r="W94" s="4"/>
      <c r="X94" s="5"/>
      <c r="Y94" s="6"/>
      <c r="Z94" s="1"/>
      <c r="AA94" s="1"/>
      <c r="AB94" s="1"/>
      <c r="AC94" s="1"/>
      <c r="AD94" s="1"/>
      <c r="AE94" s="1"/>
      <c r="AF94" s="1"/>
      <c r="AG94" s="1"/>
      <c r="AH94" s="1"/>
      <c r="AI94" s="1"/>
      <c r="AJ94" s="21"/>
      <c r="AK94" s="21"/>
      <c r="AL94" s="21"/>
      <c r="AM94" s="21"/>
      <c r="AN94" s="21"/>
    </row>
    <row r="95" spans="1:40" ht="15.75" customHeight="1" x14ac:dyDescent="0.25">
      <c r="A95" s="1"/>
      <c r="B95" s="1"/>
      <c r="C95" s="1"/>
      <c r="D95" s="1"/>
      <c r="E95" s="1"/>
      <c r="F95" s="1"/>
      <c r="G95" s="1"/>
      <c r="H95" s="1"/>
      <c r="I95" s="1"/>
      <c r="J95" s="2"/>
      <c r="K95" s="1"/>
      <c r="L95" s="1"/>
      <c r="M95" s="1"/>
      <c r="N95" s="1"/>
      <c r="O95" s="1"/>
      <c r="P95" s="1"/>
      <c r="Q95" s="1"/>
      <c r="R95" s="3"/>
      <c r="S95" s="3"/>
      <c r="T95" s="3"/>
      <c r="U95" s="3"/>
      <c r="V95" s="1"/>
      <c r="W95" s="4"/>
      <c r="X95" s="5"/>
      <c r="Y95" s="6"/>
      <c r="Z95" s="1"/>
      <c r="AA95" s="1"/>
      <c r="AB95" s="1"/>
      <c r="AC95" s="1"/>
      <c r="AD95" s="1"/>
      <c r="AE95" s="1"/>
      <c r="AF95" s="1"/>
      <c r="AG95" s="1"/>
      <c r="AH95" s="1"/>
      <c r="AI95" s="1"/>
      <c r="AJ95" s="21"/>
      <c r="AK95" s="21"/>
      <c r="AL95" s="21"/>
      <c r="AM95" s="21"/>
      <c r="AN95" s="21"/>
    </row>
    <row r="96" spans="1:40" ht="15.75" customHeight="1" x14ac:dyDescent="0.25">
      <c r="A96" s="1"/>
      <c r="B96" s="1"/>
      <c r="C96" s="1"/>
      <c r="D96" s="1"/>
      <c r="E96" s="1"/>
      <c r="F96" s="1"/>
      <c r="G96" s="1"/>
      <c r="H96" s="1"/>
      <c r="I96" s="1"/>
      <c r="J96" s="2"/>
      <c r="K96" s="1"/>
      <c r="L96" s="1"/>
      <c r="M96" s="1"/>
      <c r="N96" s="1"/>
      <c r="O96" s="1"/>
      <c r="P96" s="1"/>
      <c r="Q96" s="1"/>
      <c r="R96" s="3"/>
      <c r="S96" s="3"/>
      <c r="T96" s="3"/>
      <c r="U96" s="3"/>
      <c r="V96" s="1"/>
      <c r="W96" s="4"/>
      <c r="X96" s="5"/>
      <c r="Y96" s="6"/>
      <c r="Z96" s="1"/>
      <c r="AA96" s="1"/>
      <c r="AB96" s="1"/>
      <c r="AC96" s="1"/>
      <c r="AD96" s="1"/>
      <c r="AE96" s="1"/>
      <c r="AF96" s="1"/>
      <c r="AG96" s="1"/>
      <c r="AH96" s="1"/>
      <c r="AI96" s="1"/>
      <c r="AJ96" s="21"/>
      <c r="AK96" s="21"/>
      <c r="AL96" s="21"/>
      <c r="AM96" s="21"/>
      <c r="AN96" s="21"/>
    </row>
    <row r="97" spans="1:40" ht="15.75" customHeight="1" x14ac:dyDescent="0.25">
      <c r="A97" s="1"/>
      <c r="B97" s="1"/>
      <c r="C97" s="1"/>
      <c r="D97" s="1"/>
      <c r="E97" s="1"/>
      <c r="F97" s="1"/>
      <c r="G97" s="1"/>
      <c r="H97" s="1"/>
      <c r="I97" s="1"/>
      <c r="J97" s="2"/>
      <c r="K97" s="1"/>
      <c r="L97" s="1"/>
      <c r="M97" s="1"/>
      <c r="N97" s="1"/>
      <c r="O97" s="1"/>
      <c r="P97" s="1"/>
      <c r="Q97" s="1"/>
      <c r="R97" s="3"/>
      <c r="S97" s="3"/>
      <c r="T97" s="3"/>
      <c r="U97" s="3"/>
      <c r="V97" s="1"/>
      <c r="W97" s="4"/>
      <c r="X97" s="5"/>
      <c r="Y97" s="6"/>
      <c r="Z97" s="1"/>
      <c r="AA97" s="1"/>
      <c r="AB97" s="1"/>
      <c r="AC97" s="1"/>
      <c r="AD97" s="1"/>
      <c r="AE97" s="1"/>
      <c r="AF97" s="1"/>
      <c r="AG97" s="1"/>
      <c r="AH97" s="1"/>
      <c r="AI97" s="1"/>
      <c r="AJ97" s="21"/>
      <c r="AK97" s="21"/>
      <c r="AL97" s="21"/>
      <c r="AM97" s="21"/>
      <c r="AN97" s="21"/>
    </row>
    <row r="98" spans="1:40" ht="15.75" customHeight="1" x14ac:dyDescent="0.25">
      <c r="A98" s="1"/>
      <c r="B98" s="1"/>
      <c r="C98" s="1"/>
      <c r="D98" s="1"/>
      <c r="E98" s="1"/>
      <c r="F98" s="1"/>
      <c r="G98" s="1"/>
      <c r="H98" s="1"/>
      <c r="I98" s="1"/>
      <c r="J98" s="2"/>
      <c r="K98" s="1"/>
      <c r="L98" s="1"/>
      <c r="M98" s="1"/>
      <c r="N98" s="1"/>
      <c r="O98" s="1"/>
      <c r="P98" s="1"/>
      <c r="Q98" s="1"/>
      <c r="R98" s="3"/>
      <c r="S98" s="3"/>
      <c r="T98" s="3"/>
      <c r="U98" s="3"/>
      <c r="V98" s="1"/>
      <c r="W98" s="4"/>
      <c r="X98" s="5"/>
      <c r="Y98" s="6"/>
      <c r="Z98" s="1"/>
      <c r="AA98" s="1"/>
      <c r="AB98" s="1"/>
      <c r="AC98" s="1"/>
      <c r="AD98" s="1"/>
      <c r="AE98" s="1"/>
      <c r="AF98" s="1"/>
      <c r="AG98" s="1"/>
      <c r="AH98" s="1"/>
      <c r="AI98" s="1"/>
      <c r="AJ98" s="21"/>
      <c r="AK98" s="21"/>
      <c r="AL98" s="21"/>
      <c r="AM98" s="21"/>
      <c r="AN98" s="21"/>
    </row>
    <row r="99" spans="1:40" ht="15.75" customHeight="1" x14ac:dyDescent="0.25">
      <c r="A99" s="1"/>
      <c r="B99" s="1"/>
      <c r="C99" s="1"/>
      <c r="D99" s="1"/>
      <c r="E99" s="1"/>
      <c r="F99" s="1"/>
      <c r="G99" s="1"/>
      <c r="H99" s="1"/>
      <c r="I99" s="1"/>
      <c r="J99" s="2"/>
      <c r="K99" s="1"/>
      <c r="L99" s="1"/>
      <c r="M99" s="1"/>
      <c r="N99" s="1"/>
      <c r="O99" s="1"/>
      <c r="P99" s="1"/>
      <c r="Q99" s="1"/>
      <c r="R99" s="3"/>
      <c r="S99" s="3"/>
      <c r="T99" s="3"/>
      <c r="U99" s="3"/>
      <c r="V99" s="1"/>
      <c r="W99" s="4"/>
      <c r="X99" s="5"/>
      <c r="Y99" s="6"/>
      <c r="Z99" s="1"/>
      <c r="AA99" s="1"/>
      <c r="AB99" s="1"/>
      <c r="AC99" s="1"/>
      <c r="AD99" s="1"/>
      <c r="AE99" s="1"/>
      <c r="AF99" s="1"/>
      <c r="AG99" s="1"/>
      <c r="AH99" s="1"/>
      <c r="AI99" s="1"/>
      <c r="AJ99" s="21"/>
      <c r="AK99" s="21"/>
      <c r="AL99" s="21"/>
      <c r="AM99" s="21"/>
      <c r="AN99" s="21"/>
    </row>
    <row r="100" spans="1:40" ht="15.75" customHeight="1" x14ac:dyDescent="0.25">
      <c r="A100" s="1"/>
      <c r="B100" s="1"/>
      <c r="C100" s="1"/>
      <c r="D100" s="1"/>
      <c r="E100" s="1"/>
      <c r="F100" s="1"/>
      <c r="G100" s="1"/>
      <c r="H100" s="1"/>
      <c r="I100" s="1"/>
      <c r="J100" s="2"/>
      <c r="K100" s="1"/>
      <c r="L100" s="1"/>
      <c r="M100" s="1"/>
      <c r="N100" s="1"/>
      <c r="O100" s="1"/>
      <c r="P100" s="1"/>
      <c r="Q100" s="1"/>
      <c r="R100" s="3"/>
      <c r="S100" s="3"/>
      <c r="T100" s="3"/>
      <c r="U100" s="3"/>
      <c r="V100" s="1"/>
      <c r="W100" s="4"/>
      <c r="X100" s="5"/>
      <c r="Y100" s="6"/>
      <c r="Z100" s="1"/>
      <c r="AA100" s="1"/>
      <c r="AB100" s="1"/>
      <c r="AC100" s="1"/>
      <c r="AD100" s="1"/>
      <c r="AE100" s="1"/>
      <c r="AF100" s="1"/>
      <c r="AG100" s="1"/>
      <c r="AH100" s="1"/>
      <c r="AI100" s="1"/>
      <c r="AJ100" s="21"/>
      <c r="AK100" s="21"/>
      <c r="AL100" s="21"/>
      <c r="AM100" s="21"/>
      <c r="AN100" s="21"/>
    </row>
    <row r="101" spans="1:40" ht="15.75" customHeight="1" x14ac:dyDescent="0.25">
      <c r="A101" s="1"/>
      <c r="B101" s="1"/>
      <c r="C101" s="1"/>
      <c r="D101" s="1"/>
      <c r="E101" s="1"/>
      <c r="F101" s="1"/>
      <c r="G101" s="1"/>
      <c r="H101" s="1"/>
      <c r="I101" s="1"/>
      <c r="J101" s="2"/>
      <c r="K101" s="1"/>
      <c r="L101" s="1"/>
      <c r="M101" s="1"/>
      <c r="N101" s="1"/>
      <c r="O101" s="1"/>
      <c r="P101" s="1"/>
      <c r="Q101" s="1"/>
      <c r="R101" s="3"/>
      <c r="S101" s="3"/>
      <c r="T101" s="3"/>
      <c r="U101" s="3"/>
      <c r="V101" s="1"/>
      <c r="W101" s="4"/>
      <c r="X101" s="5"/>
      <c r="Y101" s="6"/>
      <c r="Z101" s="1"/>
      <c r="AA101" s="1"/>
      <c r="AB101" s="1"/>
      <c r="AC101" s="1"/>
      <c r="AD101" s="1"/>
      <c r="AE101" s="1"/>
      <c r="AF101" s="1"/>
      <c r="AG101" s="1"/>
      <c r="AH101" s="1"/>
      <c r="AI101" s="1"/>
      <c r="AJ101" s="21"/>
      <c r="AK101" s="21"/>
      <c r="AL101" s="21"/>
      <c r="AM101" s="21"/>
      <c r="AN101" s="21"/>
    </row>
    <row r="102" spans="1:40" ht="15.75" customHeight="1" x14ac:dyDescent="0.25">
      <c r="A102" s="1"/>
      <c r="B102" s="1"/>
      <c r="C102" s="1"/>
      <c r="D102" s="1"/>
      <c r="E102" s="1"/>
      <c r="F102" s="1"/>
      <c r="G102" s="1"/>
      <c r="H102" s="1"/>
      <c r="I102" s="1"/>
      <c r="J102" s="2"/>
      <c r="K102" s="1"/>
      <c r="L102" s="1"/>
      <c r="M102" s="1"/>
      <c r="N102" s="1"/>
      <c r="O102" s="1"/>
      <c r="P102" s="1"/>
      <c r="Q102" s="1"/>
      <c r="R102" s="3"/>
      <c r="S102" s="3"/>
      <c r="T102" s="3"/>
      <c r="U102" s="3"/>
      <c r="V102" s="1"/>
      <c r="W102" s="4"/>
      <c r="X102" s="5"/>
      <c r="Y102" s="6"/>
      <c r="Z102" s="1"/>
      <c r="AA102" s="1"/>
      <c r="AB102" s="1"/>
      <c r="AC102" s="1"/>
      <c r="AD102" s="1"/>
      <c r="AE102" s="1"/>
      <c r="AF102" s="1"/>
      <c r="AG102" s="1"/>
      <c r="AH102" s="1"/>
      <c r="AI102" s="1"/>
      <c r="AJ102" s="21"/>
      <c r="AK102" s="21"/>
      <c r="AL102" s="21"/>
      <c r="AM102" s="21"/>
      <c r="AN102" s="21"/>
    </row>
    <row r="103" spans="1:40" ht="15.75" customHeight="1" x14ac:dyDescent="0.25">
      <c r="A103" s="1"/>
      <c r="B103" s="1"/>
      <c r="C103" s="1"/>
      <c r="D103" s="1"/>
      <c r="E103" s="1"/>
      <c r="F103" s="1"/>
      <c r="G103" s="1"/>
      <c r="H103" s="1"/>
      <c r="I103" s="1"/>
      <c r="J103" s="2"/>
      <c r="K103" s="1"/>
      <c r="L103" s="1"/>
      <c r="M103" s="1"/>
      <c r="N103" s="1"/>
      <c r="O103" s="1"/>
      <c r="P103" s="1"/>
      <c r="Q103" s="1"/>
      <c r="R103" s="3"/>
      <c r="S103" s="3"/>
      <c r="T103" s="3"/>
      <c r="U103" s="3"/>
      <c r="V103" s="1"/>
      <c r="W103" s="4"/>
      <c r="X103" s="5"/>
      <c r="Y103" s="6"/>
      <c r="Z103" s="1"/>
      <c r="AA103" s="1"/>
      <c r="AB103" s="1"/>
      <c r="AC103" s="1"/>
      <c r="AD103" s="1"/>
      <c r="AE103" s="1"/>
      <c r="AF103" s="1"/>
      <c r="AG103" s="1"/>
      <c r="AH103" s="1"/>
      <c r="AI103" s="1"/>
      <c r="AJ103" s="21"/>
      <c r="AK103" s="21"/>
      <c r="AL103" s="21"/>
      <c r="AM103" s="21"/>
      <c r="AN103" s="21"/>
    </row>
    <row r="104" spans="1:40" ht="15.75" customHeight="1" x14ac:dyDescent="0.25">
      <c r="A104" s="1"/>
      <c r="B104" s="1"/>
      <c r="C104" s="1"/>
      <c r="D104" s="1"/>
      <c r="E104" s="1"/>
      <c r="F104" s="1"/>
      <c r="G104" s="1"/>
      <c r="H104" s="1"/>
      <c r="I104" s="1"/>
      <c r="J104" s="2"/>
      <c r="K104" s="1"/>
      <c r="L104" s="1"/>
      <c r="M104" s="1"/>
      <c r="N104" s="1"/>
      <c r="O104" s="1"/>
      <c r="P104" s="1"/>
      <c r="Q104" s="1"/>
      <c r="R104" s="3"/>
      <c r="S104" s="3"/>
      <c r="T104" s="3"/>
      <c r="U104" s="3"/>
      <c r="V104" s="1"/>
      <c r="W104" s="4"/>
      <c r="X104" s="5"/>
      <c r="Y104" s="6"/>
      <c r="Z104" s="1"/>
      <c r="AA104" s="1"/>
      <c r="AB104" s="1"/>
      <c r="AC104" s="1"/>
      <c r="AD104" s="1"/>
      <c r="AE104" s="1"/>
      <c r="AF104" s="1"/>
      <c r="AG104" s="1"/>
      <c r="AH104" s="1"/>
      <c r="AI104" s="1"/>
      <c r="AJ104" s="21"/>
      <c r="AK104" s="21"/>
      <c r="AL104" s="21"/>
      <c r="AM104" s="21"/>
      <c r="AN104" s="21"/>
    </row>
    <row r="105" spans="1:40" ht="15.75" customHeight="1" x14ac:dyDescent="0.25">
      <c r="A105" s="1"/>
      <c r="B105" s="1"/>
      <c r="C105" s="1"/>
      <c r="D105" s="1"/>
      <c r="E105" s="1"/>
      <c r="F105" s="1"/>
      <c r="G105" s="1"/>
      <c r="H105" s="1"/>
      <c r="I105" s="1"/>
      <c r="J105" s="2"/>
      <c r="K105" s="1"/>
      <c r="L105" s="1"/>
      <c r="M105" s="1"/>
      <c r="N105" s="1"/>
      <c r="O105" s="1"/>
      <c r="P105" s="1"/>
      <c r="Q105" s="1"/>
      <c r="R105" s="3"/>
      <c r="S105" s="3"/>
      <c r="T105" s="3"/>
      <c r="U105" s="3"/>
      <c r="V105" s="1"/>
      <c r="W105" s="4"/>
      <c r="X105" s="5"/>
      <c r="Y105" s="6"/>
      <c r="Z105" s="1"/>
      <c r="AA105" s="1"/>
      <c r="AB105" s="1"/>
      <c r="AC105" s="1"/>
      <c r="AD105" s="1"/>
      <c r="AE105" s="1"/>
      <c r="AF105" s="1"/>
      <c r="AG105" s="1"/>
      <c r="AH105" s="1"/>
      <c r="AI105" s="1"/>
      <c r="AJ105" s="21"/>
      <c r="AK105" s="21"/>
      <c r="AL105" s="21"/>
      <c r="AM105" s="21"/>
      <c r="AN105" s="21"/>
    </row>
    <row r="106" spans="1:40" ht="15.75" customHeight="1" x14ac:dyDescent="0.25">
      <c r="A106" s="1"/>
      <c r="B106" s="1"/>
      <c r="C106" s="1"/>
      <c r="D106" s="1"/>
      <c r="E106" s="1"/>
      <c r="F106" s="1"/>
      <c r="G106" s="1"/>
      <c r="H106" s="1"/>
      <c r="I106" s="1"/>
      <c r="J106" s="2"/>
      <c r="K106" s="1"/>
      <c r="L106" s="1"/>
      <c r="M106" s="1"/>
      <c r="N106" s="1"/>
      <c r="O106" s="1"/>
      <c r="P106" s="1"/>
      <c r="Q106" s="1"/>
      <c r="R106" s="3"/>
      <c r="S106" s="3"/>
      <c r="T106" s="3"/>
      <c r="U106" s="3"/>
      <c r="V106" s="1"/>
      <c r="W106" s="4"/>
      <c r="X106" s="5"/>
      <c r="Y106" s="6"/>
      <c r="Z106" s="1"/>
      <c r="AA106" s="1"/>
      <c r="AB106" s="1"/>
      <c r="AC106" s="1"/>
      <c r="AD106" s="1"/>
      <c r="AE106" s="1"/>
      <c r="AF106" s="1"/>
      <c r="AG106" s="1"/>
      <c r="AH106" s="1"/>
      <c r="AI106" s="1"/>
      <c r="AJ106" s="21"/>
      <c r="AK106" s="21"/>
      <c r="AL106" s="21"/>
      <c r="AM106" s="21"/>
      <c r="AN106" s="21"/>
    </row>
    <row r="107" spans="1:40" ht="15.75" customHeight="1" x14ac:dyDescent="0.25">
      <c r="A107" s="1"/>
      <c r="B107" s="1"/>
      <c r="C107" s="1"/>
      <c r="D107" s="1"/>
      <c r="E107" s="1"/>
      <c r="F107" s="1"/>
      <c r="G107" s="1"/>
      <c r="H107" s="1"/>
      <c r="I107" s="1"/>
      <c r="J107" s="2"/>
      <c r="K107" s="1"/>
      <c r="L107" s="1"/>
      <c r="M107" s="1"/>
      <c r="N107" s="1"/>
      <c r="O107" s="1"/>
      <c r="P107" s="1"/>
      <c r="Q107" s="1"/>
      <c r="R107" s="3"/>
      <c r="S107" s="3"/>
      <c r="T107" s="3"/>
      <c r="U107" s="3"/>
      <c r="V107" s="1"/>
      <c r="W107" s="4"/>
      <c r="X107" s="5"/>
      <c r="Y107" s="6"/>
      <c r="Z107" s="1"/>
      <c r="AA107" s="1"/>
      <c r="AB107" s="1"/>
      <c r="AC107" s="1"/>
      <c r="AD107" s="1"/>
      <c r="AE107" s="1"/>
      <c r="AF107" s="1"/>
      <c r="AG107" s="1"/>
      <c r="AH107" s="1"/>
      <c r="AI107" s="1"/>
      <c r="AJ107" s="21"/>
      <c r="AK107" s="21"/>
      <c r="AL107" s="21"/>
      <c r="AM107" s="21"/>
      <c r="AN107" s="21"/>
    </row>
    <row r="108" spans="1:40" ht="15.75" customHeight="1" x14ac:dyDescent="0.25">
      <c r="A108" s="1"/>
      <c r="B108" s="1"/>
      <c r="C108" s="1"/>
      <c r="D108" s="1"/>
      <c r="E108" s="1"/>
      <c r="F108" s="1"/>
      <c r="G108" s="1"/>
      <c r="H108" s="1"/>
      <c r="I108" s="1"/>
      <c r="J108" s="2"/>
      <c r="K108" s="1"/>
      <c r="L108" s="1"/>
      <c r="M108" s="1"/>
      <c r="N108" s="1"/>
      <c r="O108" s="1"/>
      <c r="P108" s="1"/>
      <c r="Q108" s="1"/>
      <c r="R108" s="3"/>
      <c r="S108" s="3"/>
      <c r="T108" s="3"/>
      <c r="U108" s="3"/>
      <c r="V108" s="1"/>
      <c r="W108" s="4"/>
      <c r="X108" s="5"/>
      <c r="Y108" s="6"/>
      <c r="Z108" s="1"/>
      <c r="AA108" s="1"/>
      <c r="AB108" s="1"/>
      <c r="AC108" s="1"/>
      <c r="AD108" s="1"/>
      <c r="AE108" s="1"/>
      <c r="AF108" s="1"/>
      <c r="AG108" s="1"/>
      <c r="AH108" s="1"/>
      <c r="AI108" s="1"/>
      <c r="AJ108" s="21"/>
      <c r="AK108" s="21"/>
      <c r="AL108" s="21"/>
      <c r="AM108" s="21"/>
      <c r="AN108" s="21"/>
    </row>
    <row r="109" spans="1:40" ht="15.75" customHeight="1" x14ac:dyDescent="0.25">
      <c r="A109" s="1"/>
      <c r="B109" s="1"/>
      <c r="C109" s="1"/>
      <c r="D109" s="1"/>
      <c r="E109" s="1"/>
      <c r="F109" s="1"/>
      <c r="G109" s="1"/>
      <c r="H109" s="1"/>
      <c r="I109" s="1"/>
      <c r="J109" s="2"/>
      <c r="K109" s="1"/>
      <c r="L109" s="1"/>
      <c r="M109" s="1"/>
      <c r="N109" s="1"/>
      <c r="O109" s="1"/>
      <c r="P109" s="1"/>
      <c r="Q109" s="1"/>
      <c r="R109" s="3"/>
      <c r="S109" s="3"/>
      <c r="T109" s="3"/>
      <c r="U109" s="3"/>
      <c r="V109" s="1"/>
      <c r="W109" s="4"/>
      <c r="X109" s="5"/>
      <c r="Y109" s="6"/>
      <c r="Z109" s="1"/>
      <c r="AA109" s="1"/>
      <c r="AB109" s="1"/>
      <c r="AC109" s="1"/>
      <c r="AD109" s="1"/>
      <c r="AE109" s="1"/>
      <c r="AF109" s="1"/>
      <c r="AG109" s="1"/>
      <c r="AH109" s="1"/>
      <c r="AI109" s="1"/>
      <c r="AJ109" s="21"/>
      <c r="AK109" s="21"/>
      <c r="AL109" s="21"/>
      <c r="AM109" s="21"/>
      <c r="AN109" s="21"/>
    </row>
    <row r="110" spans="1:40" ht="15.75" customHeight="1" x14ac:dyDescent="0.25">
      <c r="A110" s="1"/>
      <c r="B110" s="1"/>
      <c r="C110" s="1"/>
      <c r="D110" s="1"/>
      <c r="E110" s="1"/>
      <c r="F110" s="1"/>
      <c r="G110" s="1"/>
      <c r="H110" s="1"/>
      <c r="I110" s="1"/>
      <c r="J110" s="2"/>
      <c r="K110" s="1"/>
      <c r="L110" s="1"/>
      <c r="M110" s="1"/>
      <c r="N110" s="1"/>
      <c r="O110" s="1"/>
      <c r="P110" s="1"/>
      <c r="Q110" s="1"/>
      <c r="R110" s="3"/>
      <c r="S110" s="3"/>
      <c r="T110" s="3"/>
      <c r="U110" s="3"/>
      <c r="V110" s="1"/>
      <c r="W110" s="4"/>
      <c r="X110" s="5"/>
      <c r="Y110" s="6"/>
      <c r="Z110" s="1"/>
      <c r="AA110" s="1"/>
      <c r="AB110" s="1"/>
      <c r="AC110" s="1"/>
      <c r="AD110" s="1"/>
      <c r="AE110" s="1"/>
      <c r="AF110" s="1"/>
      <c r="AG110" s="1"/>
      <c r="AH110" s="1"/>
      <c r="AI110" s="1"/>
      <c r="AJ110" s="21"/>
      <c r="AK110" s="21"/>
      <c r="AL110" s="21"/>
      <c r="AM110" s="21"/>
      <c r="AN110" s="21"/>
    </row>
    <row r="111" spans="1:40" ht="15.75" customHeight="1" x14ac:dyDescent="0.25">
      <c r="A111" s="1"/>
      <c r="B111" s="1"/>
      <c r="C111" s="1"/>
      <c r="D111" s="1"/>
      <c r="E111" s="1"/>
      <c r="F111" s="1"/>
      <c r="G111" s="1"/>
      <c r="H111" s="1"/>
      <c r="I111" s="1"/>
      <c r="J111" s="2"/>
      <c r="K111" s="1"/>
      <c r="L111" s="1"/>
      <c r="M111" s="1"/>
      <c r="N111" s="1"/>
      <c r="O111" s="1"/>
      <c r="P111" s="1"/>
      <c r="Q111" s="1"/>
      <c r="R111" s="3"/>
      <c r="S111" s="3"/>
      <c r="T111" s="3"/>
      <c r="U111" s="3"/>
      <c r="V111" s="1"/>
      <c r="W111" s="4"/>
      <c r="X111" s="5"/>
      <c r="Y111" s="6"/>
      <c r="Z111" s="1"/>
      <c r="AA111" s="1"/>
      <c r="AB111" s="1"/>
      <c r="AC111" s="1"/>
      <c r="AD111" s="1"/>
      <c r="AE111" s="1"/>
      <c r="AF111" s="1"/>
      <c r="AG111" s="1"/>
      <c r="AH111" s="1"/>
      <c r="AI111" s="1"/>
      <c r="AJ111" s="21"/>
      <c r="AK111" s="21"/>
      <c r="AL111" s="21"/>
      <c r="AM111" s="21"/>
      <c r="AN111" s="21"/>
    </row>
    <row r="112" spans="1:40" ht="15.75" customHeight="1" x14ac:dyDescent="0.25">
      <c r="A112" s="1"/>
      <c r="B112" s="1"/>
      <c r="C112" s="1"/>
      <c r="D112" s="1"/>
      <c r="E112" s="1"/>
      <c r="F112" s="1"/>
      <c r="G112" s="1"/>
      <c r="H112" s="1"/>
      <c r="I112" s="1"/>
      <c r="J112" s="2"/>
      <c r="K112" s="1"/>
      <c r="L112" s="1"/>
      <c r="M112" s="1"/>
      <c r="N112" s="1"/>
      <c r="O112" s="1"/>
      <c r="P112" s="1"/>
      <c r="Q112" s="1"/>
      <c r="R112" s="3"/>
      <c r="S112" s="3"/>
      <c r="T112" s="3"/>
      <c r="U112" s="3"/>
      <c r="V112" s="1"/>
      <c r="W112" s="4"/>
      <c r="X112" s="5"/>
      <c r="Y112" s="6"/>
      <c r="Z112" s="1"/>
      <c r="AA112" s="1"/>
      <c r="AB112" s="1"/>
      <c r="AC112" s="1"/>
      <c r="AD112" s="1"/>
      <c r="AE112" s="1"/>
      <c r="AF112" s="1"/>
      <c r="AG112" s="1"/>
      <c r="AH112" s="1"/>
      <c r="AI112" s="1"/>
      <c r="AJ112" s="21"/>
      <c r="AK112" s="21"/>
      <c r="AL112" s="21"/>
      <c r="AM112" s="21"/>
      <c r="AN112" s="21"/>
    </row>
    <row r="113" spans="1:40" ht="15.75" customHeight="1" x14ac:dyDescent="0.25">
      <c r="A113" s="1"/>
      <c r="B113" s="1"/>
      <c r="C113" s="1"/>
      <c r="D113" s="1"/>
      <c r="E113" s="1"/>
      <c r="F113" s="1"/>
      <c r="G113" s="1"/>
      <c r="H113" s="1"/>
      <c r="I113" s="1"/>
      <c r="J113" s="2"/>
      <c r="K113" s="1"/>
      <c r="L113" s="1"/>
      <c r="M113" s="1"/>
      <c r="N113" s="1"/>
      <c r="O113" s="1"/>
      <c r="P113" s="1"/>
      <c r="Q113" s="1"/>
      <c r="R113" s="3"/>
      <c r="S113" s="3"/>
      <c r="T113" s="3"/>
      <c r="U113" s="3"/>
      <c r="V113" s="1"/>
      <c r="W113" s="4"/>
      <c r="X113" s="5"/>
      <c r="Y113" s="6"/>
      <c r="Z113" s="1"/>
      <c r="AA113" s="1"/>
      <c r="AB113" s="1"/>
      <c r="AC113" s="1"/>
      <c r="AD113" s="1"/>
      <c r="AE113" s="1"/>
      <c r="AF113" s="1"/>
      <c r="AG113" s="1"/>
      <c r="AH113" s="1"/>
      <c r="AI113" s="1"/>
      <c r="AJ113" s="21"/>
      <c r="AK113" s="21"/>
      <c r="AL113" s="21"/>
      <c r="AM113" s="21"/>
      <c r="AN113" s="21"/>
    </row>
    <row r="114" spans="1:40" ht="15.75" customHeight="1" x14ac:dyDescent="0.25">
      <c r="A114" s="1"/>
      <c r="B114" s="1"/>
      <c r="C114" s="1"/>
      <c r="D114" s="1"/>
      <c r="E114" s="1"/>
      <c r="F114" s="1"/>
      <c r="G114" s="1"/>
      <c r="H114" s="1"/>
      <c r="I114" s="1"/>
      <c r="J114" s="2"/>
      <c r="K114" s="1"/>
      <c r="L114" s="1"/>
      <c r="M114" s="1"/>
      <c r="N114" s="1"/>
      <c r="O114" s="1"/>
      <c r="P114" s="1"/>
      <c r="Q114" s="1"/>
      <c r="R114" s="3"/>
      <c r="S114" s="3"/>
      <c r="T114" s="3"/>
      <c r="U114" s="3"/>
      <c r="V114" s="1"/>
      <c r="W114" s="4"/>
      <c r="X114" s="5"/>
      <c r="Y114" s="6"/>
      <c r="Z114" s="1"/>
      <c r="AA114" s="1"/>
      <c r="AB114" s="1"/>
      <c r="AC114" s="1"/>
      <c r="AD114" s="1"/>
      <c r="AE114" s="1"/>
      <c r="AF114" s="1"/>
      <c r="AG114" s="1"/>
      <c r="AH114" s="1"/>
      <c r="AI114" s="1"/>
      <c r="AJ114" s="21"/>
      <c r="AK114" s="21"/>
      <c r="AL114" s="21"/>
      <c r="AM114" s="21"/>
      <c r="AN114" s="21"/>
    </row>
    <row r="115" spans="1:40" ht="15.75" customHeight="1" x14ac:dyDescent="0.25">
      <c r="A115" s="1"/>
      <c r="B115" s="1"/>
      <c r="C115" s="1"/>
      <c r="D115" s="1"/>
      <c r="E115" s="1"/>
      <c r="F115" s="1"/>
      <c r="G115" s="1"/>
      <c r="H115" s="1"/>
      <c r="I115" s="1"/>
      <c r="J115" s="2"/>
      <c r="K115" s="1"/>
      <c r="L115" s="1"/>
      <c r="M115" s="1"/>
      <c r="N115" s="1"/>
      <c r="O115" s="1"/>
      <c r="P115" s="1"/>
      <c r="Q115" s="1"/>
      <c r="R115" s="3"/>
      <c r="S115" s="3"/>
      <c r="T115" s="3"/>
      <c r="U115" s="3"/>
      <c r="V115" s="1"/>
      <c r="W115" s="4"/>
      <c r="X115" s="5"/>
      <c r="Y115" s="6"/>
      <c r="Z115" s="1"/>
      <c r="AA115" s="1"/>
      <c r="AB115" s="1"/>
      <c r="AC115" s="1"/>
      <c r="AD115" s="1"/>
      <c r="AE115" s="1"/>
      <c r="AF115" s="1"/>
      <c r="AG115" s="1"/>
      <c r="AH115" s="1"/>
      <c r="AI115" s="1"/>
      <c r="AJ115" s="21"/>
      <c r="AK115" s="21"/>
      <c r="AL115" s="21"/>
      <c r="AM115" s="21"/>
      <c r="AN115" s="21"/>
    </row>
    <row r="116" spans="1:40" ht="15.75" customHeight="1" x14ac:dyDescent="0.25">
      <c r="A116" s="1"/>
      <c r="B116" s="1"/>
      <c r="C116" s="1"/>
      <c r="D116" s="1"/>
      <c r="E116" s="1"/>
      <c r="F116" s="1"/>
      <c r="G116" s="1"/>
      <c r="H116" s="1"/>
      <c r="I116" s="1"/>
      <c r="J116" s="2"/>
      <c r="K116" s="1"/>
      <c r="L116" s="1"/>
      <c r="M116" s="1"/>
      <c r="N116" s="1"/>
      <c r="O116" s="1"/>
      <c r="P116" s="1"/>
      <c r="Q116" s="1"/>
      <c r="R116" s="3"/>
      <c r="S116" s="3"/>
      <c r="T116" s="3"/>
      <c r="U116" s="3"/>
      <c r="V116" s="1"/>
      <c r="W116" s="4"/>
      <c r="X116" s="5"/>
      <c r="Y116" s="6"/>
      <c r="Z116" s="1"/>
      <c r="AA116" s="1"/>
      <c r="AB116" s="1"/>
      <c r="AC116" s="1"/>
      <c r="AD116" s="1"/>
      <c r="AE116" s="1"/>
      <c r="AF116" s="1"/>
      <c r="AG116" s="1"/>
      <c r="AH116" s="1"/>
      <c r="AI116" s="1"/>
      <c r="AJ116" s="21"/>
      <c r="AK116" s="21"/>
      <c r="AL116" s="21"/>
      <c r="AM116" s="21"/>
      <c r="AN116" s="21"/>
    </row>
    <row r="117" spans="1:40" ht="15.75" customHeight="1" x14ac:dyDescent="0.25">
      <c r="A117" s="1"/>
      <c r="B117" s="1"/>
      <c r="C117" s="1"/>
      <c r="D117" s="1"/>
      <c r="E117" s="1"/>
      <c r="F117" s="1"/>
      <c r="G117" s="1"/>
      <c r="H117" s="1"/>
      <c r="I117" s="1"/>
      <c r="J117" s="2"/>
      <c r="K117" s="1"/>
      <c r="L117" s="1"/>
      <c r="M117" s="1"/>
      <c r="N117" s="1"/>
      <c r="O117" s="1"/>
      <c r="P117" s="1"/>
      <c r="Q117" s="1"/>
      <c r="R117" s="3"/>
      <c r="S117" s="3"/>
      <c r="T117" s="3"/>
      <c r="U117" s="3"/>
      <c r="V117" s="1"/>
      <c r="W117" s="4"/>
      <c r="X117" s="5"/>
      <c r="Y117" s="6"/>
      <c r="Z117" s="1"/>
      <c r="AA117" s="1"/>
      <c r="AB117" s="1"/>
      <c r="AC117" s="1"/>
      <c r="AD117" s="1"/>
      <c r="AE117" s="1"/>
      <c r="AF117" s="1"/>
      <c r="AG117" s="1"/>
      <c r="AH117" s="1"/>
      <c r="AI117" s="1"/>
      <c r="AJ117" s="21"/>
      <c r="AK117" s="21"/>
      <c r="AL117" s="21"/>
      <c r="AM117" s="21"/>
      <c r="AN117" s="21"/>
    </row>
    <row r="118" spans="1:40" ht="15.75" customHeight="1" x14ac:dyDescent="0.25">
      <c r="A118" s="1"/>
      <c r="B118" s="1"/>
      <c r="C118" s="1"/>
      <c r="D118" s="1"/>
      <c r="E118" s="1"/>
      <c r="F118" s="1"/>
      <c r="G118" s="1"/>
      <c r="H118" s="1"/>
      <c r="I118" s="1"/>
      <c r="J118" s="2"/>
      <c r="K118" s="1"/>
      <c r="L118" s="1"/>
      <c r="M118" s="1"/>
      <c r="N118" s="1"/>
      <c r="O118" s="1"/>
      <c r="P118" s="1"/>
      <c r="Q118" s="1"/>
      <c r="R118" s="3"/>
      <c r="S118" s="3"/>
      <c r="T118" s="3"/>
      <c r="U118" s="3"/>
      <c r="V118" s="1"/>
      <c r="W118" s="4"/>
      <c r="X118" s="5"/>
      <c r="Y118" s="6"/>
      <c r="Z118" s="1"/>
      <c r="AA118" s="1"/>
      <c r="AB118" s="1"/>
      <c r="AC118" s="1"/>
      <c r="AD118" s="1"/>
      <c r="AE118" s="1"/>
      <c r="AF118" s="1"/>
      <c r="AG118" s="1"/>
      <c r="AH118" s="1"/>
      <c r="AI118" s="1"/>
      <c r="AJ118" s="21"/>
      <c r="AK118" s="21"/>
      <c r="AL118" s="21"/>
      <c r="AM118" s="21"/>
      <c r="AN118" s="21"/>
    </row>
    <row r="119" spans="1:40" ht="15.75" customHeight="1" x14ac:dyDescent="0.25">
      <c r="A119" s="1"/>
      <c r="B119" s="1"/>
      <c r="C119" s="1"/>
      <c r="D119" s="1"/>
      <c r="E119" s="1"/>
      <c r="F119" s="1"/>
      <c r="G119" s="1"/>
      <c r="H119" s="1"/>
      <c r="I119" s="1"/>
      <c r="J119" s="2"/>
      <c r="K119" s="1"/>
      <c r="L119" s="1"/>
      <c r="M119" s="1"/>
      <c r="N119" s="1"/>
      <c r="O119" s="1"/>
      <c r="P119" s="1"/>
      <c r="Q119" s="1"/>
      <c r="R119" s="3"/>
      <c r="S119" s="3"/>
      <c r="T119" s="3"/>
      <c r="U119" s="3"/>
      <c r="V119" s="1"/>
      <c r="W119" s="4"/>
      <c r="X119" s="5"/>
      <c r="Y119" s="6"/>
      <c r="Z119" s="1"/>
      <c r="AA119" s="1"/>
      <c r="AB119" s="1"/>
      <c r="AC119" s="1"/>
      <c r="AD119" s="1"/>
      <c r="AE119" s="1"/>
      <c r="AF119" s="1"/>
      <c r="AG119" s="1"/>
      <c r="AH119" s="1"/>
      <c r="AI119" s="1"/>
      <c r="AJ119" s="21"/>
      <c r="AK119" s="21"/>
      <c r="AL119" s="21"/>
      <c r="AM119" s="21"/>
      <c r="AN119" s="21"/>
    </row>
    <row r="120" spans="1:40" ht="15.75" customHeight="1" x14ac:dyDescent="0.25">
      <c r="A120" s="1"/>
      <c r="B120" s="1"/>
      <c r="C120" s="1"/>
      <c r="D120" s="1"/>
      <c r="E120" s="1"/>
      <c r="F120" s="1"/>
      <c r="G120" s="1"/>
      <c r="H120" s="1"/>
      <c r="I120" s="1"/>
      <c r="J120" s="2"/>
      <c r="K120" s="1"/>
      <c r="L120" s="1"/>
      <c r="M120" s="1"/>
      <c r="N120" s="1"/>
      <c r="O120" s="1"/>
      <c r="P120" s="1"/>
      <c r="Q120" s="1"/>
      <c r="R120" s="3"/>
      <c r="S120" s="3"/>
      <c r="T120" s="3"/>
      <c r="U120" s="3"/>
      <c r="V120" s="1"/>
      <c r="W120" s="4"/>
      <c r="X120" s="5"/>
      <c r="Y120" s="6"/>
      <c r="Z120" s="1"/>
      <c r="AA120" s="1"/>
      <c r="AB120" s="1"/>
      <c r="AC120" s="1"/>
      <c r="AD120" s="1"/>
      <c r="AE120" s="1"/>
      <c r="AF120" s="1"/>
      <c r="AG120" s="1"/>
      <c r="AH120" s="1"/>
      <c r="AI120" s="1"/>
      <c r="AJ120" s="21"/>
      <c r="AK120" s="21"/>
      <c r="AL120" s="21"/>
      <c r="AM120" s="21"/>
      <c r="AN120" s="21"/>
    </row>
    <row r="121" spans="1:40" ht="15.75" customHeight="1" x14ac:dyDescent="0.25">
      <c r="A121" s="1"/>
      <c r="B121" s="1"/>
      <c r="C121" s="1"/>
      <c r="D121" s="1"/>
      <c r="E121" s="1"/>
      <c r="F121" s="1"/>
      <c r="G121" s="1"/>
      <c r="H121" s="1"/>
      <c r="I121" s="1"/>
      <c r="J121" s="2"/>
      <c r="K121" s="1"/>
      <c r="L121" s="1"/>
      <c r="M121" s="1"/>
      <c r="N121" s="1"/>
      <c r="O121" s="1"/>
      <c r="P121" s="1"/>
      <c r="Q121" s="1"/>
      <c r="R121" s="3"/>
      <c r="S121" s="3"/>
      <c r="T121" s="3"/>
      <c r="U121" s="3"/>
      <c r="V121" s="1"/>
      <c r="W121" s="4"/>
      <c r="X121" s="5"/>
      <c r="Y121" s="6"/>
      <c r="Z121" s="1"/>
      <c r="AA121" s="1"/>
      <c r="AB121" s="1"/>
      <c r="AC121" s="1"/>
      <c r="AD121" s="1"/>
      <c r="AE121" s="1"/>
      <c r="AF121" s="1"/>
      <c r="AG121" s="1"/>
      <c r="AH121" s="1"/>
      <c r="AI121" s="1"/>
      <c r="AJ121" s="21"/>
      <c r="AK121" s="21"/>
      <c r="AL121" s="21"/>
      <c r="AM121" s="21"/>
      <c r="AN121" s="21"/>
    </row>
    <row r="122" spans="1:40" ht="15.75" customHeight="1" x14ac:dyDescent="0.25">
      <c r="A122" s="1"/>
      <c r="B122" s="1"/>
      <c r="C122" s="1"/>
      <c r="D122" s="1"/>
      <c r="E122" s="1"/>
      <c r="F122" s="1"/>
      <c r="G122" s="1"/>
      <c r="H122" s="1"/>
      <c r="I122" s="1"/>
      <c r="J122" s="2"/>
      <c r="K122" s="1"/>
      <c r="L122" s="1"/>
      <c r="M122" s="1"/>
      <c r="N122" s="1"/>
      <c r="O122" s="1"/>
      <c r="P122" s="1"/>
      <c r="Q122" s="1"/>
      <c r="R122" s="3"/>
      <c r="S122" s="3"/>
      <c r="T122" s="3"/>
      <c r="U122" s="3"/>
      <c r="V122" s="1"/>
      <c r="W122" s="4"/>
      <c r="X122" s="5"/>
      <c r="Y122" s="6"/>
      <c r="Z122" s="1"/>
      <c r="AA122" s="1"/>
      <c r="AB122" s="1"/>
      <c r="AC122" s="1"/>
      <c r="AD122" s="1"/>
      <c r="AE122" s="1"/>
      <c r="AF122" s="1"/>
      <c r="AG122" s="1"/>
      <c r="AH122" s="1"/>
      <c r="AI122" s="1"/>
      <c r="AJ122" s="21"/>
      <c r="AK122" s="21"/>
      <c r="AL122" s="21"/>
      <c r="AM122" s="21"/>
      <c r="AN122" s="21"/>
    </row>
    <row r="123" spans="1:40" ht="15.75" customHeight="1" x14ac:dyDescent="0.25">
      <c r="A123" s="1"/>
      <c r="B123" s="1"/>
      <c r="C123" s="1"/>
      <c r="D123" s="1"/>
      <c r="E123" s="1"/>
      <c r="F123" s="1"/>
      <c r="G123" s="1"/>
      <c r="H123" s="1"/>
      <c r="I123" s="1"/>
      <c r="J123" s="2"/>
      <c r="K123" s="1"/>
      <c r="L123" s="1"/>
      <c r="M123" s="1"/>
      <c r="N123" s="1"/>
      <c r="O123" s="1"/>
      <c r="P123" s="1"/>
      <c r="Q123" s="1"/>
      <c r="R123" s="3"/>
      <c r="S123" s="3"/>
      <c r="T123" s="3"/>
      <c r="U123" s="3"/>
      <c r="V123" s="1"/>
      <c r="W123" s="4"/>
      <c r="X123" s="5"/>
      <c r="Y123" s="6"/>
      <c r="Z123" s="1"/>
      <c r="AA123" s="1"/>
      <c r="AB123" s="1"/>
      <c r="AC123" s="1"/>
      <c r="AD123" s="1"/>
      <c r="AE123" s="1"/>
      <c r="AF123" s="1"/>
      <c r="AG123" s="1"/>
      <c r="AH123" s="1"/>
      <c r="AI123" s="1"/>
      <c r="AJ123" s="21"/>
      <c r="AK123" s="21"/>
      <c r="AL123" s="21"/>
      <c r="AM123" s="21"/>
      <c r="AN123" s="21"/>
    </row>
    <row r="124" spans="1:40" ht="15.75" customHeight="1" x14ac:dyDescent="0.25">
      <c r="A124" s="1"/>
      <c r="B124" s="1"/>
      <c r="C124" s="1"/>
      <c r="D124" s="1"/>
      <c r="E124" s="1"/>
      <c r="F124" s="1"/>
      <c r="G124" s="1"/>
      <c r="H124" s="1"/>
      <c r="I124" s="1"/>
      <c r="J124" s="2"/>
      <c r="K124" s="1"/>
      <c r="L124" s="1"/>
      <c r="M124" s="1"/>
      <c r="N124" s="1"/>
      <c r="O124" s="1"/>
      <c r="P124" s="1"/>
      <c r="Q124" s="1"/>
      <c r="R124" s="3"/>
      <c r="S124" s="3"/>
      <c r="T124" s="3"/>
      <c r="U124" s="3"/>
      <c r="V124" s="1"/>
      <c r="W124" s="4"/>
      <c r="X124" s="5"/>
      <c r="Y124" s="6"/>
      <c r="Z124" s="1"/>
      <c r="AA124" s="1"/>
      <c r="AB124" s="1"/>
      <c r="AC124" s="1"/>
      <c r="AD124" s="1"/>
      <c r="AE124" s="1"/>
      <c r="AF124" s="1"/>
      <c r="AG124" s="1"/>
      <c r="AH124" s="1"/>
      <c r="AI124" s="1"/>
      <c r="AJ124" s="21"/>
      <c r="AK124" s="21"/>
      <c r="AL124" s="21"/>
      <c r="AM124" s="21"/>
      <c r="AN124" s="21"/>
    </row>
    <row r="125" spans="1:40" ht="15.75" customHeight="1" x14ac:dyDescent="0.25">
      <c r="A125" s="1"/>
      <c r="B125" s="1"/>
      <c r="C125" s="1"/>
      <c r="D125" s="1"/>
      <c r="E125" s="1"/>
      <c r="F125" s="1"/>
      <c r="G125" s="1"/>
      <c r="H125" s="1"/>
      <c r="I125" s="1"/>
      <c r="J125" s="2"/>
      <c r="K125" s="1"/>
      <c r="L125" s="1"/>
      <c r="M125" s="1"/>
      <c r="N125" s="1"/>
      <c r="O125" s="1"/>
      <c r="P125" s="1"/>
      <c r="Q125" s="1"/>
      <c r="R125" s="3"/>
      <c r="S125" s="3"/>
      <c r="T125" s="3"/>
      <c r="U125" s="3"/>
      <c r="V125" s="1"/>
      <c r="W125" s="4"/>
      <c r="X125" s="5"/>
      <c r="Y125" s="6"/>
      <c r="Z125" s="1"/>
      <c r="AA125" s="1"/>
      <c r="AB125" s="1"/>
      <c r="AC125" s="1"/>
      <c r="AD125" s="1"/>
      <c r="AE125" s="1"/>
      <c r="AF125" s="1"/>
      <c r="AG125" s="1"/>
      <c r="AH125" s="1"/>
      <c r="AI125" s="1"/>
      <c r="AJ125" s="21"/>
      <c r="AK125" s="21"/>
      <c r="AL125" s="21"/>
      <c r="AM125" s="21"/>
      <c r="AN125" s="21"/>
    </row>
    <row r="126" spans="1:40" ht="15.75" customHeight="1" x14ac:dyDescent="0.25">
      <c r="A126" s="1"/>
      <c r="B126" s="1"/>
      <c r="C126" s="1"/>
      <c r="D126" s="1"/>
      <c r="E126" s="1"/>
      <c r="F126" s="1"/>
      <c r="G126" s="1"/>
      <c r="H126" s="1"/>
      <c r="I126" s="1"/>
      <c r="J126" s="2"/>
      <c r="K126" s="1"/>
      <c r="L126" s="1"/>
      <c r="M126" s="1"/>
      <c r="N126" s="1"/>
      <c r="O126" s="1"/>
      <c r="P126" s="1"/>
      <c r="Q126" s="1"/>
      <c r="R126" s="3"/>
      <c r="S126" s="3"/>
      <c r="T126" s="3"/>
      <c r="U126" s="3"/>
      <c r="V126" s="1"/>
      <c r="W126" s="4"/>
      <c r="X126" s="5"/>
      <c r="Y126" s="6"/>
      <c r="Z126" s="1"/>
      <c r="AA126" s="1"/>
      <c r="AB126" s="1"/>
      <c r="AC126" s="1"/>
      <c r="AD126" s="1"/>
      <c r="AE126" s="1"/>
      <c r="AF126" s="1"/>
      <c r="AG126" s="1"/>
      <c r="AH126" s="1"/>
      <c r="AI126" s="1"/>
      <c r="AJ126" s="21"/>
      <c r="AK126" s="21"/>
      <c r="AL126" s="21"/>
      <c r="AM126" s="21"/>
      <c r="AN126" s="21"/>
    </row>
    <row r="127" spans="1:40" ht="15.75" customHeight="1" x14ac:dyDescent="0.25">
      <c r="A127" s="1"/>
      <c r="B127" s="1"/>
      <c r="C127" s="1"/>
      <c r="D127" s="1"/>
      <c r="E127" s="1"/>
      <c r="F127" s="1"/>
      <c r="G127" s="1"/>
      <c r="H127" s="1"/>
      <c r="I127" s="1"/>
      <c r="J127" s="2"/>
      <c r="K127" s="1"/>
      <c r="L127" s="1"/>
      <c r="M127" s="1"/>
      <c r="N127" s="1"/>
      <c r="O127" s="1"/>
      <c r="P127" s="1"/>
      <c r="Q127" s="1"/>
      <c r="R127" s="3"/>
      <c r="S127" s="3"/>
      <c r="T127" s="3"/>
      <c r="U127" s="3"/>
      <c r="V127" s="1"/>
      <c r="W127" s="4"/>
      <c r="X127" s="5"/>
      <c r="Y127" s="6"/>
      <c r="Z127" s="1"/>
      <c r="AA127" s="1"/>
      <c r="AB127" s="1"/>
      <c r="AC127" s="1"/>
      <c r="AD127" s="1"/>
      <c r="AE127" s="1"/>
      <c r="AF127" s="1"/>
      <c r="AG127" s="1"/>
      <c r="AH127" s="1"/>
      <c r="AI127" s="1"/>
      <c r="AJ127" s="21"/>
      <c r="AK127" s="21"/>
      <c r="AL127" s="21"/>
      <c r="AM127" s="21"/>
      <c r="AN127" s="21"/>
    </row>
    <row r="128" spans="1:40" ht="15.75" customHeight="1" x14ac:dyDescent="0.25">
      <c r="A128" s="1"/>
      <c r="B128" s="1"/>
      <c r="C128" s="1"/>
      <c r="D128" s="1"/>
      <c r="E128" s="1"/>
      <c r="F128" s="1"/>
      <c r="G128" s="1"/>
      <c r="H128" s="1"/>
      <c r="I128" s="1"/>
      <c r="J128" s="2"/>
      <c r="K128" s="1"/>
      <c r="L128" s="1"/>
      <c r="M128" s="1"/>
      <c r="N128" s="1"/>
      <c r="O128" s="1"/>
      <c r="P128" s="1"/>
      <c r="Q128" s="1"/>
      <c r="R128" s="3"/>
      <c r="S128" s="3"/>
      <c r="T128" s="3"/>
      <c r="U128" s="3"/>
      <c r="V128" s="1"/>
      <c r="W128" s="4"/>
      <c r="X128" s="5"/>
      <c r="Y128" s="6"/>
      <c r="Z128" s="1"/>
      <c r="AA128" s="1"/>
      <c r="AB128" s="1"/>
      <c r="AC128" s="1"/>
      <c r="AD128" s="1"/>
      <c r="AE128" s="1"/>
      <c r="AF128" s="1"/>
      <c r="AG128" s="1"/>
      <c r="AH128" s="1"/>
      <c r="AI128" s="1"/>
      <c r="AJ128" s="21"/>
      <c r="AK128" s="21"/>
      <c r="AL128" s="21"/>
      <c r="AM128" s="21"/>
      <c r="AN128" s="21"/>
    </row>
    <row r="129" spans="1:40" ht="15.75" customHeight="1" x14ac:dyDescent="0.25">
      <c r="A129" s="1"/>
      <c r="B129" s="1"/>
      <c r="C129" s="1"/>
      <c r="D129" s="1"/>
      <c r="E129" s="1"/>
      <c r="F129" s="1"/>
      <c r="G129" s="1"/>
      <c r="H129" s="1"/>
      <c r="I129" s="1"/>
      <c r="J129" s="2"/>
      <c r="K129" s="1"/>
      <c r="L129" s="1"/>
      <c r="M129" s="1"/>
      <c r="N129" s="1"/>
      <c r="O129" s="1"/>
      <c r="P129" s="1"/>
      <c r="Q129" s="1"/>
      <c r="R129" s="3"/>
      <c r="S129" s="3"/>
      <c r="T129" s="3"/>
      <c r="U129" s="3"/>
      <c r="V129" s="1"/>
      <c r="W129" s="4"/>
      <c r="X129" s="5"/>
      <c r="Y129" s="6"/>
      <c r="Z129" s="1"/>
      <c r="AA129" s="1"/>
      <c r="AB129" s="1"/>
      <c r="AC129" s="1"/>
      <c r="AD129" s="1"/>
      <c r="AE129" s="1"/>
      <c r="AF129" s="1"/>
      <c r="AG129" s="1"/>
      <c r="AH129" s="1"/>
      <c r="AI129" s="1"/>
      <c r="AJ129" s="21"/>
      <c r="AK129" s="21"/>
      <c r="AL129" s="21"/>
      <c r="AM129" s="21"/>
      <c r="AN129" s="21"/>
    </row>
    <row r="130" spans="1:40" ht="15.75" customHeight="1" x14ac:dyDescent="0.25">
      <c r="A130" s="1"/>
      <c r="B130" s="1"/>
      <c r="C130" s="1"/>
      <c r="D130" s="1"/>
      <c r="E130" s="1"/>
      <c r="F130" s="1"/>
      <c r="G130" s="1"/>
      <c r="H130" s="1"/>
      <c r="I130" s="1"/>
      <c r="J130" s="2"/>
      <c r="K130" s="1"/>
      <c r="L130" s="1"/>
      <c r="M130" s="1"/>
      <c r="N130" s="1"/>
      <c r="O130" s="1"/>
      <c r="P130" s="1"/>
      <c r="Q130" s="1"/>
      <c r="R130" s="3"/>
      <c r="S130" s="3"/>
      <c r="T130" s="3"/>
      <c r="U130" s="3"/>
      <c r="V130" s="1"/>
      <c r="W130" s="4"/>
      <c r="X130" s="5"/>
      <c r="Y130" s="6"/>
      <c r="Z130" s="1"/>
      <c r="AA130" s="1"/>
      <c r="AB130" s="1"/>
      <c r="AC130" s="1"/>
      <c r="AD130" s="1"/>
      <c r="AE130" s="1"/>
      <c r="AF130" s="1"/>
      <c r="AG130" s="1"/>
      <c r="AH130" s="1"/>
      <c r="AI130" s="1"/>
      <c r="AJ130" s="21"/>
      <c r="AK130" s="21"/>
      <c r="AL130" s="21"/>
      <c r="AM130" s="21"/>
      <c r="AN130" s="21"/>
    </row>
    <row r="131" spans="1:40" ht="15.75" customHeight="1" x14ac:dyDescent="0.25">
      <c r="A131" s="1"/>
      <c r="B131" s="1"/>
      <c r="C131" s="1"/>
      <c r="D131" s="1"/>
      <c r="E131" s="1"/>
      <c r="F131" s="1"/>
      <c r="G131" s="1"/>
      <c r="H131" s="1"/>
      <c r="I131" s="1"/>
      <c r="J131" s="2"/>
      <c r="K131" s="1"/>
      <c r="L131" s="1"/>
      <c r="M131" s="1"/>
      <c r="N131" s="1"/>
      <c r="O131" s="1"/>
      <c r="P131" s="1"/>
      <c r="Q131" s="1"/>
      <c r="R131" s="3"/>
      <c r="S131" s="3"/>
      <c r="T131" s="3"/>
      <c r="U131" s="3"/>
      <c r="V131" s="1"/>
      <c r="W131" s="4"/>
      <c r="X131" s="5"/>
      <c r="Y131" s="6"/>
      <c r="Z131" s="1"/>
      <c r="AA131" s="1"/>
      <c r="AB131" s="1"/>
      <c r="AC131" s="1"/>
      <c r="AD131" s="1"/>
      <c r="AE131" s="1"/>
      <c r="AF131" s="1"/>
      <c r="AG131" s="1"/>
      <c r="AH131" s="1"/>
      <c r="AI131" s="1"/>
      <c r="AJ131" s="21"/>
      <c r="AK131" s="21"/>
      <c r="AL131" s="21"/>
      <c r="AM131" s="21"/>
      <c r="AN131" s="21"/>
    </row>
    <row r="132" spans="1:40" ht="15.75" customHeight="1" x14ac:dyDescent="0.25">
      <c r="A132" s="1"/>
      <c r="B132" s="1"/>
      <c r="C132" s="1"/>
      <c r="D132" s="1"/>
      <c r="E132" s="1"/>
      <c r="F132" s="1"/>
      <c r="G132" s="1"/>
      <c r="H132" s="1"/>
      <c r="I132" s="1"/>
      <c r="J132" s="2"/>
      <c r="K132" s="1"/>
      <c r="L132" s="1"/>
      <c r="M132" s="1"/>
      <c r="N132" s="1"/>
      <c r="O132" s="1"/>
      <c r="P132" s="1"/>
      <c r="Q132" s="1"/>
      <c r="R132" s="3"/>
      <c r="S132" s="3"/>
      <c r="T132" s="3"/>
      <c r="U132" s="3"/>
      <c r="V132" s="1"/>
      <c r="W132" s="4"/>
      <c r="X132" s="5"/>
      <c r="Y132" s="6"/>
      <c r="Z132" s="1"/>
      <c r="AA132" s="1"/>
      <c r="AB132" s="1"/>
      <c r="AC132" s="1"/>
      <c r="AD132" s="1"/>
      <c r="AE132" s="1"/>
      <c r="AF132" s="1"/>
      <c r="AG132" s="1"/>
      <c r="AH132" s="1"/>
      <c r="AI132" s="1"/>
      <c r="AJ132" s="21"/>
      <c r="AK132" s="21"/>
      <c r="AL132" s="21"/>
      <c r="AM132" s="21"/>
      <c r="AN132" s="21"/>
    </row>
    <row r="133" spans="1:40" ht="15.75" customHeight="1" x14ac:dyDescent="0.25">
      <c r="A133" s="1"/>
      <c r="B133" s="1"/>
      <c r="C133" s="1"/>
      <c r="D133" s="1"/>
      <c r="E133" s="1"/>
      <c r="F133" s="1"/>
      <c r="G133" s="1"/>
      <c r="H133" s="1"/>
      <c r="I133" s="1"/>
      <c r="J133" s="2"/>
      <c r="K133" s="1"/>
      <c r="L133" s="1"/>
      <c r="M133" s="1"/>
      <c r="N133" s="1"/>
      <c r="O133" s="1"/>
      <c r="P133" s="1"/>
      <c r="Q133" s="1"/>
      <c r="R133" s="3"/>
      <c r="S133" s="3"/>
      <c r="T133" s="3"/>
      <c r="U133" s="3"/>
      <c r="V133" s="1"/>
      <c r="W133" s="4"/>
      <c r="X133" s="5"/>
      <c r="Y133" s="6"/>
      <c r="Z133" s="1"/>
      <c r="AA133" s="1"/>
      <c r="AB133" s="1"/>
      <c r="AC133" s="1"/>
      <c r="AD133" s="1"/>
      <c r="AE133" s="1"/>
      <c r="AF133" s="1"/>
      <c r="AG133" s="1"/>
      <c r="AH133" s="1"/>
      <c r="AI133" s="1"/>
      <c r="AJ133" s="21"/>
      <c r="AK133" s="21"/>
      <c r="AL133" s="21"/>
      <c r="AM133" s="21"/>
      <c r="AN133" s="21"/>
    </row>
    <row r="134" spans="1:40" ht="15.75" customHeight="1" x14ac:dyDescent="0.25">
      <c r="A134" s="1"/>
      <c r="B134" s="1"/>
      <c r="C134" s="1"/>
      <c r="D134" s="1"/>
      <c r="E134" s="1"/>
      <c r="F134" s="1"/>
      <c r="G134" s="1"/>
      <c r="H134" s="1"/>
      <c r="I134" s="1"/>
      <c r="J134" s="2"/>
      <c r="K134" s="1"/>
      <c r="L134" s="1"/>
      <c r="M134" s="1"/>
      <c r="N134" s="1"/>
      <c r="O134" s="1"/>
      <c r="P134" s="1"/>
      <c r="Q134" s="1"/>
      <c r="R134" s="3"/>
      <c r="S134" s="3"/>
      <c r="T134" s="3"/>
      <c r="U134" s="3"/>
      <c r="V134" s="1"/>
      <c r="W134" s="4"/>
      <c r="X134" s="5"/>
      <c r="Y134" s="6"/>
      <c r="Z134" s="1"/>
      <c r="AA134" s="1"/>
      <c r="AB134" s="1"/>
      <c r="AC134" s="1"/>
      <c r="AD134" s="1"/>
      <c r="AE134" s="1"/>
      <c r="AF134" s="1"/>
      <c r="AG134" s="1"/>
      <c r="AH134" s="1"/>
      <c r="AI134" s="1"/>
      <c r="AJ134" s="21"/>
      <c r="AK134" s="21"/>
      <c r="AL134" s="21"/>
      <c r="AM134" s="21"/>
      <c r="AN134" s="21"/>
    </row>
    <row r="135" spans="1:40" ht="15.75" customHeight="1" x14ac:dyDescent="0.25">
      <c r="A135" s="1"/>
      <c r="B135" s="1"/>
      <c r="C135" s="1"/>
      <c r="D135" s="1"/>
      <c r="E135" s="1"/>
      <c r="F135" s="1"/>
      <c r="G135" s="1"/>
      <c r="H135" s="1"/>
      <c r="I135" s="1"/>
      <c r="J135" s="2"/>
      <c r="K135" s="1"/>
      <c r="L135" s="1"/>
      <c r="M135" s="1"/>
      <c r="N135" s="1"/>
      <c r="O135" s="1"/>
      <c r="P135" s="1"/>
      <c r="Q135" s="1"/>
      <c r="R135" s="3"/>
      <c r="S135" s="3"/>
      <c r="T135" s="3"/>
      <c r="U135" s="3"/>
      <c r="V135" s="1"/>
      <c r="W135" s="4"/>
      <c r="X135" s="5"/>
      <c r="Y135" s="6"/>
      <c r="Z135" s="1"/>
      <c r="AA135" s="1"/>
      <c r="AB135" s="1"/>
      <c r="AC135" s="1"/>
      <c r="AD135" s="1"/>
      <c r="AE135" s="1"/>
      <c r="AF135" s="1"/>
      <c r="AG135" s="1"/>
      <c r="AH135" s="1"/>
      <c r="AI135" s="1"/>
      <c r="AJ135" s="21"/>
      <c r="AK135" s="21"/>
      <c r="AL135" s="21"/>
      <c r="AM135" s="21"/>
      <c r="AN135" s="21"/>
    </row>
    <row r="136" spans="1:40" ht="15.75" customHeight="1" x14ac:dyDescent="0.25">
      <c r="A136" s="1"/>
      <c r="B136" s="1"/>
      <c r="C136" s="1"/>
      <c r="D136" s="1"/>
      <c r="E136" s="1"/>
      <c r="F136" s="1"/>
      <c r="G136" s="1"/>
      <c r="H136" s="1"/>
      <c r="I136" s="1"/>
      <c r="J136" s="2"/>
      <c r="K136" s="1"/>
      <c r="L136" s="1"/>
      <c r="M136" s="1"/>
      <c r="N136" s="1"/>
      <c r="O136" s="1"/>
      <c r="P136" s="1"/>
      <c r="Q136" s="1"/>
      <c r="R136" s="3"/>
      <c r="S136" s="3"/>
      <c r="T136" s="3"/>
      <c r="U136" s="3"/>
      <c r="V136" s="1"/>
      <c r="W136" s="4"/>
      <c r="X136" s="5"/>
      <c r="Y136" s="6"/>
      <c r="Z136" s="1"/>
      <c r="AA136" s="1"/>
      <c r="AB136" s="1"/>
      <c r="AC136" s="1"/>
      <c r="AD136" s="1"/>
      <c r="AE136" s="1"/>
      <c r="AF136" s="1"/>
      <c r="AG136" s="1"/>
      <c r="AH136" s="1"/>
      <c r="AI136" s="1"/>
      <c r="AJ136" s="21"/>
      <c r="AK136" s="21"/>
      <c r="AL136" s="21"/>
      <c r="AM136" s="21"/>
      <c r="AN136" s="21"/>
    </row>
    <row r="137" spans="1:40" ht="15.75" customHeight="1" x14ac:dyDescent="0.25">
      <c r="A137" s="1"/>
      <c r="B137" s="1"/>
      <c r="C137" s="1"/>
      <c r="D137" s="1"/>
      <c r="E137" s="1"/>
      <c r="F137" s="1"/>
      <c r="G137" s="1"/>
      <c r="H137" s="1"/>
      <c r="I137" s="1"/>
      <c r="J137" s="2"/>
      <c r="K137" s="1"/>
      <c r="L137" s="1"/>
      <c r="M137" s="1"/>
      <c r="N137" s="1"/>
      <c r="O137" s="1"/>
      <c r="P137" s="1"/>
      <c r="Q137" s="1"/>
      <c r="R137" s="3"/>
      <c r="S137" s="3"/>
      <c r="T137" s="3"/>
      <c r="U137" s="3"/>
      <c r="V137" s="1"/>
      <c r="W137" s="4"/>
      <c r="X137" s="5"/>
      <c r="Y137" s="6"/>
      <c r="Z137" s="1"/>
      <c r="AA137" s="1"/>
      <c r="AB137" s="1"/>
      <c r="AC137" s="1"/>
      <c r="AD137" s="1"/>
      <c r="AE137" s="1"/>
      <c r="AF137" s="1"/>
      <c r="AG137" s="1"/>
      <c r="AH137" s="1"/>
      <c r="AI137" s="1"/>
      <c r="AJ137" s="21"/>
      <c r="AK137" s="21"/>
      <c r="AL137" s="21"/>
      <c r="AM137" s="21"/>
      <c r="AN137" s="21"/>
    </row>
    <row r="138" spans="1:40" ht="15.75" customHeight="1" x14ac:dyDescent="0.25">
      <c r="A138" s="1"/>
      <c r="B138" s="1"/>
      <c r="C138" s="1"/>
      <c r="D138" s="1"/>
      <c r="E138" s="1"/>
      <c r="F138" s="1"/>
      <c r="G138" s="1"/>
      <c r="H138" s="1"/>
      <c r="I138" s="1"/>
      <c r="J138" s="2"/>
      <c r="K138" s="1"/>
      <c r="L138" s="1"/>
      <c r="M138" s="1"/>
      <c r="N138" s="1"/>
      <c r="O138" s="1"/>
      <c r="P138" s="1"/>
      <c r="Q138" s="1"/>
      <c r="R138" s="3"/>
      <c r="S138" s="3"/>
      <c r="T138" s="3"/>
      <c r="U138" s="3"/>
      <c r="V138" s="1"/>
      <c r="W138" s="4"/>
      <c r="X138" s="5"/>
      <c r="Y138" s="6"/>
      <c r="Z138" s="1"/>
      <c r="AA138" s="1"/>
      <c r="AB138" s="1"/>
      <c r="AC138" s="1"/>
      <c r="AD138" s="1"/>
      <c r="AE138" s="1"/>
      <c r="AF138" s="1"/>
      <c r="AG138" s="1"/>
      <c r="AH138" s="1"/>
      <c r="AI138" s="1"/>
      <c r="AJ138" s="21"/>
      <c r="AK138" s="21"/>
      <c r="AL138" s="21"/>
      <c r="AM138" s="21"/>
      <c r="AN138" s="21"/>
    </row>
    <row r="139" spans="1:40" ht="15.75" customHeight="1" x14ac:dyDescent="0.25">
      <c r="A139" s="1"/>
      <c r="B139" s="1"/>
      <c r="C139" s="1"/>
      <c r="D139" s="1"/>
      <c r="E139" s="1"/>
      <c r="F139" s="1"/>
      <c r="G139" s="1"/>
      <c r="H139" s="1"/>
      <c r="I139" s="1"/>
      <c r="J139" s="2"/>
      <c r="K139" s="1"/>
      <c r="L139" s="1"/>
      <c r="M139" s="1"/>
      <c r="N139" s="1"/>
      <c r="O139" s="1"/>
      <c r="P139" s="1"/>
      <c r="Q139" s="1"/>
      <c r="R139" s="3"/>
      <c r="S139" s="3"/>
      <c r="T139" s="3"/>
      <c r="U139" s="3"/>
      <c r="V139" s="1"/>
      <c r="W139" s="4"/>
      <c r="X139" s="5"/>
      <c r="Y139" s="6"/>
      <c r="Z139" s="1"/>
      <c r="AA139" s="1"/>
      <c r="AB139" s="1"/>
      <c r="AC139" s="1"/>
      <c r="AD139" s="1"/>
      <c r="AE139" s="1"/>
      <c r="AF139" s="1"/>
      <c r="AG139" s="1"/>
      <c r="AH139" s="1"/>
      <c r="AI139" s="1"/>
      <c r="AJ139" s="21"/>
      <c r="AK139" s="21"/>
      <c r="AL139" s="21"/>
      <c r="AM139" s="21"/>
      <c r="AN139" s="21"/>
    </row>
    <row r="140" spans="1:40" ht="15.75" customHeight="1" x14ac:dyDescent="0.25">
      <c r="A140" s="1"/>
      <c r="B140" s="1"/>
      <c r="C140" s="1"/>
      <c r="D140" s="1"/>
      <c r="E140" s="1"/>
      <c r="F140" s="1"/>
      <c r="G140" s="1"/>
      <c r="H140" s="1"/>
      <c r="I140" s="1"/>
      <c r="J140" s="2"/>
      <c r="K140" s="1"/>
      <c r="L140" s="1"/>
      <c r="M140" s="1"/>
      <c r="N140" s="1"/>
      <c r="O140" s="1"/>
      <c r="P140" s="1"/>
      <c r="Q140" s="1"/>
      <c r="R140" s="3"/>
      <c r="S140" s="3"/>
      <c r="T140" s="3"/>
      <c r="U140" s="3"/>
      <c r="V140" s="1"/>
      <c r="W140" s="4"/>
      <c r="X140" s="5"/>
      <c r="Y140" s="6"/>
      <c r="Z140" s="1"/>
      <c r="AA140" s="1"/>
      <c r="AB140" s="1"/>
      <c r="AC140" s="1"/>
      <c r="AD140" s="1"/>
      <c r="AE140" s="1"/>
      <c r="AF140" s="1"/>
      <c r="AG140" s="1"/>
      <c r="AH140" s="1"/>
      <c r="AI140" s="1"/>
      <c r="AJ140" s="21"/>
      <c r="AK140" s="21"/>
      <c r="AL140" s="21"/>
      <c r="AM140" s="21"/>
      <c r="AN140" s="21"/>
    </row>
    <row r="141" spans="1:40" ht="15.75" customHeight="1" x14ac:dyDescent="0.25">
      <c r="A141" s="1"/>
      <c r="B141" s="1"/>
      <c r="C141" s="1"/>
      <c r="D141" s="1"/>
      <c r="E141" s="1"/>
      <c r="F141" s="1"/>
      <c r="G141" s="1"/>
      <c r="H141" s="1"/>
      <c r="I141" s="1"/>
      <c r="J141" s="2"/>
      <c r="K141" s="1"/>
      <c r="L141" s="1"/>
      <c r="M141" s="1"/>
      <c r="N141" s="1"/>
      <c r="O141" s="1"/>
      <c r="P141" s="1"/>
      <c r="Q141" s="1"/>
      <c r="R141" s="3"/>
      <c r="S141" s="3"/>
      <c r="T141" s="3"/>
      <c r="U141" s="3"/>
      <c r="V141" s="1"/>
      <c r="W141" s="4"/>
      <c r="X141" s="5"/>
      <c r="Y141" s="6"/>
      <c r="Z141" s="1"/>
      <c r="AA141" s="1"/>
      <c r="AB141" s="1"/>
      <c r="AC141" s="1"/>
      <c r="AD141" s="1"/>
      <c r="AE141" s="1"/>
      <c r="AF141" s="1"/>
      <c r="AG141" s="1"/>
      <c r="AH141" s="1"/>
      <c r="AI141" s="1"/>
      <c r="AJ141" s="21"/>
      <c r="AK141" s="21"/>
      <c r="AL141" s="21"/>
      <c r="AM141" s="21"/>
      <c r="AN141" s="21"/>
    </row>
    <row r="142" spans="1:40" ht="15.75" customHeight="1" x14ac:dyDescent="0.25">
      <c r="A142" s="1"/>
      <c r="B142" s="1"/>
      <c r="C142" s="1"/>
      <c r="D142" s="1"/>
      <c r="E142" s="1"/>
      <c r="F142" s="1"/>
      <c r="G142" s="1"/>
      <c r="H142" s="1"/>
      <c r="I142" s="1"/>
      <c r="J142" s="2"/>
      <c r="K142" s="1"/>
      <c r="L142" s="1"/>
      <c r="M142" s="1"/>
      <c r="N142" s="1"/>
      <c r="O142" s="1"/>
      <c r="P142" s="1"/>
      <c r="Q142" s="1"/>
      <c r="R142" s="3"/>
      <c r="S142" s="3"/>
      <c r="T142" s="3"/>
      <c r="U142" s="3"/>
      <c r="V142" s="1"/>
      <c r="W142" s="4"/>
      <c r="X142" s="5"/>
      <c r="Y142" s="6"/>
      <c r="Z142" s="1"/>
      <c r="AA142" s="1"/>
      <c r="AB142" s="1"/>
      <c r="AC142" s="1"/>
      <c r="AD142" s="1"/>
      <c r="AE142" s="1"/>
      <c r="AF142" s="1"/>
      <c r="AG142" s="1"/>
      <c r="AH142" s="1"/>
      <c r="AI142" s="1"/>
      <c r="AJ142" s="21"/>
      <c r="AK142" s="21"/>
      <c r="AL142" s="21"/>
      <c r="AM142" s="21"/>
      <c r="AN142" s="21"/>
    </row>
    <row r="143" spans="1:40" ht="15.75" customHeight="1" x14ac:dyDescent="0.25">
      <c r="A143" s="1"/>
      <c r="B143" s="1"/>
      <c r="C143" s="1"/>
      <c r="D143" s="1"/>
      <c r="E143" s="1"/>
      <c r="F143" s="1"/>
      <c r="G143" s="1"/>
      <c r="H143" s="1"/>
      <c r="I143" s="1"/>
      <c r="J143" s="2"/>
      <c r="K143" s="1"/>
      <c r="L143" s="1"/>
      <c r="M143" s="1"/>
      <c r="N143" s="1"/>
      <c r="O143" s="1"/>
      <c r="P143" s="1"/>
      <c r="Q143" s="1"/>
      <c r="R143" s="3"/>
      <c r="S143" s="3"/>
      <c r="T143" s="3"/>
      <c r="U143" s="3"/>
      <c r="V143" s="1"/>
      <c r="W143" s="4"/>
      <c r="X143" s="5"/>
      <c r="Y143" s="6"/>
      <c r="Z143" s="1"/>
      <c r="AA143" s="1"/>
      <c r="AB143" s="1"/>
      <c r="AC143" s="1"/>
      <c r="AD143" s="1"/>
      <c r="AE143" s="1"/>
      <c r="AF143" s="1"/>
      <c r="AG143" s="1"/>
      <c r="AH143" s="1"/>
      <c r="AI143" s="1"/>
      <c r="AJ143" s="21"/>
      <c r="AK143" s="21"/>
      <c r="AL143" s="21"/>
      <c r="AM143" s="21"/>
      <c r="AN143" s="21"/>
    </row>
    <row r="144" spans="1:40" ht="15.75" customHeight="1" x14ac:dyDescent="0.25">
      <c r="A144" s="1"/>
      <c r="B144" s="1"/>
      <c r="C144" s="1"/>
      <c r="D144" s="1"/>
      <c r="E144" s="1"/>
      <c r="F144" s="1"/>
      <c r="G144" s="1"/>
      <c r="H144" s="1"/>
      <c r="I144" s="1"/>
      <c r="J144" s="2"/>
      <c r="K144" s="1"/>
      <c r="L144" s="1"/>
      <c r="M144" s="1"/>
      <c r="N144" s="1"/>
      <c r="O144" s="1"/>
      <c r="P144" s="1"/>
      <c r="Q144" s="1"/>
      <c r="R144" s="3"/>
      <c r="S144" s="3"/>
      <c r="T144" s="3"/>
      <c r="U144" s="3"/>
      <c r="V144" s="1"/>
      <c r="W144" s="4"/>
      <c r="X144" s="5"/>
      <c r="Y144" s="6"/>
      <c r="Z144" s="1"/>
      <c r="AA144" s="1"/>
      <c r="AB144" s="1"/>
      <c r="AC144" s="1"/>
      <c r="AD144" s="1"/>
      <c r="AE144" s="1"/>
      <c r="AF144" s="1"/>
      <c r="AG144" s="1"/>
      <c r="AH144" s="1"/>
      <c r="AI144" s="1"/>
      <c r="AJ144" s="21"/>
      <c r="AK144" s="21"/>
      <c r="AL144" s="21"/>
      <c r="AM144" s="21"/>
      <c r="AN144" s="21"/>
    </row>
    <row r="145" spans="1:40" ht="15.75" customHeight="1" x14ac:dyDescent="0.25">
      <c r="A145" s="1"/>
      <c r="B145" s="1"/>
      <c r="C145" s="1"/>
      <c r="D145" s="1"/>
      <c r="E145" s="1"/>
      <c r="F145" s="1"/>
      <c r="G145" s="1"/>
      <c r="H145" s="1"/>
      <c r="I145" s="1"/>
      <c r="J145" s="2"/>
      <c r="K145" s="1"/>
      <c r="L145" s="1"/>
      <c r="M145" s="1"/>
      <c r="N145" s="1"/>
      <c r="O145" s="1"/>
      <c r="P145" s="1"/>
      <c r="Q145" s="1"/>
      <c r="R145" s="3"/>
      <c r="S145" s="3"/>
      <c r="T145" s="3"/>
      <c r="U145" s="3"/>
      <c r="V145" s="1"/>
      <c r="W145" s="4"/>
      <c r="X145" s="5"/>
      <c r="Y145" s="6"/>
      <c r="Z145" s="1"/>
      <c r="AA145" s="1"/>
      <c r="AB145" s="1"/>
      <c r="AC145" s="1"/>
      <c r="AD145" s="1"/>
      <c r="AE145" s="1"/>
      <c r="AF145" s="1"/>
      <c r="AG145" s="1"/>
      <c r="AH145" s="1"/>
      <c r="AI145" s="1"/>
      <c r="AJ145" s="21"/>
      <c r="AK145" s="21"/>
      <c r="AL145" s="21"/>
      <c r="AM145" s="21"/>
      <c r="AN145" s="21"/>
    </row>
    <row r="146" spans="1:40" ht="15.75" customHeight="1" x14ac:dyDescent="0.25">
      <c r="A146" s="1"/>
      <c r="B146" s="1"/>
      <c r="C146" s="1"/>
      <c r="D146" s="1"/>
      <c r="E146" s="1"/>
      <c r="F146" s="1"/>
      <c r="G146" s="1"/>
      <c r="H146" s="1"/>
      <c r="I146" s="1"/>
      <c r="J146" s="2"/>
      <c r="K146" s="1"/>
      <c r="L146" s="1"/>
      <c r="M146" s="1"/>
      <c r="N146" s="1"/>
      <c r="O146" s="1"/>
      <c r="P146" s="1"/>
      <c r="Q146" s="1"/>
      <c r="R146" s="3"/>
      <c r="S146" s="3"/>
      <c r="T146" s="3"/>
      <c r="U146" s="3"/>
      <c r="V146" s="1"/>
      <c r="W146" s="4"/>
      <c r="X146" s="5"/>
      <c r="Y146" s="6"/>
      <c r="Z146" s="1"/>
      <c r="AA146" s="1"/>
      <c r="AB146" s="1"/>
      <c r="AC146" s="1"/>
      <c r="AD146" s="1"/>
      <c r="AE146" s="1"/>
      <c r="AF146" s="1"/>
      <c r="AG146" s="1"/>
      <c r="AH146" s="1"/>
      <c r="AI146" s="1"/>
      <c r="AJ146" s="21"/>
      <c r="AK146" s="21"/>
      <c r="AL146" s="21"/>
      <c r="AM146" s="21"/>
      <c r="AN146" s="21"/>
    </row>
    <row r="147" spans="1:40" ht="15.75" customHeight="1" x14ac:dyDescent="0.25">
      <c r="A147" s="1"/>
      <c r="B147" s="1"/>
      <c r="C147" s="1"/>
      <c r="D147" s="1"/>
      <c r="E147" s="1"/>
      <c r="F147" s="1"/>
      <c r="G147" s="1"/>
      <c r="H147" s="1"/>
      <c r="I147" s="1"/>
      <c r="J147" s="2"/>
      <c r="K147" s="1"/>
      <c r="L147" s="1"/>
      <c r="M147" s="1"/>
      <c r="N147" s="1"/>
      <c r="O147" s="1"/>
      <c r="P147" s="1"/>
      <c r="Q147" s="1"/>
      <c r="R147" s="3"/>
      <c r="S147" s="3"/>
      <c r="T147" s="3"/>
      <c r="U147" s="3"/>
      <c r="V147" s="1"/>
      <c r="W147" s="4"/>
      <c r="X147" s="5"/>
      <c r="Y147" s="6"/>
      <c r="Z147" s="1"/>
      <c r="AA147" s="1"/>
      <c r="AB147" s="1"/>
      <c r="AC147" s="1"/>
      <c r="AD147" s="1"/>
      <c r="AE147" s="1"/>
      <c r="AF147" s="1"/>
      <c r="AG147" s="1"/>
      <c r="AH147" s="1"/>
      <c r="AI147" s="1"/>
      <c r="AJ147" s="21"/>
      <c r="AK147" s="21"/>
      <c r="AL147" s="21"/>
      <c r="AM147" s="21"/>
      <c r="AN147" s="21"/>
    </row>
    <row r="148" spans="1:40" ht="15.75" customHeight="1" x14ac:dyDescent="0.25">
      <c r="A148" s="1"/>
      <c r="B148" s="1"/>
      <c r="C148" s="1"/>
      <c r="D148" s="1"/>
      <c r="E148" s="1"/>
      <c r="F148" s="1"/>
      <c r="G148" s="1"/>
      <c r="H148" s="1"/>
      <c r="I148" s="1"/>
      <c r="J148" s="2"/>
      <c r="K148" s="1"/>
      <c r="L148" s="1"/>
      <c r="M148" s="1"/>
      <c r="N148" s="1"/>
      <c r="O148" s="1"/>
      <c r="P148" s="1"/>
      <c r="Q148" s="1"/>
      <c r="R148" s="3"/>
      <c r="S148" s="3"/>
      <c r="T148" s="3"/>
      <c r="U148" s="3"/>
      <c r="V148" s="1"/>
      <c r="W148" s="4"/>
      <c r="X148" s="5"/>
      <c r="Y148" s="6"/>
      <c r="Z148" s="1"/>
      <c r="AA148" s="1"/>
      <c r="AB148" s="1"/>
      <c r="AC148" s="1"/>
      <c r="AD148" s="1"/>
      <c r="AE148" s="1"/>
      <c r="AF148" s="1"/>
      <c r="AG148" s="1"/>
      <c r="AH148" s="1"/>
      <c r="AI148" s="1"/>
      <c r="AJ148" s="21"/>
      <c r="AK148" s="21"/>
      <c r="AL148" s="21"/>
      <c r="AM148" s="21"/>
      <c r="AN148" s="21"/>
    </row>
    <row r="149" spans="1:40" ht="15.75" customHeight="1" x14ac:dyDescent="0.25">
      <c r="A149" s="1"/>
      <c r="B149" s="1"/>
      <c r="C149" s="1"/>
      <c r="D149" s="1"/>
      <c r="E149" s="1"/>
      <c r="F149" s="1"/>
      <c r="G149" s="1"/>
      <c r="H149" s="1"/>
      <c r="I149" s="1"/>
      <c r="J149" s="2"/>
      <c r="K149" s="1"/>
      <c r="L149" s="1"/>
      <c r="M149" s="1"/>
      <c r="N149" s="1"/>
      <c r="O149" s="1"/>
      <c r="P149" s="1"/>
      <c r="Q149" s="1"/>
      <c r="R149" s="3"/>
      <c r="S149" s="3"/>
      <c r="T149" s="3"/>
      <c r="U149" s="3"/>
      <c r="V149" s="1"/>
      <c r="W149" s="4"/>
      <c r="X149" s="5"/>
      <c r="Y149" s="6"/>
      <c r="Z149" s="1"/>
      <c r="AA149" s="1"/>
      <c r="AB149" s="1"/>
      <c r="AC149" s="1"/>
      <c r="AD149" s="1"/>
      <c r="AE149" s="1"/>
      <c r="AF149" s="1"/>
      <c r="AG149" s="1"/>
      <c r="AH149" s="1"/>
      <c r="AI149" s="1"/>
      <c r="AJ149" s="21"/>
      <c r="AK149" s="21"/>
      <c r="AL149" s="21"/>
      <c r="AM149" s="21"/>
      <c r="AN149" s="21"/>
    </row>
    <row r="150" spans="1:40" ht="15.75" customHeight="1" x14ac:dyDescent="0.25">
      <c r="A150" s="1"/>
      <c r="B150" s="1"/>
      <c r="C150" s="1"/>
      <c r="D150" s="1"/>
      <c r="E150" s="1"/>
      <c r="F150" s="1"/>
      <c r="G150" s="1"/>
      <c r="H150" s="1"/>
      <c r="I150" s="1"/>
      <c r="J150" s="2"/>
      <c r="K150" s="1"/>
      <c r="L150" s="1"/>
      <c r="M150" s="1"/>
      <c r="N150" s="1"/>
      <c r="O150" s="1"/>
      <c r="P150" s="1"/>
      <c r="Q150" s="1"/>
      <c r="R150" s="3"/>
      <c r="S150" s="3"/>
      <c r="T150" s="3"/>
      <c r="U150" s="3"/>
      <c r="V150" s="1"/>
      <c r="W150" s="4"/>
      <c r="X150" s="5"/>
      <c r="Y150" s="6"/>
      <c r="Z150" s="1"/>
      <c r="AA150" s="1"/>
      <c r="AB150" s="1"/>
      <c r="AC150" s="1"/>
      <c r="AD150" s="1"/>
      <c r="AE150" s="1"/>
      <c r="AF150" s="1"/>
      <c r="AG150" s="1"/>
      <c r="AH150" s="1"/>
      <c r="AI150" s="1"/>
      <c r="AJ150" s="21"/>
      <c r="AK150" s="21"/>
      <c r="AL150" s="21"/>
      <c r="AM150" s="21"/>
      <c r="AN150" s="21"/>
    </row>
    <row r="151" spans="1:40" ht="15.75" customHeight="1" x14ac:dyDescent="0.25">
      <c r="A151" s="1"/>
      <c r="B151" s="1"/>
      <c r="C151" s="1"/>
      <c r="D151" s="1"/>
      <c r="E151" s="1"/>
      <c r="F151" s="1"/>
      <c r="G151" s="1"/>
      <c r="H151" s="1"/>
      <c r="I151" s="1"/>
      <c r="J151" s="2"/>
      <c r="K151" s="1"/>
      <c r="L151" s="1"/>
      <c r="M151" s="1"/>
      <c r="N151" s="1"/>
      <c r="O151" s="1"/>
      <c r="P151" s="1"/>
      <c r="Q151" s="1"/>
      <c r="R151" s="3"/>
      <c r="S151" s="3"/>
      <c r="T151" s="3"/>
      <c r="U151" s="3"/>
      <c r="V151" s="1"/>
      <c r="W151" s="4"/>
      <c r="X151" s="5"/>
      <c r="Y151" s="6"/>
      <c r="Z151" s="1"/>
      <c r="AA151" s="1"/>
      <c r="AB151" s="1"/>
      <c r="AC151" s="1"/>
      <c r="AD151" s="1"/>
      <c r="AE151" s="1"/>
      <c r="AF151" s="1"/>
      <c r="AG151" s="1"/>
      <c r="AH151" s="1"/>
      <c r="AI151" s="1"/>
      <c r="AJ151" s="21"/>
      <c r="AK151" s="21"/>
      <c r="AL151" s="21"/>
      <c r="AM151" s="21"/>
      <c r="AN151" s="21"/>
    </row>
    <row r="152" spans="1:40" ht="15.75" customHeight="1" x14ac:dyDescent="0.25">
      <c r="A152" s="1"/>
      <c r="B152" s="1"/>
      <c r="C152" s="1"/>
      <c r="D152" s="1"/>
      <c r="E152" s="1"/>
      <c r="F152" s="1"/>
      <c r="G152" s="1"/>
      <c r="H152" s="1"/>
      <c r="I152" s="1"/>
      <c r="J152" s="2"/>
      <c r="K152" s="1"/>
      <c r="L152" s="1"/>
      <c r="M152" s="1"/>
      <c r="N152" s="1"/>
      <c r="O152" s="1"/>
      <c r="P152" s="1"/>
      <c r="Q152" s="1"/>
      <c r="R152" s="3"/>
      <c r="S152" s="3"/>
      <c r="T152" s="3"/>
      <c r="U152" s="3"/>
      <c r="V152" s="1"/>
      <c r="W152" s="4"/>
      <c r="X152" s="5"/>
      <c r="Y152" s="6"/>
      <c r="Z152" s="1"/>
      <c r="AA152" s="1"/>
      <c r="AB152" s="1"/>
      <c r="AC152" s="1"/>
      <c r="AD152" s="1"/>
      <c r="AE152" s="1"/>
      <c r="AF152" s="1"/>
      <c r="AG152" s="1"/>
      <c r="AH152" s="1"/>
      <c r="AI152" s="1"/>
      <c r="AJ152" s="21"/>
      <c r="AK152" s="21"/>
      <c r="AL152" s="21"/>
      <c r="AM152" s="21"/>
      <c r="AN152" s="21"/>
    </row>
    <row r="153" spans="1:40" ht="15.75" customHeight="1" x14ac:dyDescent="0.25">
      <c r="A153" s="1"/>
      <c r="B153" s="1"/>
      <c r="C153" s="1"/>
      <c r="D153" s="1"/>
      <c r="E153" s="1"/>
      <c r="F153" s="1"/>
      <c r="G153" s="1"/>
      <c r="H153" s="1"/>
      <c r="I153" s="1"/>
      <c r="J153" s="2"/>
      <c r="K153" s="1"/>
      <c r="L153" s="1"/>
      <c r="M153" s="1"/>
      <c r="N153" s="1"/>
      <c r="O153" s="1"/>
      <c r="P153" s="1"/>
      <c r="Q153" s="1"/>
      <c r="R153" s="3"/>
      <c r="S153" s="3"/>
      <c r="T153" s="3"/>
      <c r="U153" s="3"/>
      <c r="V153" s="1"/>
      <c r="W153" s="4"/>
      <c r="X153" s="5"/>
      <c r="Y153" s="6"/>
      <c r="Z153" s="1"/>
      <c r="AA153" s="1"/>
      <c r="AB153" s="1"/>
      <c r="AC153" s="1"/>
      <c r="AD153" s="1"/>
      <c r="AE153" s="1"/>
      <c r="AF153" s="1"/>
      <c r="AG153" s="1"/>
      <c r="AH153" s="1"/>
      <c r="AI153" s="1"/>
      <c r="AJ153" s="21"/>
      <c r="AK153" s="21"/>
      <c r="AL153" s="21"/>
      <c r="AM153" s="21"/>
      <c r="AN153" s="21"/>
    </row>
    <row r="154" spans="1:40" ht="15.75" customHeight="1" x14ac:dyDescent="0.25">
      <c r="A154" s="1"/>
      <c r="B154" s="1"/>
      <c r="C154" s="1"/>
      <c r="D154" s="1"/>
      <c r="E154" s="1"/>
      <c r="F154" s="1"/>
      <c r="G154" s="1"/>
      <c r="H154" s="1"/>
      <c r="I154" s="1"/>
      <c r="J154" s="2"/>
      <c r="K154" s="1"/>
      <c r="L154" s="1"/>
      <c r="M154" s="1"/>
      <c r="N154" s="1"/>
      <c r="O154" s="1"/>
      <c r="P154" s="1"/>
      <c r="Q154" s="1"/>
      <c r="R154" s="3"/>
      <c r="S154" s="3"/>
      <c r="T154" s="3"/>
      <c r="U154" s="3"/>
      <c r="V154" s="1"/>
      <c r="W154" s="4"/>
      <c r="X154" s="5"/>
      <c r="Y154" s="6"/>
      <c r="Z154" s="1"/>
      <c r="AA154" s="1"/>
      <c r="AB154" s="1"/>
      <c r="AC154" s="1"/>
      <c r="AD154" s="1"/>
      <c r="AE154" s="1"/>
      <c r="AF154" s="1"/>
      <c r="AG154" s="1"/>
      <c r="AH154" s="1"/>
      <c r="AI154" s="1"/>
      <c r="AJ154" s="21"/>
      <c r="AK154" s="21"/>
      <c r="AL154" s="21"/>
      <c r="AM154" s="21"/>
      <c r="AN154" s="21"/>
    </row>
    <row r="155" spans="1:40" ht="15.75" customHeight="1" x14ac:dyDescent="0.25">
      <c r="A155" s="1"/>
      <c r="B155" s="1"/>
      <c r="C155" s="1"/>
      <c r="D155" s="1"/>
      <c r="E155" s="1"/>
      <c r="F155" s="1"/>
      <c r="G155" s="1"/>
      <c r="H155" s="1"/>
      <c r="I155" s="1"/>
      <c r="J155" s="2"/>
      <c r="K155" s="1"/>
      <c r="L155" s="1"/>
      <c r="M155" s="1"/>
      <c r="N155" s="1"/>
      <c r="O155" s="1"/>
      <c r="P155" s="1"/>
      <c r="Q155" s="1"/>
      <c r="R155" s="3"/>
      <c r="S155" s="3"/>
      <c r="T155" s="3"/>
      <c r="U155" s="3"/>
      <c r="V155" s="1"/>
      <c r="W155" s="4"/>
      <c r="X155" s="5"/>
      <c r="Y155" s="6"/>
      <c r="Z155" s="1"/>
      <c r="AA155" s="1"/>
      <c r="AB155" s="1"/>
      <c r="AC155" s="1"/>
      <c r="AD155" s="1"/>
      <c r="AE155" s="1"/>
      <c r="AF155" s="1"/>
      <c r="AG155" s="1"/>
      <c r="AH155" s="1"/>
      <c r="AI155" s="1"/>
      <c r="AJ155" s="21"/>
      <c r="AK155" s="21"/>
      <c r="AL155" s="21"/>
      <c r="AM155" s="21"/>
      <c r="AN155" s="21"/>
    </row>
    <row r="156" spans="1:40" ht="15.75" customHeight="1" x14ac:dyDescent="0.25">
      <c r="A156" s="1"/>
      <c r="B156" s="1"/>
      <c r="C156" s="1"/>
      <c r="D156" s="1"/>
      <c r="E156" s="1"/>
      <c r="F156" s="1"/>
      <c r="G156" s="1"/>
      <c r="H156" s="1"/>
      <c r="I156" s="1"/>
      <c r="J156" s="2"/>
      <c r="K156" s="1"/>
      <c r="L156" s="1"/>
      <c r="M156" s="1"/>
      <c r="N156" s="1"/>
      <c r="O156" s="1"/>
      <c r="P156" s="1"/>
      <c r="Q156" s="1"/>
      <c r="R156" s="3"/>
      <c r="S156" s="3"/>
      <c r="T156" s="3"/>
      <c r="U156" s="3"/>
      <c r="V156" s="1"/>
      <c r="W156" s="4"/>
      <c r="X156" s="5"/>
      <c r="Y156" s="6"/>
      <c r="Z156" s="1"/>
      <c r="AA156" s="1"/>
      <c r="AB156" s="1"/>
      <c r="AC156" s="1"/>
      <c r="AD156" s="1"/>
      <c r="AE156" s="1"/>
      <c r="AF156" s="1"/>
      <c r="AG156" s="1"/>
      <c r="AH156" s="1"/>
      <c r="AI156" s="1"/>
      <c r="AJ156" s="21"/>
      <c r="AK156" s="21"/>
      <c r="AL156" s="21"/>
      <c r="AM156" s="21"/>
      <c r="AN156" s="21"/>
    </row>
    <row r="157" spans="1:40" ht="15.75" customHeight="1" x14ac:dyDescent="0.25">
      <c r="A157" s="1"/>
      <c r="B157" s="1"/>
      <c r="C157" s="1"/>
      <c r="D157" s="1"/>
      <c r="E157" s="1"/>
      <c r="F157" s="1"/>
      <c r="G157" s="1"/>
      <c r="H157" s="1"/>
      <c r="I157" s="1"/>
      <c r="J157" s="2"/>
      <c r="K157" s="1"/>
      <c r="L157" s="1"/>
      <c r="M157" s="1"/>
      <c r="N157" s="1"/>
      <c r="O157" s="1"/>
      <c r="P157" s="1"/>
      <c r="Q157" s="1"/>
      <c r="R157" s="3"/>
      <c r="S157" s="3"/>
      <c r="T157" s="3"/>
      <c r="U157" s="3"/>
      <c r="V157" s="1"/>
      <c r="W157" s="4"/>
      <c r="X157" s="5"/>
      <c r="Y157" s="6"/>
      <c r="Z157" s="1"/>
      <c r="AA157" s="1"/>
      <c r="AB157" s="1"/>
      <c r="AC157" s="1"/>
      <c r="AD157" s="1"/>
      <c r="AE157" s="1"/>
      <c r="AF157" s="1"/>
      <c r="AG157" s="1"/>
      <c r="AH157" s="1"/>
      <c r="AI157" s="1"/>
      <c r="AJ157" s="21"/>
      <c r="AK157" s="21"/>
      <c r="AL157" s="21"/>
      <c r="AM157" s="21"/>
      <c r="AN157" s="21"/>
    </row>
    <row r="158" spans="1:40" ht="15.75" customHeight="1" x14ac:dyDescent="0.25">
      <c r="A158" s="1"/>
      <c r="B158" s="1"/>
      <c r="C158" s="1"/>
      <c r="D158" s="1"/>
      <c r="E158" s="1"/>
      <c r="F158" s="1"/>
      <c r="G158" s="1"/>
      <c r="H158" s="1"/>
      <c r="I158" s="1"/>
      <c r="J158" s="2"/>
      <c r="K158" s="1"/>
      <c r="L158" s="1"/>
      <c r="M158" s="1"/>
      <c r="N158" s="1"/>
      <c r="O158" s="1"/>
      <c r="P158" s="1"/>
      <c r="Q158" s="1"/>
      <c r="R158" s="3"/>
      <c r="S158" s="3"/>
      <c r="T158" s="3"/>
      <c r="U158" s="3"/>
      <c r="V158" s="1"/>
      <c r="W158" s="4"/>
      <c r="X158" s="5"/>
      <c r="Y158" s="6"/>
      <c r="Z158" s="1"/>
      <c r="AA158" s="1"/>
      <c r="AB158" s="1"/>
      <c r="AC158" s="1"/>
      <c r="AD158" s="1"/>
      <c r="AE158" s="1"/>
      <c r="AF158" s="1"/>
      <c r="AG158" s="1"/>
      <c r="AH158" s="1"/>
      <c r="AI158" s="1"/>
      <c r="AJ158" s="21"/>
      <c r="AK158" s="21"/>
      <c r="AL158" s="21"/>
      <c r="AM158" s="21"/>
      <c r="AN158" s="21"/>
    </row>
    <row r="159" spans="1:40" ht="15.75" customHeight="1" x14ac:dyDescent="0.25">
      <c r="A159" s="1"/>
      <c r="B159" s="1"/>
      <c r="C159" s="1"/>
      <c r="D159" s="1"/>
      <c r="E159" s="1"/>
      <c r="F159" s="1"/>
      <c r="G159" s="1"/>
      <c r="H159" s="1"/>
      <c r="I159" s="1"/>
      <c r="J159" s="2"/>
      <c r="K159" s="1"/>
      <c r="L159" s="1"/>
      <c r="M159" s="1"/>
      <c r="N159" s="1"/>
      <c r="O159" s="1"/>
      <c r="P159" s="1"/>
      <c r="Q159" s="1"/>
      <c r="R159" s="3"/>
      <c r="S159" s="3"/>
      <c r="T159" s="3"/>
      <c r="U159" s="3"/>
      <c r="V159" s="1"/>
      <c r="W159" s="4"/>
      <c r="X159" s="5"/>
      <c r="Y159" s="6"/>
      <c r="Z159" s="1"/>
      <c r="AA159" s="1"/>
      <c r="AB159" s="1"/>
      <c r="AC159" s="1"/>
      <c r="AD159" s="1"/>
      <c r="AE159" s="1"/>
      <c r="AF159" s="1"/>
      <c r="AG159" s="1"/>
      <c r="AH159" s="1"/>
      <c r="AI159" s="1"/>
      <c r="AJ159" s="21"/>
      <c r="AK159" s="21"/>
      <c r="AL159" s="21"/>
      <c r="AM159" s="21"/>
      <c r="AN159" s="21"/>
    </row>
    <row r="160" spans="1:40" ht="15.75" customHeight="1" x14ac:dyDescent="0.25">
      <c r="A160" s="1"/>
      <c r="B160" s="1"/>
      <c r="C160" s="1"/>
      <c r="D160" s="1"/>
      <c r="E160" s="1"/>
      <c r="F160" s="1"/>
      <c r="G160" s="1"/>
      <c r="H160" s="1"/>
      <c r="I160" s="1"/>
      <c r="J160" s="2"/>
      <c r="K160" s="1"/>
      <c r="L160" s="1"/>
      <c r="M160" s="1"/>
      <c r="N160" s="1"/>
      <c r="O160" s="1"/>
      <c r="P160" s="1"/>
      <c r="Q160" s="1"/>
      <c r="R160" s="3"/>
      <c r="S160" s="3"/>
      <c r="T160" s="3"/>
      <c r="U160" s="3"/>
      <c r="V160" s="1"/>
      <c r="W160" s="4"/>
      <c r="X160" s="5"/>
      <c r="Y160" s="6"/>
      <c r="Z160" s="1"/>
      <c r="AA160" s="1"/>
      <c r="AB160" s="1"/>
      <c r="AC160" s="1"/>
      <c r="AD160" s="1"/>
      <c r="AE160" s="1"/>
      <c r="AF160" s="1"/>
      <c r="AG160" s="1"/>
      <c r="AH160" s="1"/>
      <c r="AI160" s="1"/>
      <c r="AJ160" s="21"/>
      <c r="AK160" s="21"/>
      <c r="AL160" s="21"/>
      <c r="AM160" s="21"/>
      <c r="AN160" s="21"/>
    </row>
    <row r="161" spans="1:40" ht="15.75" customHeight="1" x14ac:dyDescent="0.25">
      <c r="A161" s="1"/>
      <c r="B161" s="1"/>
      <c r="C161" s="1"/>
      <c r="D161" s="1"/>
      <c r="E161" s="1"/>
      <c r="F161" s="1"/>
      <c r="G161" s="1"/>
      <c r="H161" s="1"/>
      <c r="I161" s="1"/>
      <c r="J161" s="2"/>
      <c r="K161" s="1"/>
      <c r="L161" s="1"/>
      <c r="M161" s="1"/>
      <c r="N161" s="1"/>
      <c r="O161" s="1"/>
      <c r="P161" s="1"/>
      <c r="Q161" s="1"/>
      <c r="R161" s="3"/>
      <c r="S161" s="3"/>
      <c r="T161" s="3"/>
      <c r="U161" s="3"/>
      <c r="V161" s="1"/>
      <c r="W161" s="4"/>
      <c r="X161" s="5"/>
      <c r="Y161" s="6"/>
      <c r="Z161" s="1"/>
      <c r="AA161" s="1"/>
      <c r="AB161" s="1"/>
      <c r="AC161" s="1"/>
      <c r="AD161" s="1"/>
      <c r="AE161" s="1"/>
      <c r="AF161" s="1"/>
      <c r="AG161" s="1"/>
      <c r="AH161" s="1"/>
      <c r="AI161" s="1"/>
      <c r="AJ161" s="21"/>
      <c r="AK161" s="21"/>
      <c r="AL161" s="21"/>
      <c r="AM161" s="21"/>
      <c r="AN161" s="21"/>
    </row>
    <row r="162" spans="1:40" ht="15.75" customHeight="1" x14ac:dyDescent="0.25">
      <c r="A162" s="1"/>
      <c r="B162" s="1"/>
      <c r="C162" s="1"/>
      <c r="D162" s="1"/>
      <c r="E162" s="1"/>
      <c r="F162" s="1"/>
      <c r="G162" s="1"/>
      <c r="H162" s="1"/>
      <c r="I162" s="1"/>
      <c r="J162" s="2"/>
      <c r="K162" s="1"/>
      <c r="L162" s="1"/>
      <c r="M162" s="1"/>
      <c r="N162" s="1"/>
      <c r="O162" s="1"/>
      <c r="P162" s="1"/>
      <c r="Q162" s="1"/>
      <c r="R162" s="3"/>
      <c r="S162" s="3"/>
      <c r="T162" s="3"/>
      <c r="U162" s="3"/>
      <c r="V162" s="1"/>
      <c r="W162" s="4"/>
      <c r="X162" s="5"/>
      <c r="Y162" s="6"/>
      <c r="Z162" s="1"/>
      <c r="AA162" s="1"/>
      <c r="AB162" s="1"/>
      <c r="AC162" s="1"/>
      <c r="AD162" s="1"/>
      <c r="AE162" s="1"/>
      <c r="AF162" s="1"/>
      <c r="AG162" s="1"/>
      <c r="AH162" s="1"/>
      <c r="AI162" s="1"/>
      <c r="AJ162" s="21"/>
      <c r="AK162" s="21"/>
      <c r="AL162" s="21"/>
      <c r="AM162" s="21"/>
      <c r="AN162" s="21"/>
    </row>
    <row r="163" spans="1:40" ht="15.75" customHeight="1" x14ac:dyDescent="0.25">
      <c r="A163" s="1"/>
      <c r="B163" s="1"/>
      <c r="C163" s="1"/>
      <c r="D163" s="1"/>
      <c r="E163" s="1"/>
      <c r="F163" s="1"/>
      <c r="G163" s="1"/>
      <c r="H163" s="1"/>
      <c r="I163" s="1"/>
      <c r="J163" s="2"/>
      <c r="K163" s="1"/>
      <c r="L163" s="1"/>
      <c r="M163" s="1"/>
      <c r="N163" s="1"/>
      <c r="O163" s="1"/>
      <c r="P163" s="1"/>
      <c r="Q163" s="1"/>
      <c r="R163" s="3"/>
      <c r="S163" s="3"/>
      <c r="T163" s="3"/>
      <c r="U163" s="3"/>
      <c r="V163" s="1"/>
      <c r="W163" s="4"/>
      <c r="X163" s="5"/>
      <c r="Y163" s="6"/>
      <c r="Z163" s="1"/>
      <c r="AA163" s="1"/>
      <c r="AB163" s="1"/>
      <c r="AC163" s="1"/>
      <c r="AD163" s="1"/>
      <c r="AE163" s="1"/>
      <c r="AF163" s="1"/>
      <c r="AG163" s="1"/>
      <c r="AH163" s="1"/>
      <c r="AI163" s="1"/>
      <c r="AJ163" s="21"/>
      <c r="AK163" s="21"/>
      <c r="AL163" s="21"/>
      <c r="AM163" s="21"/>
      <c r="AN163" s="21"/>
    </row>
    <row r="164" spans="1:40" ht="15.75" customHeight="1" x14ac:dyDescent="0.25">
      <c r="A164" s="1"/>
      <c r="B164" s="1"/>
      <c r="C164" s="1"/>
      <c r="D164" s="1"/>
      <c r="E164" s="1"/>
      <c r="F164" s="1"/>
      <c r="G164" s="1"/>
      <c r="H164" s="1"/>
      <c r="I164" s="1"/>
      <c r="J164" s="2"/>
      <c r="K164" s="1"/>
      <c r="L164" s="1"/>
      <c r="M164" s="1"/>
      <c r="N164" s="1"/>
      <c r="O164" s="1"/>
      <c r="P164" s="1"/>
      <c r="Q164" s="1"/>
      <c r="R164" s="3"/>
      <c r="S164" s="3"/>
      <c r="T164" s="3"/>
      <c r="U164" s="3"/>
      <c r="V164" s="1"/>
      <c r="W164" s="4"/>
      <c r="X164" s="5"/>
      <c r="Y164" s="6"/>
      <c r="Z164" s="1"/>
      <c r="AA164" s="1"/>
      <c r="AB164" s="1"/>
      <c r="AC164" s="1"/>
      <c r="AD164" s="1"/>
      <c r="AE164" s="1"/>
      <c r="AF164" s="1"/>
      <c r="AG164" s="1"/>
      <c r="AH164" s="1"/>
      <c r="AI164" s="1"/>
      <c r="AJ164" s="21"/>
      <c r="AK164" s="21"/>
      <c r="AL164" s="21"/>
      <c r="AM164" s="21"/>
      <c r="AN164" s="21"/>
    </row>
    <row r="165" spans="1:40" ht="15.75" customHeight="1" x14ac:dyDescent="0.25">
      <c r="A165" s="1"/>
      <c r="B165" s="1"/>
      <c r="C165" s="1"/>
      <c r="D165" s="1"/>
      <c r="E165" s="1"/>
      <c r="F165" s="1"/>
      <c r="G165" s="1"/>
      <c r="H165" s="1"/>
      <c r="I165" s="1"/>
      <c r="J165" s="2"/>
      <c r="K165" s="1"/>
      <c r="L165" s="1"/>
      <c r="M165" s="1"/>
      <c r="N165" s="1"/>
      <c r="O165" s="1"/>
      <c r="P165" s="1"/>
      <c r="Q165" s="1"/>
      <c r="R165" s="3"/>
      <c r="S165" s="3"/>
      <c r="T165" s="3"/>
      <c r="U165" s="3"/>
      <c r="V165" s="1"/>
      <c r="W165" s="4"/>
      <c r="X165" s="5"/>
      <c r="Y165" s="6"/>
      <c r="Z165" s="1"/>
      <c r="AA165" s="1"/>
      <c r="AB165" s="1"/>
      <c r="AC165" s="1"/>
      <c r="AD165" s="1"/>
      <c r="AE165" s="1"/>
      <c r="AF165" s="1"/>
      <c r="AG165" s="1"/>
      <c r="AH165" s="1"/>
      <c r="AI165" s="1"/>
      <c r="AJ165" s="21"/>
      <c r="AK165" s="21"/>
      <c r="AL165" s="21"/>
      <c r="AM165" s="21"/>
      <c r="AN165" s="21"/>
    </row>
    <row r="166" spans="1:40" ht="15.75" customHeight="1" x14ac:dyDescent="0.25">
      <c r="A166" s="1"/>
      <c r="B166" s="1"/>
      <c r="C166" s="1"/>
      <c r="D166" s="1"/>
      <c r="E166" s="1"/>
      <c r="F166" s="1"/>
      <c r="G166" s="1"/>
      <c r="H166" s="1"/>
      <c r="I166" s="1"/>
      <c r="J166" s="2"/>
      <c r="K166" s="1"/>
      <c r="L166" s="1"/>
      <c r="M166" s="1"/>
      <c r="N166" s="1"/>
      <c r="O166" s="1"/>
      <c r="P166" s="1"/>
      <c r="Q166" s="1"/>
      <c r="R166" s="3"/>
      <c r="S166" s="3"/>
      <c r="T166" s="3"/>
      <c r="U166" s="3"/>
      <c r="V166" s="1"/>
      <c r="W166" s="4"/>
      <c r="X166" s="5"/>
      <c r="Y166" s="6"/>
      <c r="Z166" s="1"/>
      <c r="AA166" s="1"/>
      <c r="AB166" s="1"/>
      <c r="AC166" s="1"/>
      <c r="AD166" s="1"/>
      <c r="AE166" s="1"/>
      <c r="AF166" s="1"/>
      <c r="AG166" s="1"/>
      <c r="AH166" s="1"/>
      <c r="AI166" s="1"/>
      <c r="AJ166" s="21"/>
      <c r="AK166" s="21"/>
      <c r="AL166" s="21"/>
      <c r="AM166" s="21"/>
      <c r="AN166" s="21"/>
    </row>
    <row r="167" spans="1:40" ht="15.75" customHeight="1" x14ac:dyDescent="0.25">
      <c r="A167" s="1"/>
      <c r="B167" s="1"/>
      <c r="C167" s="1"/>
      <c r="D167" s="1"/>
      <c r="E167" s="1"/>
      <c r="F167" s="1"/>
      <c r="G167" s="1"/>
      <c r="H167" s="1"/>
      <c r="I167" s="1"/>
      <c r="J167" s="2"/>
      <c r="K167" s="1"/>
      <c r="L167" s="1"/>
      <c r="M167" s="1"/>
      <c r="N167" s="1"/>
      <c r="O167" s="1"/>
      <c r="P167" s="1"/>
      <c r="Q167" s="1"/>
      <c r="R167" s="3"/>
      <c r="S167" s="3"/>
      <c r="T167" s="3"/>
      <c r="U167" s="3"/>
      <c r="V167" s="1"/>
      <c r="W167" s="4"/>
      <c r="X167" s="5"/>
      <c r="Y167" s="6"/>
      <c r="Z167" s="1"/>
      <c r="AA167" s="1"/>
      <c r="AB167" s="1"/>
      <c r="AC167" s="1"/>
      <c r="AD167" s="1"/>
      <c r="AE167" s="1"/>
      <c r="AF167" s="1"/>
      <c r="AG167" s="1"/>
      <c r="AH167" s="1"/>
      <c r="AI167" s="1"/>
      <c r="AJ167" s="21"/>
      <c r="AK167" s="21"/>
      <c r="AL167" s="21"/>
      <c r="AM167" s="21"/>
      <c r="AN167" s="21"/>
    </row>
    <row r="168" spans="1:40" ht="15.75" customHeight="1" x14ac:dyDescent="0.25">
      <c r="A168" s="1"/>
      <c r="B168" s="1"/>
      <c r="C168" s="1"/>
      <c r="D168" s="1"/>
      <c r="E168" s="1"/>
      <c r="F168" s="1"/>
      <c r="G168" s="1"/>
      <c r="H168" s="1"/>
      <c r="I168" s="1"/>
      <c r="J168" s="2"/>
      <c r="K168" s="1"/>
      <c r="L168" s="1"/>
      <c r="M168" s="1"/>
      <c r="N168" s="1"/>
      <c r="O168" s="1"/>
      <c r="P168" s="1"/>
      <c r="Q168" s="1"/>
      <c r="R168" s="3"/>
      <c r="S168" s="3"/>
      <c r="T168" s="3"/>
      <c r="U168" s="3"/>
      <c r="V168" s="1"/>
      <c r="W168" s="4"/>
      <c r="X168" s="5"/>
      <c r="Y168" s="6"/>
      <c r="Z168" s="1"/>
      <c r="AA168" s="1"/>
      <c r="AB168" s="1"/>
      <c r="AC168" s="1"/>
      <c r="AD168" s="1"/>
      <c r="AE168" s="1"/>
      <c r="AF168" s="1"/>
      <c r="AG168" s="1"/>
      <c r="AH168" s="1"/>
      <c r="AI168" s="1"/>
      <c r="AJ168" s="21"/>
      <c r="AK168" s="21"/>
      <c r="AL168" s="21"/>
      <c r="AM168" s="21"/>
      <c r="AN168" s="21"/>
    </row>
    <row r="169" spans="1:40" ht="15.75" customHeight="1" x14ac:dyDescent="0.25">
      <c r="A169" s="1"/>
      <c r="B169" s="1"/>
      <c r="C169" s="1"/>
      <c r="D169" s="1"/>
      <c r="E169" s="1"/>
      <c r="F169" s="1"/>
      <c r="G169" s="1"/>
      <c r="H169" s="1"/>
      <c r="I169" s="1"/>
      <c r="J169" s="2"/>
      <c r="K169" s="1"/>
      <c r="L169" s="1"/>
      <c r="M169" s="1"/>
      <c r="N169" s="1"/>
      <c r="O169" s="1"/>
      <c r="P169" s="1"/>
      <c r="Q169" s="1"/>
      <c r="R169" s="3"/>
      <c r="S169" s="3"/>
      <c r="T169" s="3"/>
      <c r="U169" s="3"/>
      <c r="V169" s="1"/>
      <c r="W169" s="4"/>
      <c r="X169" s="5"/>
      <c r="Y169" s="6"/>
      <c r="Z169" s="1"/>
      <c r="AA169" s="1"/>
      <c r="AB169" s="1"/>
      <c r="AC169" s="1"/>
      <c r="AD169" s="1"/>
      <c r="AE169" s="1"/>
      <c r="AF169" s="1"/>
      <c r="AG169" s="1"/>
      <c r="AH169" s="1"/>
      <c r="AI169" s="1"/>
      <c r="AJ169" s="21"/>
      <c r="AK169" s="21"/>
      <c r="AL169" s="21"/>
      <c r="AM169" s="21"/>
      <c r="AN169" s="21"/>
    </row>
    <row r="170" spans="1:40" ht="15.75" customHeight="1" x14ac:dyDescent="0.25">
      <c r="A170" s="1"/>
      <c r="B170" s="1"/>
      <c r="C170" s="1"/>
      <c r="D170" s="1"/>
      <c r="E170" s="1"/>
      <c r="F170" s="1"/>
      <c r="G170" s="1"/>
      <c r="H170" s="1"/>
      <c r="I170" s="1"/>
      <c r="J170" s="2"/>
      <c r="K170" s="1"/>
      <c r="L170" s="1"/>
      <c r="M170" s="1"/>
      <c r="N170" s="1"/>
      <c r="O170" s="1"/>
      <c r="P170" s="1"/>
      <c r="Q170" s="1"/>
      <c r="R170" s="3"/>
      <c r="S170" s="3"/>
      <c r="T170" s="3"/>
      <c r="U170" s="3"/>
      <c r="V170" s="1"/>
      <c r="W170" s="4"/>
      <c r="X170" s="5"/>
      <c r="Y170" s="6"/>
      <c r="Z170" s="1"/>
      <c r="AA170" s="1"/>
      <c r="AB170" s="1"/>
      <c r="AC170" s="1"/>
      <c r="AD170" s="1"/>
      <c r="AE170" s="1"/>
      <c r="AF170" s="1"/>
      <c r="AG170" s="1"/>
      <c r="AH170" s="1"/>
      <c r="AI170" s="1"/>
      <c r="AJ170" s="21"/>
      <c r="AK170" s="21"/>
      <c r="AL170" s="21"/>
      <c r="AM170" s="21"/>
      <c r="AN170" s="21"/>
    </row>
    <row r="171" spans="1:40" ht="15.75" customHeight="1" x14ac:dyDescent="0.25">
      <c r="A171" s="1"/>
      <c r="B171" s="1"/>
      <c r="C171" s="1"/>
      <c r="D171" s="1"/>
      <c r="E171" s="1"/>
      <c r="F171" s="1"/>
      <c r="G171" s="1"/>
      <c r="H171" s="1"/>
      <c r="I171" s="1"/>
      <c r="J171" s="2"/>
      <c r="K171" s="1"/>
      <c r="L171" s="1"/>
      <c r="M171" s="1"/>
      <c r="N171" s="1"/>
      <c r="O171" s="1"/>
      <c r="P171" s="1"/>
      <c r="Q171" s="1"/>
      <c r="R171" s="3"/>
      <c r="S171" s="3"/>
      <c r="T171" s="3"/>
      <c r="U171" s="3"/>
      <c r="V171" s="1"/>
      <c r="W171" s="4"/>
      <c r="X171" s="5"/>
      <c r="Y171" s="6"/>
      <c r="Z171" s="1"/>
      <c r="AA171" s="1"/>
      <c r="AB171" s="1"/>
      <c r="AC171" s="1"/>
      <c r="AD171" s="1"/>
      <c r="AE171" s="1"/>
      <c r="AF171" s="1"/>
      <c r="AG171" s="1"/>
      <c r="AH171" s="1"/>
      <c r="AI171" s="1"/>
      <c r="AJ171" s="21"/>
      <c r="AK171" s="21"/>
      <c r="AL171" s="21"/>
      <c r="AM171" s="21"/>
      <c r="AN171" s="21"/>
    </row>
    <row r="172" spans="1:40" ht="15.75" customHeight="1" x14ac:dyDescent="0.25">
      <c r="A172" s="1"/>
      <c r="B172" s="1"/>
      <c r="C172" s="1"/>
      <c r="D172" s="1"/>
      <c r="E172" s="1"/>
      <c r="F172" s="1"/>
      <c r="G172" s="1"/>
      <c r="H172" s="1"/>
      <c r="I172" s="1"/>
      <c r="J172" s="2"/>
      <c r="K172" s="1"/>
      <c r="L172" s="1"/>
      <c r="M172" s="1"/>
      <c r="N172" s="1"/>
      <c r="O172" s="1"/>
      <c r="P172" s="1"/>
      <c r="Q172" s="1"/>
      <c r="R172" s="3"/>
      <c r="S172" s="3"/>
      <c r="T172" s="3"/>
      <c r="U172" s="3"/>
      <c r="V172" s="1"/>
      <c r="W172" s="4"/>
      <c r="X172" s="5"/>
      <c r="Y172" s="6"/>
      <c r="Z172" s="1"/>
      <c r="AA172" s="1"/>
      <c r="AB172" s="1"/>
      <c r="AC172" s="1"/>
      <c r="AD172" s="1"/>
      <c r="AE172" s="1"/>
      <c r="AF172" s="1"/>
      <c r="AG172" s="1"/>
      <c r="AH172" s="1"/>
      <c r="AI172" s="1"/>
      <c r="AJ172" s="21"/>
      <c r="AK172" s="21"/>
      <c r="AL172" s="21"/>
      <c r="AM172" s="21"/>
      <c r="AN172" s="21"/>
    </row>
    <row r="173" spans="1:40" ht="15.75" customHeight="1" x14ac:dyDescent="0.25">
      <c r="A173" s="1"/>
      <c r="B173" s="1"/>
      <c r="C173" s="1"/>
      <c r="D173" s="1"/>
      <c r="E173" s="1"/>
      <c r="F173" s="1"/>
      <c r="G173" s="1"/>
      <c r="H173" s="1"/>
      <c r="I173" s="1"/>
      <c r="J173" s="2"/>
      <c r="K173" s="1"/>
      <c r="L173" s="1"/>
      <c r="M173" s="1"/>
      <c r="N173" s="1"/>
      <c r="O173" s="1"/>
      <c r="P173" s="1"/>
      <c r="Q173" s="1"/>
      <c r="R173" s="3"/>
      <c r="S173" s="3"/>
      <c r="T173" s="3"/>
      <c r="U173" s="3"/>
      <c r="V173" s="1"/>
      <c r="W173" s="4"/>
      <c r="X173" s="5"/>
      <c r="Y173" s="6"/>
      <c r="Z173" s="1"/>
      <c r="AA173" s="1"/>
      <c r="AB173" s="1"/>
      <c r="AC173" s="1"/>
      <c r="AD173" s="1"/>
      <c r="AE173" s="1"/>
      <c r="AF173" s="1"/>
      <c r="AG173" s="1"/>
      <c r="AH173" s="1"/>
      <c r="AI173" s="1"/>
      <c r="AJ173" s="21"/>
      <c r="AK173" s="21"/>
      <c r="AL173" s="21"/>
      <c r="AM173" s="21"/>
      <c r="AN173" s="21"/>
    </row>
    <row r="174" spans="1:40" ht="15.75" customHeight="1" x14ac:dyDescent="0.25">
      <c r="A174" s="1"/>
      <c r="B174" s="1"/>
      <c r="C174" s="1"/>
      <c r="D174" s="1"/>
      <c r="E174" s="1"/>
      <c r="F174" s="1"/>
      <c r="G174" s="1"/>
      <c r="H174" s="1"/>
      <c r="I174" s="1"/>
      <c r="J174" s="2"/>
      <c r="K174" s="1"/>
      <c r="L174" s="1"/>
      <c r="M174" s="1"/>
      <c r="N174" s="1"/>
      <c r="O174" s="1"/>
      <c r="P174" s="1"/>
      <c r="Q174" s="1"/>
      <c r="R174" s="3"/>
      <c r="S174" s="3"/>
      <c r="T174" s="3"/>
      <c r="U174" s="3"/>
      <c r="V174" s="1"/>
      <c r="W174" s="4"/>
      <c r="X174" s="5"/>
      <c r="Y174" s="6"/>
      <c r="Z174" s="1"/>
      <c r="AA174" s="1"/>
      <c r="AB174" s="1"/>
      <c r="AC174" s="1"/>
      <c r="AD174" s="1"/>
      <c r="AE174" s="1"/>
      <c r="AF174" s="1"/>
      <c r="AG174" s="1"/>
      <c r="AH174" s="1"/>
      <c r="AI174" s="1"/>
      <c r="AJ174" s="21"/>
      <c r="AK174" s="21"/>
      <c r="AL174" s="21"/>
      <c r="AM174" s="21"/>
      <c r="AN174" s="21"/>
    </row>
    <row r="175" spans="1:40" ht="15.75" customHeight="1" x14ac:dyDescent="0.25">
      <c r="A175" s="1"/>
      <c r="B175" s="1"/>
      <c r="C175" s="1"/>
      <c r="D175" s="1"/>
      <c r="E175" s="1"/>
      <c r="F175" s="1"/>
      <c r="G175" s="1"/>
      <c r="H175" s="1"/>
      <c r="I175" s="1"/>
      <c r="J175" s="2"/>
      <c r="K175" s="1"/>
      <c r="L175" s="1"/>
      <c r="M175" s="1"/>
      <c r="N175" s="1"/>
      <c r="O175" s="1"/>
      <c r="P175" s="1"/>
      <c r="Q175" s="1"/>
      <c r="R175" s="3"/>
      <c r="S175" s="3"/>
      <c r="T175" s="3"/>
      <c r="U175" s="3"/>
      <c r="V175" s="1"/>
      <c r="W175" s="4"/>
      <c r="X175" s="5"/>
      <c r="Y175" s="6"/>
      <c r="Z175" s="1"/>
      <c r="AA175" s="1"/>
      <c r="AB175" s="1"/>
      <c r="AC175" s="1"/>
      <c r="AD175" s="1"/>
      <c r="AE175" s="1"/>
      <c r="AF175" s="1"/>
      <c r="AG175" s="1"/>
      <c r="AH175" s="1"/>
      <c r="AI175" s="1"/>
      <c r="AJ175" s="21"/>
      <c r="AK175" s="21"/>
      <c r="AL175" s="21"/>
      <c r="AM175" s="21"/>
      <c r="AN175" s="21"/>
    </row>
    <row r="176" spans="1:40" ht="15.75" customHeight="1" x14ac:dyDescent="0.25">
      <c r="A176" s="1"/>
      <c r="B176" s="1"/>
      <c r="C176" s="1"/>
      <c r="D176" s="1"/>
      <c r="E176" s="1"/>
      <c r="F176" s="1"/>
      <c r="G176" s="1"/>
      <c r="H176" s="1"/>
      <c r="I176" s="1"/>
      <c r="J176" s="2"/>
      <c r="K176" s="1"/>
      <c r="L176" s="1"/>
      <c r="M176" s="1"/>
      <c r="N176" s="1"/>
      <c r="O176" s="1"/>
      <c r="P176" s="1"/>
      <c r="Q176" s="1"/>
      <c r="R176" s="3"/>
      <c r="S176" s="3"/>
      <c r="T176" s="3"/>
      <c r="U176" s="3"/>
      <c r="V176" s="1"/>
      <c r="W176" s="4"/>
      <c r="X176" s="5"/>
      <c r="Y176" s="6"/>
      <c r="Z176" s="1"/>
      <c r="AA176" s="1"/>
      <c r="AB176" s="1"/>
      <c r="AC176" s="1"/>
      <c r="AD176" s="1"/>
      <c r="AE176" s="1"/>
      <c r="AF176" s="1"/>
      <c r="AG176" s="1"/>
      <c r="AH176" s="1"/>
      <c r="AI176" s="1"/>
      <c r="AJ176" s="21"/>
      <c r="AK176" s="21"/>
      <c r="AL176" s="21"/>
      <c r="AM176" s="21"/>
      <c r="AN176" s="21"/>
    </row>
    <row r="177" spans="1:40" ht="15.75" customHeight="1" x14ac:dyDescent="0.25">
      <c r="A177" s="1"/>
      <c r="B177" s="1"/>
      <c r="C177" s="1"/>
      <c r="D177" s="1"/>
      <c r="E177" s="1"/>
      <c r="F177" s="1"/>
      <c r="G177" s="1"/>
      <c r="H177" s="1"/>
      <c r="I177" s="1"/>
      <c r="J177" s="2"/>
      <c r="K177" s="1"/>
      <c r="L177" s="1"/>
      <c r="M177" s="1"/>
      <c r="N177" s="1"/>
      <c r="O177" s="1"/>
      <c r="P177" s="1"/>
      <c r="Q177" s="1"/>
      <c r="R177" s="3"/>
      <c r="S177" s="3"/>
      <c r="T177" s="3"/>
      <c r="U177" s="3"/>
      <c r="V177" s="1"/>
      <c r="W177" s="4"/>
      <c r="X177" s="5"/>
      <c r="Y177" s="6"/>
      <c r="Z177" s="1"/>
      <c r="AA177" s="1"/>
      <c r="AB177" s="1"/>
      <c r="AC177" s="1"/>
      <c r="AD177" s="1"/>
      <c r="AE177" s="1"/>
      <c r="AF177" s="1"/>
      <c r="AG177" s="1"/>
      <c r="AH177" s="1"/>
      <c r="AI177" s="1"/>
      <c r="AJ177" s="21"/>
      <c r="AK177" s="21"/>
      <c r="AL177" s="21"/>
      <c r="AM177" s="21"/>
      <c r="AN177" s="21"/>
    </row>
    <row r="178" spans="1:40" ht="15.75" customHeight="1" x14ac:dyDescent="0.25">
      <c r="A178" s="1"/>
      <c r="B178" s="1"/>
      <c r="C178" s="1"/>
      <c r="D178" s="1"/>
      <c r="E178" s="1"/>
      <c r="F178" s="1"/>
      <c r="G178" s="1"/>
      <c r="H178" s="1"/>
      <c r="I178" s="1"/>
      <c r="J178" s="2"/>
      <c r="K178" s="1"/>
      <c r="L178" s="1"/>
      <c r="M178" s="1"/>
      <c r="N178" s="1"/>
      <c r="O178" s="1"/>
      <c r="P178" s="1"/>
      <c r="Q178" s="1"/>
      <c r="R178" s="3"/>
      <c r="S178" s="3"/>
      <c r="T178" s="3"/>
      <c r="U178" s="3"/>
      <c r="V178" s="1"/>
      <c r="W178" s="4"/>
      <c r="X178" s="5"/>
      <c r="Y178" s="6"/>
      <c r="Z178" s="1"/>
      <c r="AA178" s="1"/>
      <c r="AB178" s="1"/>
      <c r="AC178" s="1"/>
      <c r="AD178" s="1"/>
      <c r="AE178" s="1"/>
      <c r="AF178" s="1"/>
      <c r="AG178" s="1"/>
      <c r="AH178" s="1"/>
      <c r="AI178" s="1"/>
      <c r="AJ178" s="21"/>
      <c r="AK178" s="21"/>
      <c r="AL178" s="21"/>
      <c r="AM178" s="21"/>
      <c r="AN178" s="21"/>
    </row>
    <row r="179" spans="1:40" ht="15.75" customHeight="1" x14ac:dyDescent="0.25">
      <c r="A179" s="1"/>
      <c r="B179" s="1"/>
      <c r="C179" s="1"/>
      <c r="D179" s="1"/>
      <c r="E179" s="1"/>
      <c r="F179" s="1"/>
      <c r="G179" s="1"/>
      <c r="H179" s="1"/>
      <c r="I179" s="1"/>
      <c r="J179" s="2"/>
      <c r="K179" s="1"/>
      <c r="L179" s="1"/>
      <c r="M179" s="1"/>
      <c r="N179" s="1"/>
      <c r="O179" s="1"/>
      <c r="P179" s="1"/>
      <c r="Q179" s="1"/>
      <c r="R179" s="3"/>
      <c r="S179" s="3"/>
      <c r="T179" s="3"/>
      <c r="U179" s="3"/>
      <c r="V179" s="1"/>
      <c r="W179" s="4"/>
      <c r="X179" s="5"/>
      <c r="Y179" s="6"/>
      <c r="Z179" s="1"/>
      <c r="AA179" s="1"/>
      <c r="AB179" s="1"/>
      <c r="AC179" s="1"/>
      <c r="AD179" s="1"/>
      <c r="AE179" s="1"/>
      <c r="AF179" s="1"/>
      <c r="AG179" s="1"/>
      <c r="AH179" s="1"/>
      <c r="AI179" s="1"/>
      <c r="AJ179" s="21"/>
      <c r="AK179" s="21"/>
      <c r="AL179" s="21"/>
      <c r="AM179" s="21"/>
      <c r="AN179" s="21"/>
    </row>
    <row r="180" spans="1:40" ht="15.75" customHeight="1" x14ac:dyDescent="0.25">
      <c r="A180" s="1"/>
      <c r="B180" s="1"/>
      <c r="C180" s="1"/>
      <c r="D180" s="1"/>
      <c r="E180" s="1"/>
      <c r="F180" s="1"/>
      <c r="G180" s="1"/>
      <c r="H180" s="1"/>
      <c r="I180" s="1"/>
      <c r="J180" s="2"/>
      <c r="K180" s="1"/>
      <c r="L180" s="1"/>
      <c r="M180" s="1"/>
      <c r="N180" s="1"/>
      <c r="O180" s="1"/>
      <c r="P180" s="1"/>
      <c r="Q180" s="1"/>
      <c r="R180" s="3"/>
      <c r="S180" s="3"/>
      <c r="T180" s="3"/>
      <c r="U180" s="3"/>
      <c r="V180" s="1"/>
      <c r="W180" s="4"/>
      <c r="X180" s="5"/>
      <c r="Y180" s="6"/>
      <c r="Z180" s="1"/>
      <c r="AA180" s="1"/>
      <c r="AB180" s="1"/>
      <c r="AC180" s="1"/>
      <c r="AD180" s="1"/>
      <c r="AE180" s="1"/>
      <c r="AF180" s="1"/>
      <c r="AG180" s="1"/>
      <c r="AH180" s="1"/>
      <c r="AI180" s="1"/>
      <c r="AJ180" s="21"/>
      <c r="AK180" s="21"/>
      <c r="AL180" s="21"/>
      <c r="AM180" s="21"/>
      <c r="AN180" s="21"/>
    </row>
    <row r="181" spans="1:40" ht="15.75" customHeight="1" x14ac:dyDescent="0.25">
      <c r="A181" s="1"/>
      <c r="B181" s="1"/>
      <c r="C181" s="1"/>
      <c r="D181" s="1"/>
      <c r="E181" s="1"/>
      <c r="F181" s="1"/>
      <c r="G181" s="1"/>
      <c r="H181" s="1"/>
      <c r="I181" s="1"/>
      <c r="J181" s="2"/>
      <c r="K181" s="1"/>
      <c r="L181" s="1"/>
      <c r="M181" s="1"/>
      <c r="N181" s="1"/>
      <c r="O181" s="1"/>
      <c r="P181" s="1"/>
      <c r="Q181" s="1"/>
      <c r="R181" s="3"/>
      <c r="S181" s="3"/>
      <c r="T181" s="3"/>
      <c r="U181" s="3"/>
      <c r="V181" s="1"/>
      <c r="W181" s="4"/>
      <c r="X181" s="5"/>
      <c r="Y181" s="6"/>
      <c r="Z181" s="1"/>
      <c r="AA181" s="1"/>
      <c r="AB181" s="1"/>
      <c r="AC181" s="1"/>
      <c r="AD181" s="1"/>
      <c r="AE181" s="1"/>
      <c r="AF181" s="1"/>
      <c r="AG181" s="1"/>
      <c r="AH181" s="1"/>
      <c r="AI181" s="1"/>
      <c r="AJ181" s="21"/>
      <c r="AK181" s="21"/>
      <c r="AL181" s="21"/>
      <c r="AM181" s="21"/>
      <c r="AN181" s="21"/>
    </row>
    <row r="182" spans="1:40" ht="15.75" customHeight="1" x14ac:dyDescent="0.25">
      <c r="A182" s="1"/>
      <c r="B182" s="1"/>
      <c r="C182" s="1"/>
      <c r="D182" s="1"/>
      <c r="E182" s="1"/>
      <c r="F182" s="1"/>
      <c r="G182" s="1"/>
      <c r="H182" s="1"/>
      <c r="I182" s="1"/>
      <c r="J182" s="2"/>
      <c r="K182" s="1"/>
      <c r="L182" s="1"/>
      <c r="M182" s="1"/>
      <c r="N182" s="1"/>
      <c r="O182" s="1"/>
      <c r="P182" s="1"/>
      <c r="Q182" s="1"/>
      <c r="R182" s="3"/>
      <c r="S182" s="3"/>
      <c r="T182" s="3"/>
      <c r="U182" s="3"/>
      <c r="V182" s="1"/>
      <c r="W182" s="4"/>
      <c r="X182" s="5"/>
      <c r="Y182" s="6"/>
      <c r="Z182" s="1"/>
      <c r="AA182" s="1"/>
      <c r="AB182" s="1"/>
      <c r="AC182" s="1"/>
      <c r="AD182" s="1"/>
      <c r="AE182" s="1"/>
      <c r="AF182" s="1"/>
      <c r="AG182" s="1"/>
      <c r="AH182" s="1"/>
      <c r="AI182" s="1"/>
      <c r="AJ182" s="21"/>
      <c r="AK182" s="21"/>
      <c r="AL182" s="21"/>
      <c r="AM182" s="21"/>
      <c r="AN182" s="21"/>
    </row>
    <row r="183" spans="1:40" ht="15.75" customHeight="1" x14ac:dyDescent="0.25">
      <c r="A183" s="1"/>
      <c r="B183" s="1"/>
      <c r="C183" s="1"/>
      <c r="D183" s="1"/>
      <c r="E183" s="1"/>
      <c r="F183" s="1"/>
      <c r="G183" s="1"/>
      <c r="H183" s="1"/>
      <c r="I183" s="1"/>
      <c r="J183" s="2"/>
      <c r="K183" s="1"/>
      <c r="L183" s="1"/>
      <c r="M183" s="1"/>
      <c r="N183" s="1"/>
      <c r="O183" s="1"/>
      <c r="P183" s="1"/>
      <c r="Q183" s="1"/>
      <c r="R183" s="3"/>
      <c r="S183" s="3"/>
      <c r="T183" s="3"/>
      <c r="U183" s="3"/>
      <c r="V183" s="1"/>
      <c r="W183" s="4"/>
      <c r="X183" s="5"/>
      <c r="Y183" s="6"/>
      <c r="Z183" s="1"/>
      <c r="AA183" s="1"/>
      <c r="AB183" s="1"/>
      <c r="AC183" s="1"/>
      <c r="AD183" s="1"/>
      <c r="AE183" s="1"/>
      <c r="AF183" s="1"/>
      <c r="AG183" s="1"/>
      <c r="AH183" s="1"/>
      <c r="AI183" s="1"/>
      <c r="AJ183" s="21"/>
      <c r="AK183" s="21"/>
      <c r="AL183" s="21"/>
      <c r="AM183" s="21"/>
      <c r="AN183" s="21"/>
    </row>
    <row r="184" spans="1:40" ht="15.75" customHeight="1" x14ac:dyDescent="0.25">
      <c r="A184" s="1"/>
      <c r="B184" s="1"/>
      <c r="C184" s="1"/>
      <c r="D184" s="1"/>
      <c r="E184" s="1"/>
      <c r="F184" s="1"/>
      <c r="G184" s="1"/>
      <c r="H184" s="1"/>
      <c r="I184" s="1"/>
      <c r="J184" s="2"/>
      <c r="K184" s="1"/>
      <c r="L184" s="1"/>
      <c r="M184" s="1"/>
      <c r="N184" s="1"/>
      <c r="O184" s="1"/>
      <c r="P184" s="1"/>
      <c r="Q184" s="1"/>
      <c r="R184" s="3"/>
      <c r="S184" s="3"/>
      <c r="T184" s="3"/>
      <c r="U184" s="3"/>
      <c r="V184" s="1"/>
      <c r="W184" s="4"/>
      <c r="X184" s="5"/>
      <c r="Y184" s="6"/>
      <c r="Z184" s="1"/>
      <c r="AA184" s="1"/>
      <c r="AB184" s="1"/>
      <c r="AC184" s="1"/>
      <c r="AD184" s="1"/>
      <c r="AE184" s="1"/>
      <c r="AF184" s="1"/>
      <c r="AG184" s="1"/>
      <c r="AH184" s="1"/>
      <c r="AI184" s="1"/>
      <c r="AJ184" s="21"/>
      <c r="AK184" s="21"/>
      <c r="AL184" s="21"/>
      <c r="AM184" s="21"/>
      <c r="AN184" s="21"/>
    </row>
    <row r="185" spans="1:40" ht="15.75" customHeight="1" x14ac:dyDescent="0.25">
      <c r="A185" s="1"/>
      <c r="B185" s="1"/>
      <c r="C185" s="1"/>
      <c r="D185" s="1"/>
      <c r="E185" s="1"/>
      <c r="F185" s="1"/>
      <c r="G185" s="1"/>
      <c r="H185" s="1"/>
      <c r="I185" s="1"/>
      <c r="J185" s="2"/>
      <c r="K185" s="1"/>
      <c r="L185" s="1"/>
      <c r="M185" s="1"/>
      <c r="N185" s="1"/>
      <c r="O185" s="1"/>
      <c r="P185" s="1"/>
      <c r="Q185" s="1"/>
      <c r="R185" s="3"/>
      <c r="S185" s="3"/>
      <c r="T185" s="3"/>
      <c r="U185" s="3"/>
      <c r="V185" s="1"/>
      <c r="W185" s="4"/>
      <c r="X185" s="5"/>
      <c r="Y185" s="6"/>
      <c r="Z185" s="1"/>
      <c r="AA185" s="1"/>
      <c r="AB185" s="1"/>
      <c r="AC185" s="1"/>
      <c r="AD185" s="1"/>
      <c r="AE185" s="1"/>
      <c r="AF185" s="1"/>
      <c r="AG185" s="1"/>
      <c r="AH185" s="1"/>
      <c r="AI185" s="1"/>
      <c r="AJ185" s="21"/>
      <c r="AK185" s="21"/>
      <c r="AL185" s="21"/>
      <c r="AM185" s="21"/>
      <c r="AN185" s="21"/>
    </row>
    <row r="186" spans="1:40" ht="15.75" customHeight="1" x14ac:dyDescent="0.25">
      <c r="A186" s="1"/>
      <c r="B186" s="1"/>
      <c r="C186" s="1"/>
      <c r="D186" s="1"/>
      <c r="E186" s="1"/>
      <c r="F186" s="1"/>
      <c r="G186" s="1"/>
      <c r="H186" s="1"/>
      <c r="I186" s="1"/>
      <c r="J186" s="2"/>
      <c r="K186" s="1"/>
      <c r="L186" s="1"/>
      <c r="M186" s="1"/>
      <c r="N186" s="1"/>
      <c r="O186" s="1"/>
      <c r="P186" s="1"/>
      <c r="Q186" s="1"/>
      <c r="R186" s="3"/>
      <c r="S186" s="3"/>
      <c r="T186" s="3"/>
      <c r="U186" s="3"/>
      <c r="V186" s="1"/>
      <c r="W186" s="4"/>
      <c r="X186" s="5"/>
      <c r="Y186" s="6"/>
      <c r="Z186" s="1"/>
      <c r="AA186" s="1"/>
      <c r="AB186" s="1"/>
      <c r="AC186" s="1"/>
      <c r="AD186" s="1"/>
      <c r="AE186" s="1"/>
      <c r="AF186" s="1"/>
      <c r="AG186" s="1"/>
      <c r="AH186" s="1"/>
      <c r="AI186" s="1"/>
      <c r="AJ186" s="21"/>
      <c r="AK186" s="21"/>
      <c r="AL186" s="21"/>
      <c r="AM186" s="21"/>
      <c r="AN186" s="21"/>
    </row>
    <row r="187" spans="1:40" ht="15.75" customHeight="1" x14ac:dyDescent="0.25">
      <c r="A187" s="1"/>
      <c r="B187" s="1"/>
      <c r="C187" s="1"/>
      <c r="D187" s="1"/>
      <c r="E187" s="1"/>
      <c r="F187" s="1"/>
      <c r="G187" s="1"/>
      <c r="H187" s="1"/>
      <c r="I187" s="1"/>
      <c r="J187" s="2"/>
      <c r="K187" s="1"/>
      <c r="L187" s="1"/>
      <c r="M187" s="1"/>
      <c r="N187" s="1"/>
      <c r="O187" s="1"/>
      <c r="P187" s="1"/>
      <c r="Q187" s="1"/>
      <c r="R187" s="3"/>
      <c r="S187" s="3"/>
      <c r="T187" s="3"/>
      <c r="U187" s="3"/>
      <c r="V187" s="1"/>
      <c r="W187" s="4"/>
      <c r="X187" s="5"/>
      <c r="Y187" s="6"/>
      <c r="Z187" s="1"/>
      <c r="AA187" s="1"/>
      <c r="AB187" s="1"/>
      <c r="AC187" s="1"/>
      <c r="AD187" s="1"/>
      <c r="AE187" s="1"/>
      <c r="AF187" s="1"/>
      <c r="AG187" s="1"/>
      <c r="AH187" s="1"/>
      <c r="AI187" s="1"/>
      <c r="AJ187" s="21"/>
      <c r="AK187" s="21"/>
      <c r="AL187" s="21"/>
      <c r="AM187" s="21"/>
      <c r="AN187" s="21"/>
    </row>
    <row r="188" spans="1:40" ht="15.75" customHeight="1" x14ac:dyDescent="0.25">
      <c r="A188" s="1"/>
      <c r="B188" s="1"/>
      <c r="C188" s="1"/>
      <c r="D188" s="1"/>
      <c r="E188" s="1"/>
      <c r="F188" s="1"/>
      <c r="G188" s="1"/>
      <c r="H188" s="1"/>
      <c r="I188" s="1"/>
      <c r="J188" s="2"/>
      <c r="K188" s="1"/>
      <c r="L188" s="1"/>
      <c r="M188" s="1"/>
      <c r="N188" s="1"/>
      <c r="O188" s="1"/>
      <c r="P188" s="1"/>
      <c r="Q188" s="1"/>
      <c r="R188" s="3"/>
      <c r="S188" s="3"/>
      <c r="T188" s="3"/>
      <c r="U188" s="3"/>
      <c r="V188" s="1"/>
      <c r="W188" s="4"/>
      <c r="X188" s="5"/>
      <c r="Y188" s="6"/>
      <c r="Z188" s="1"/>
      <c r="AA188" s="1"/>
      <c r="AB188" s="1"/>
      <c r="AC188" s="1"/>
      <c r="AD188" s="1"/>
      <c r="AE188" s="1"/>
      <c r="AF188" s="1"/>
      <c r="AG188" s="1"/>
      <c r="AH188" s="1"/>
      <c r="AI188" s="1"/>
      <c r="AJ188" s="21"/>
      <c r="AK188" s="21"/>
      <c r="AL188" s="21"/>
      <c r="AM188" s="21"/>
      <c r="AN188" s="21"/>
    </row>
    <row r="189" spans="1:40" ht="15.75" customHeight="1" x14ac:dyDescent="0.25">
      <c r="A189" s="1"/>
      <c r="B189" s="1"/>
      <c r="C189" s="1"/>
      <c r="D189" s="1"/>
      <c r="E189" s="1"/>
      <c r="F189" s="1"/>
      <c r="G189" s="1"/>
      <c r="H189" s="1"/>
      <c r="I189" s="1"/>
      <c r="J189" s="2"/>
      <c r="K189" s="1"/>
      <c r="L189" s="1"/>
      <c r="M189" s="1"/>
      <c r="N189" s="1"/>
      <c r="O189" s="1"/>
      <c r="P189" s="1"/>
      <c r="Q189" s="1"/>
      <c r="R189" s="3"/>
      <c r="S189" s="3"/>
      <c r="T189" s="3"/>
      <c r="U189" s="3"/>
      <c r="V189" s="1"/>
      <c r="W189" s="4"/>
      <c r="X189" s="5"/>
      <c r="Y189" s="6"/>
      <c r="Z189" s="1"/>
      <c r="AA189" s="1"/>
      <c r="AB189" s="1"/>
      <c r="AC189" s="1"/>
      <c r="AD189" s="1"/>
      <c r="AE189" s="1"/>
      <c r="AF189" s="1"/>
      <c r="AG189" s="1"/>
      <c r="AH189" s="1"/>
      <c r="AI189" s="1"/>
      <c r="AJ189" s="21"/>
      <c r="AK189" s="21"/>
      <c r="AL189" s="21"/>
      <c r="AM189" s="21"/>
      <c r="AN189" s="21"/>
    </row>
    <row r="190" spans="1:40" ht="15.75" customHeight="1" x14ac:dyDescent="0.25">
      <c r="A190" s="1"/>
      <c r="B190" s="1"/>
      <c r="C190" s="1"/>
      <c r="D190" s="1"/>
      <c r="E190" s="1"/>
      <c r="F190" s="1"/>
      <c r="G190" s="1"/>
      <c r="H190" s="1"/>
      <c r="I190" s="1"/>
      <c r="J190" s="2"/>
      <c r="K190" s="1"/>
      <c r="L190" s="1"/>
      <c r="M190" s="1"/>
      <c r="N190" s="1"/>
      <c r="O190" s="1"/>
      <c r="P190" s="1"/>
      <c r="Q190" s="1"/>
      <c r="R190" s="3"/>
      <c r="S190" s="3"/>
      <c r="T190" s="3"/>
      <c r="U190" s="3"/>
      <c r="V190" s="1"/>
      <c r="W190" s="4"/>
      <c r="X190" s="5"/>
      <c r="Y190" s="6"/>
      <c r="Z190" s="1"/>
      <c r="AA190" s="1"/>
      <c r="AB190" s="1"/>
      <c r="AC190" s="1"/>
      <c r="AD190" s="1"/>
      <c r="AE190" s="1"/>
      <c r="AF190" s="1"/>
      <c r="AG190" s="1"/>
      <c r="AH190" s="1"/>
      <c r="AI190" s="1"/>
      <c r="AJ190" s="21"/>
      <c r="AK190" s="21"/>
      <c r="AL190" s="21"/>
      <c r="AM190" s="21"/>
      <c r="AN190" s="21"/>
    </row>
    <row r="191" spans="1:40" ht="15.75" customHeight="1" x14ac:dyDescent="0.25">
      <c r="A191" s="1"/>
      <c r="B191" s="1"/>
      <c r="C191" s="1"/>
      <c r="D191" s="1"/>
      <c r="E191" s="1"/>
      <c r="F191" s="1"/>
      <c r="G191" s="1"/>
      <c r="H191" s="1"/>
      <c r="I191" s="1"/>
      <c r="J191" s="2"/>
      <c r="K191" s="1"/>
      <c r="L191" s="1"/>
      <c r="M191" s="1"/>
      <c r="N191" s="1"/>
      <c r="O191" s="1"/>
      <c r="P191" s="1"/>
      <c r="Q191" s="1"/>
      <c r="R191" s="3"/>
      <c r="S191" s="3"/>
      <c r="T191" s="3"/>
      <c r="U191" s="3"/>
      <c r="V191" s="1"/>
      <c r="W191" s="4"/>
      <c r="X191" s="5"/>
      <c r="Y191" s="6"/>
      <c r="Z191" s="1"/>
      <c r="AA191" s="1"/>
      <c r="AB191" s="1"/>
      <c r="AC191" s="1"/>
      <c r="AD191" s="1"/>
      <c r="AE191" s="1"/>
      <c r="AF191" s="1"/>
      <c r="AG191" s="1"/>
      <c r="AH191" s="1"/>
      <c r="AI191" s="1"/>
      <c r="AJ191" s="21"/>
      <c r="AK191" s="21"/>
      <c r="AL191" s="21"/>
      <c r="AM191" s="21"/>
      <c r="AN191" s="21"/>
    </row>
    <row r="192" spans="1:40" ht="15.75" customHeight="1" x14ac:dyDescent="0.25">
      <c r="A192" s="1"/>
      <c r="B192" s="1"/>
      <c r="C192" s="1"/>
      <c r="D192" s="1"/>
      <c r="E192" s="1"/>
      <c r="F192" s="1"/>
      <c r="G192" s="1"/>
      <c r="H192" s="1"/>
      <c r="I192" s="1"/>
      <c r="J192" s="2"/>
      <c r="K192" s="1"/>
      <c r="L192" s="1"/>
      <c r="M192" s="1"/>
      <c r="N192" s="1"/>
      <c r="O192" s="1"/>
      <c r="P192" s="1"/>
      <c r="Q192" s="1"/>
      <c r="R192" s="3"/>
      <c r="S192" s="3"/>
      <c r="T192" s="3"/>
      <c r="U192" s="3"/>
      <c r="V192" s="1"/>
      <c r="W192" s="4"/>
      <c r="X192" s="5"/>
      <c r="Y192" s="6"/>
      <c r="Z192" s="1"/>
      <c r="AA192" s="1"/>
      <c r="AB192" s="1"/>
      <c r="AC192" s="1"/>
      <c r="AD192" s="1"/>
      <c r="AE192" s="1"/>
      <c r="AF192" s="1"/>
      <c r="AG192" s="1"/>
      <c r="AH192" s="1"/>
      <c r="AI192" s="1"/>
      <c r="AJ192" s="21"/>
      <c r="AK192" s="21"/>
      <c r="AL192" s="21"/>
      <c r="AM192" s="21"/>
      <c r="AN192" s="21"/>
    </row>
    <row r="193" spans="1:40" ht="15.75" customHeight="1" x14ac:dyDescent="0.25">
      <c r="A193" s="1"/>
      <c r="B193" s="1"/>
      <c r="C193" s="1"/>
      <c r="D193" s="1"/>
      <c r="E193" s="1"/>
      <c r="F193" s="1"/>
      <c r="G193" s="1"/>
      <c r="H193" s="1"/>
      <c r="I193" s="1"/>
      <c r="J193" s="2"/>
      <c r="K193" s="1"/>
      <c r="L193" s="1"/>
      <c r="M193" s="1"/>
      <c r="N193" s="1"/>
      <c r="O193" s="1"/>
      <c r="P193" s="1"/>
      <c r="Q193" s="1"/>
      <c r="R193" s="3"/>
      <c r="S193" s="3"/>
      <c r="T193" s="3"/>
      <c r="U193" s="3"/>
      <c r="V193" s="1"/>
      <c r="W193" s="4"/>
      <c r="X193" s="5"/>
      <c r="Y193" s="6"/>
      <c r="Z193" s="1"/>
      <c r="AA193" s="1"/>
      <c r="AB193" s="1"/>
      <c r="AC193" s="1"/>
      <c r="AD193" s="1"/>
      <c r="AE193" s="1"/>
      <c r="AF193" s="1"/>
      <c r="AG193" s="1"/>
      <c r="AH193" s="1"/>
      <c r="AI193" s="1"/>
      <c r="AJ193" s="21"/>
      <c r="AK193" s="21"/>
      <c r="AL193" s="21"/>
      <c r="AM193" s="21"/>
      <c r="AN193" s="21"/>
    </row>
    <row r="194" spans="1:40" ht="15.75" customHeight="1" x14ac:dyDescent="0.25">
      <c r="A194" s="1"/>
      <c r="B194" s="1"/>
      <c r="C194" s="1"/>
      <c r="D194" s="1"/>
      <c r="E194" s="1"/>
      <c r="F194" s="1"/>
      <c r="G194" s="1"/>
      <c r="H194" s="1"/>
      <c r="I194" s="1"/>
      <c r="J194" s="2"/>
      <c r="K194" s="1"/>
      <c r="L194" s="1"/>
      <c r="M194" s="1"/>
      <c r="N194" s="1"/>
      <c r="O194" s="1"/>
      <c r="P194" s="1"/>
      <c r="Q194" s="1"/>
      <c r="R194" s="3"/>
      <c r="S194" s="3"/>
      <c r="T194" s="3"/>
      <c r="U194" s="3"/>
      <c r="V194" s="1"/>
      <c r="W194" s="4"/>
      <c r="X194" s="5"/>
      <c r="Y194" s="6"/>
      <c r="Z194" s="1"/>
      <c r="AA194" s="1"/>
      <c r="AB194" s="1"/>
      <c r="AC194" s="1"/>
      <c r="AD194" s="1"/>
      <c r="AE194" s="1"/>
      <c r="AF194" s="1"/>
      <c r="AG194" s="1"/>
      <c r="AH194" s="1"/>
      <c r="AI194" s="1"/>
      <c r="AJ194" s="21"/>
      <c r="AK194" s="21"/>
      <c r="AL194" s="21"/>
      <c r="AM194" s="21"/>
      <c r="AN194" s="21"/>
    </row>
    <row r="195" spans="1:40" ht="15.75" customHeight="1" x14ac:dyDescent="0.25">
      <c r="A195" s="1"/>
      <c r="B195" s="1"/>
      <c r="C195" s="1"/>
      <c r="D195" s="1"/>
      <c r="E195" s="1"/>
      <c r="F195" s="1"/>
      <c r="G195" s="1"/>
      <c r="H195" s="1"/>
      <c r="I195" s="1"/>
      <c r="J195" s="2"/>
      <c r="K195" s="1"/>
      <c r="L195" s="1"/>
      <c r="M195" s="1"/>
      <c r="N195" s="1"/>
      <c r="O195" s="1"/>
      <c r="P195" s="1"/>
      <c r="Q195" s="1"/>
      <c r="R195" s="3"/>
      <c r="S195" s="3"/>
      <c r="T195" s="3"/>
      <c r="U195" s="3"/>
      <c r="V195" s="1"/>
      <c r="W195" s="4"/>
      <c r="X195" s="5"/>
      <c r="Y195" s="6"/>
      <c r="Z195" s="1"/>
      <c r="AA195" s="1"/>
      <c r="AB195" s="1"/>
      <c r="AC195" s="1"/>
      <c r="AD195" s="1"/>
      <c r="AE195" s="1"/>
      <c r="AF195" s="1"/>
      <c r="AG195" s="1"/>
      <c r="AH195" s="1"/>
      <c r="AI195" s="1"/>
      <c r="AJ195" s="21"/>
      <c r="AK195" s="21"/>
      <c r="AL195" s="21"/>
      <c r="AM195" s="21"/>
      <c r="AN195" s="21"/>
    </row>
    <row r="196" spans="1:40" ht="15.75" customHeight="1" x14ac:dyDescent="0.25">
      <c r="A196" s="1"/>
      <c r="B196" s="1"/>
      <c r="C196" s="1"/>
      <c r="D196" s="1"/>
      <c r="E196" s="1"/>
      <c r="F196" s="1"/>
      <c r="G196" s="1"/>
      <c r="H196" s="1"/>
      <c r="I196" s="1"/>
      <c r="J196" s="2"/>
      <c r="K196" s="1"/>
      <c r="L196" s="1"/>
      <c r="M196" s="1"/>
      <c r="N196" s="1"/>
      <c r="O196" s="1"/>
      <c r="P196" s="1"/>
      <c r="Q196" s="1"/>
      <c r="R196" s="3"/>
      <c r="S196" s="3"/>
      <c r="T196" s="3"/>
      <c r="U196" s="3"/>
      <c r="V196" s="1"/>
      <c r="W196" s="4"/>
      <c r="X196" s="5"/>
      <c r="Y196" s="6"/>
      <c r="Z196" s="1"/>
      <c r="AA196" s="1"/>
      <c r="AB196" s="1"/>
      <c r="AC196" s="1"/>
      <c r="AD196" s="1"/>
      <c r="AE196" s="1"/>
      <c r="AF196" s="1"/>
      <c r="AG196" s="1"/>
      <c r="AH196" s="1"/>
      <c r="AI196" s="1"/>
      <c r="AJ196" s="21"/>
      <c r="AK196" s="21"/>
      <c r="AL196" s="21"/>
      <c r="AM196" s="21"/>
      <c r="AN196" s="21"/>
    </row>
    <row r="197" spans="1:40" ht="15.75" customHeight="1" x14ac:dyDescent="0.25">
      <c r="A197" s="1"/>
      <c r="B197" s="1"/>
      <c r="C197" s="1"/>
      <c r="D197" s="1"/>
      <c r="E197" s="1"/>
      <c r="F197" s="1"/>
      <c r="G197" s="1"/>
      <c r="H197" s="1"/>
      <c r="I197" s="1"/>
      <c r="J197" s="2"/>
      <c r="K197" s="1"/>
      <c r="L197" s="1"/>
      <c r="M197" s="1"/>
      <c r="N197" s="1"/>
      <c r="O197" s="1"/>
      <c r="P197" s="1"/>
      <c r="Q197" s="1"/>
      <c r="R197" s="3"/>
      <c r="S197" s="3"/>
      <c r="T197" s="3"/>
      <c r="U197" s="3"/>
      <c r="V197" s="1"/>
      <c r="W197" s="4"/>
      <c r="X197" s="5"/>
      <c r="Y197" s="6"/>
      <c r="Z197" s="1"/>
      <c r="AA197" s="1"/>
      <c r="AB197" s="1"/>
      <c r="AC197" s="1"/>
      <c r="AD197" s="1"/>
      <c r="AE197" s="1"/>
      <c r="AF197" s="1"/>
      <c r="AG197" s="1"/>
      <c r="AH197" s="1"/>
      <c r="AI197" s="1"/>
      <c r="AJ197" s="21"/>
      <c r="AK197" s="21"/>
      <c r="AL197" s="21"/>
      <c r="AM197" s="21"/>
      <c r="AN197" s="21"/>
    </row>
    <row r="198" spans="1:40" ht="15.75" customHeight="1" x14ac:dyDescent="0.25">
      <c r="A198" s="1"/>
      <c r="B198" s="1"/>
      <c r="C198" s="1"/>
      <c r="D198" s="1"/>
      <c r="E198" s="1"/>
      <c r="F198" s="1"/>
      <c r="G198" s="1"/>
      <c r="H198" s="1"/>
      <c r="I198" s="1"/>
      <c r="J198" s="2"/>
      <c r="K198" s="1"/>
      <c r="L198" s="1"/>
      <c r="M198" s="1"/>
      <c r="N198" s="1"/>
      <c r="O198" s="1"/>
      <c r="P198" s="1"/>
      <c r="Q198" s="1"/>
      <c r="R198" s="3"/>
      <c r="S198" s="3"/>
      <c r="T198" s="3"/>
      <c r="U198" s="3"/>
      <c r="V198" s="1"/>
      <c r="W198" s="4"/>
      <c r="X198" s="5"/>
      <c r="Y198" s="6"/>
      <c r="Z198" s="1"/>
      <c r="AA198" s="1"/>
      <c r="AB198" s="1"/>
      <c r="AC198" s="1"/>
      <c r="AD198" s="1"/>
      <c r="AE198" s="1"/>
      <c r="AF198" s="1"/>
      <c r="AG198" s="1"/>
      <c r="AH198" s="1"/>
      <c r="AI198" s="1"/>
      <c r="AJ198" s="21"/>
      <c r="AK198" s="21"/>
      <c r="AL198" s="21"/>
      <c r="AM198" s="21"/>
      <c r="AN198" s="21"/>
    </row>
    <row r="199" spans="1:40" ht="15.75" customHeight="1" x14ac:dyDescent="0.25">
      <c r="A199" s="1"/>
      <c r="B199" s="1"/>
      <c r="C199" s="1"/>
      <c r="D199" s="1"/>
      <c r="E199" s="1"/>
      <c r="F199" s="1"/>
      <c r="G199" s="1"/>
      <c r="H199" s="1"/>
      <c r="I199" s="1"/>
      <c r="J199" s="2"/>
      <c r="K199" s="1"/>
      <c r="L199" s="1"/>
      <c r="M199" s="1"/>
      <c r="N199" s="1"/>
      <c r="O199" s="1"/>
      <c r="P199" s="1"/>
      <c r="Q199" s="1"/>
      <c r="R199" s="3"/>
      <c r="S199" s="3"/>
      <c r="T199" s="3"/>
      <c r="U199" s="3"/>
      <c r="V199" s="1"/>
      <c r="W199" s="4"/>
      <c r="X199" s="5"/>
      <c r="Y199" s="6"/>
      <c r="Z199" s="1"/>
      <c r="AA199" s="1"/>
      <c r="AB199" s="1"/>
      <c r="AC199" s="1"/>
      <c r="AD199" s="1"/>
      <c r="AE199" s="1"/>
      <c r="AF199" s="1"/>
      <c r="AG199" s="1"/>
      <c r="AH199" s="1"/>
      <c r="AI199" s="1"/>
      <c r="AJ199" s="21"/>
      <c r="AK199" s="21"/>
      <c r="AL199" s="21"/>
      <c r="AM199" s="21"/>
      <c r="AN199" s="21"/>
    </row>
    <row r="200" spans="1:40" ht="15.75" customHeight="1" x14ac:dyDescent="0.25">
      <c r="A200" s="1"/>
      <c r="B200" s="1"/>
      <c r="C200" s="1"/>
      <c r="D200" s="1"/>
      <c r="E200" s="1"/>
      <c r="F200" s="1"/>
      <c r="G200" s="1"/>
      <c r="H200" s="1"/>
      <c r="I200" s="1"/>
      <c r="J200" s="2"/>
      <c r="K200" s="1"/>
      <c r="L200" s="1"/>
      <c r="M200" s="1"/>
      <c r="N200" s="1"/>
      <c r="O200" s="1"/>
      <c r="P200" s="1"/>
      <c r="Q200" s="1"/>
      <c r="R200" s="3"/>
      <c r="S200" s="3"/>
      <c r="T200" s="3"/>
      <c r="U200" s="3"/>
      <c r="V200" s="1"/>
      <c r="W200" s="4"/>
      <c r="X200" s="5"/>
      <c r="Y200" s="6"/>
      <c r="Z200" s="1"/>
      <c r="AA200" s="1"/>
      <c r="AB200" s="1"/>
      <c r="AC200" s="1"/>
      <c r="AD200" s="1"/>
      <c r="AE200" s="1"/>
      <c r="AF200" s="1"/>
      <c r="AG200" s="1"/>
      <c r="AH200" s="1"/>
      <c r="AI200" s="1"/>
      <c r="AJ200" s="21"/>
      <c r="AK200" s="21"/>
      <c r="AL200" s="21"/>
      <c r="AM200" s="21"/>
      <c r="AN200" s="21"/>
    </row>
    <row r="201" spans="1:40" ht="15.75" customHeight="1" x14ac:dyDescent="0.25">
      <c r="A201" s="1"/>
      <c r="B201" s="1"/>
      <c r="C201" s="1"/>
      <c r="D201" s="1"/>
      <c r="E201" s="1"/>
      <c r="F201" s="1"/>
      <c r="G201" s="1"/>
      <c r="H201" s="1"/>
      <c r="I201" s="1"/>
      <c r="J201" s="2"/>
      <c r="K201" s="1"/>
      <c r="L201" s="1"/>
      <c r="M201" s="1"/>
      <c r="N201" s="1"/>
      <c r="O201" s="1"/>
      <c r="P201" s="1"/>
      <c r="Q201" s="1"/>
      <c r="R201" s="3"/>
      <c r="S201" s="3"/>
      <c r="T201" s="3"/>
      <c r="U201" s="3"/>
      <c r="V201" s="1"/>
      <c r="W201" s="4"/>
      <c r="X201" s="5"/>
      <c r="Y201" s="6"/>
      <c r="Z201" s="1"/>
      <c r="AA201" s="1"/>
      <c r="AB201" s="1"/>
      <c r="AC201" s="1"/>
      <c r="AD201" s="1"/>
      <c r="AE201" s="1"/>
      <c r="AF201" s="1"/>
      <c r="AG201" s="1"/>
      <c r="AH201" s="1"/>
      <c r="AI201" s="1"/>
      <c r="AJ201" s="21"/>
      <c r="AK201" s="21"/>
      <c r="AL201" s="21"/>
      <c r="AM201" s="21"/>
      <c r="AN201" s="21"/>
    </row>
    <row r="202" spans="1:40" ht="15.75" customHeight="1" x14ac:dyDescent="0.25">
      <c r="A202" s="1"/>
      <c r="B202" s="1"/>
      <c r="C202" s="1"/>
      <c r="D202" s="1"/>
      <c r="E202" s="1"/>
      <c r="F202" s="1"/>
      <c r="G202" s="1"/>
      <c r="H202" s="1"/>
      <c r="I202" s="1"/>
      <c r="J202" s="2"/>
      <c r="K202" s="1"/>
      <c r="L202" s="1"/>
      <c r="M202" s="1"/>
      <c r="N202" s="1"/>
      <c r="O202" s="1"/>
      <c r="P202" s="1"/>
      <c r="Q202" s="1"/>
      <c r="R202" s="3"/>
      <c r="S202" s="3"/>
      <c r="T202" s="3"/>
      <c r="U202" s="3"/>
      <c r="V202" s="1"/>
      <c r="W202" s="4"/>
      <c r="X202" s="5"/>
      <c r="Y202" s="6"/>
      <c r="Z202" s="1"/>
      <c r="AA202" s="1"/>
      <c r="AB202" s="1"/>
      <c r="AC202" s="1"/>
      <c r="AD202" s="1"/>
      <c r="AE202" s="1"/>
      <c r="AF202" s="1"/>
      <c r="AG202" s="1"/>
      <c r="AH202" s="1"/>
      <c r="AI202" s="1"/>
      <c r="AJ202" s="21"/>
      <c r="AK202" s="21"/>
      <c r="AL202" s="21"/>
      <c r="AM202" s="21"/>
      <c r="AN202" s="21"/>
    </row>
    <row r="203" spans="1:40" ht="15.75" customHeight="1" x14ac:dyDescent="0.25">
      <c r="A203" s="1"/>
      <c r="B203" s="1"/>
      <c r="C203" s="1"/>
      <c r="D203" s="1"/>
      <c r="E203" s="1"/>
      <c r="F203" s="1"/>
      <c r="G203" s="1"/>
      <c r="H203" s="1"/>
      <c r="I203" s="1"/>
      <c r="J203" s="2"/>
      <c r="K203" s="1"/>
      <c r="L203" s="1"/>
      <c r="M203" s="1"/>
      <c r="N203" s="1"/>
      <c r="O203" s="1"/>
      <c r="P203" s="1"/>
      <c r="Q203" s="1"/>
      <c r="R203" s="3"/>
      <c r="S203" s="3"/>
      <c r="T203" s="3"/>
      <c r="U203" s="3"/>
      <c r="V203" s="1"/>
      <c r="W203" s="4"/>
      <c r="X203" s="5"/>
      <c r="Y203" s="6"/>
      <c r="Z203" s="1"/>
      <c r="AA203" s="1"/>
      <c r="AB203" s="1"/>
      <c r="AC203" s="1"/>
      <c r="AD203" s="1"/>
      <c r="AE203" s="1"/>
      <c r="AF203" s="1"/>
      <c r="AG203" s="1"/>
      <c r="AH203" s="1"/>
      <c r="AI203" s="1"/>
      <c r="AJ203" s="21"/>
      <c r="AK203" s="21"/>
      <c r="AL203" s="21"/>
      <c r="AM203" s="21"/>
      <c r="AN203" s="21"/>
    </row>
    <row r="204" spans="1:40" ht="15.75" customHeight="1" x14ac:dyDescent="0.25">
      <c r="A204" s="1"/>
      <c r="B204" s="1"/>
      <c r="C204" s="1"/>
      <c r="D204" s="1"/>
      <c r="E204" s="1"/>
      <c r="F204" s="1"/>
      <c r="G204" s="1"/>
      <c r="H204" s="1"/>
      <c r="I204" s="1"/>
      <c r="J204" s="2"/>
      <c r="K204" s="1"/>
      <c r="L204" s="1"/>
      <c r="M204" s="1"/>
      <c r="N204" s="1"/>
      <c r="O204" s="1"/>
      <c r="P204" s="1"/>
      <c r="Q204" s="1"/>
      <c r="R204" s="3"/>
      <c r="S204" s="3"/>
      <c r="T204" s="3"/>
      <c r="U204" s="3"/>
      <c r="V204" s="1"/>
      <c r="W204" s="4"/>
      <c r="X204" s="5"/>
      <c r="Y204" s="6"/>
      <c r="Z204" s="1"/>
      <c r="AA204" s="1"/>
      <c r="AB204" s="1"/>
      <c r="AC204" s="1"/>
      <c r="AD204" s="1"/>
      <c r="AE204" s="1"/>
      <c r="AF204" s="1"/>
      <c r="AG204" s="1"/>
      <c r="AH204" s="1"/>
      <c r="AI204" s="1"/>
      <c r="AJ204" s="21"/>
      <c r="AK204" s="21"/>
      <c r="AL204" s="21"/>
      <c r="AM204" s="21"/>
      <c r="AN204" s="21"/>
    </row>
    <row r="205" spans="1:40" ht="15.75" customHeight="1" x14ac:dyDescent="0.25">
      <c r="A205" s="1"/>
      <c r="B205" s="1"/>
      <c r="C205" s="1"/>
      <c r="D205" s="1"/>
      <c r="E205" s="1"/>
      <c r="F205" s="1"/>
      <c r="G205" s="1"/>
      <c r="H205" s="1"/>
      <c r="I205" s="1"/>
      <c r="J205" s="2"/>
      <c r="K205" s="1"/>
      <c r="L205" s="1"/>
      <c r="M205" s="1"/>
      <c r="N205" s="1"/>
      <c r="O205" s="1"/>
      <c r="P205" s="1"/>
      <c r="Q205" s="1"/>
      <c r="R205" s="3"/>
      <c r="S205" s="3"/>
      <c r="T205" s="3"/>
      <c r="U205" s="3"/>
      <c r="V205" s="1"/>
      <c r="W205" s="4"/>
      <c r="X205" s="5"/>
      <c r="Y205" s="6"/>
      <c r="Z205" s="1"/>
      <c r="AA205" s="1"/>
      <c r="AB205" s="1"/>
      <c r="AC205" s="1"/>
      <c r="AD205" s="1"/>
      <c r="AE205" s="1"/>
      <c r="AF205" s="1"/>
      <c r="AG205" s="1"/>
      <c r="AH205" s="1"/>
      <c r="AI205" s="1"/>
      <c r="AJ205" s="21"/>
      <c r="AK205" s="21"/>
      <c r="AL205" s="21"/>
      <c r="AM205" s="21"/>
      <c r="AN205" s="21"/>
    </row>
    <row r="206" spans="1:40" ht="15.75" customHeight="1" x14ac:dyDescent="0.25">
      <c r="A206" s="1"/>
      <c r="B206" s="1"/>
      <c r="C206" s="1"/>
      <c r="D206" s="1"/>
      <c r="E206" s="1"/>
      <c r="F206" s="1"/>
      <c r="G206" s="1"/>
      <c r="H206" s="1"/>
      <c r="I206" s="1"/>
      <c r="J206" s="2"/>
      <c r="K206" s="1"/>
      <c r="L206" s="1"/>
      <c r="M206" s="1"/>
      <c r="N206" s="1"/>
      <c r="O206" s="1"/>
      <c r="P206" s="1"/>
      <c r="Q206" s="1"/>
      <c r="R206" s="3"/>
      <c r="S206" s="3"/>
      <c r="T206" s="3"/>
      <c r="U206" s="3"/>
      <c r="V206" s="1"/>
      <c r="W206" s="4"/>
      <c r="X206" s="5"/>
      <c r="Y206" s="6"/>
      <c r="Z206" s="1"/>
      <c r="AA206" s="1"/>
      <c r="AB206" s="1"/>
      <c r="AC206" s="1"/>
      <c r="AD206" s="1"/>
      <c r="AE206" s="1"/>
      <c r="AF206" s="1"/>
      <c r="AG206" s="1"/>
      <c r="AH206" s="1"/>
      <c r="AI206" s="1"/>
      <c r="AJ206" s="21"/>
      <c r="AK206" s="21"/>
      <c r="AL206" s="21"/>
      <c r="AM206" s="21"/>
      <c r="AN206" s="21"/>
    </row>
    <row r="207" spans="1:40" ht="15.75" customHeight="1" x14ac:dyDescent="0.25">
      <c r="A207" s="1"/>
      <c r="B207" s="1"/>
      <c r="C207" s="1"/>
      <c r="D207" s="1"/>
      <c r="E207" s="1"/>
      <c r="F207" s="1"/>
      <c r="G207" s="1"/>
      <c r="H207" s="1"/>
      <c r="I207" s="1"/>
      <c r="J207" s="2"/>
      <c r="K207" s="1"/>
      <c r="L207" s="1"/>
      <c r="M207" s="1"/>
      <c r="N207" s="1"/>
      <c r="O207" s="1"/>
      <c r="P207" s="1"/>
      <c r="Q207" s="1"/>
      <c r="R207" s="3"/>
      <c r="S207" s="3"/>
      <c r="T207" s="3"/>
      <c r="U207" s="3"/>
      <c r="V207" s="1"/>
      <c r="W207" s="4"/>
      <c r="X207" s="5"/>
      <c r="Y207" s="6"/>
      <c r="Z207" s="1"/>
      <c r="AA207" s="1"/>
      <c r="AB207" s="1"/>
      <c r="AC207" s="1"/>
      <c r="AD207" s="1"/>
      <c r="AE207" s="1"/>
      <c r="AF207" s="1"/>
      <c r="AG207" s="1"/>
      <c r="AH207" s="1"/>
      <c r="AI207" s="1"/>
      <c r="AJ207" s="21"/>
      <c r="AK207" s="21"/>
      <c r="AL207" s="21"/>
      <c r="AM207" s="21"/>
      <c r="AN207" s="21"/>
    </row>
    <row r="208" spans="1:40" ht="15.75" customHeight="1" x14ac:dyDescent="0.25">
      <c r="A208" s="1"/>
      <c r="B208" s="1"/>
      <c r="C208" s="1"/>
      <c r="D208" s="1"/>
      <c r="E208" s="1"/>
      <c r="F208" s="1"/>
      <c r="G208" s="1"/>
      <c r="H208" s="1"/>
      <c r="I208" s="1"/>
      <c r="J208" s="2"/>
      <c r="K208" s="1"/>
      <c r="L208" s="1"/>
      <c r="M208" s="1"/>
      <c r="N208" s="1"/>
      <c r="O208" s="1"/>
      <c r="P208" s="1"/>
      <c r="Q208" s="1"/>
      <c r="R208" s="3"/>
      <c r="S208" s="3"/>
      <c r="T208" s="3"/>
      <c r="U208" s="3"/>
      <c r="V208" s="1"/>
      <c r="W208" s="4"/>
      <c r="X208" s="5"/>
      <c r="Y208" s="6"/>
      <c r="Z208" s="1"/>
      <c r="AA208" s="1"/>
      <c r="AB208" s="1"/>
      <c r="AC208" s="1"/>
      <c r="AD208" s="1"/>
      <c r="AE208" s="1"/>
      <c r="AF208" s="1"/>
      <c r="AG208" s="1"/>
      <c r="AH208" s="1"/>
      <c r="AI208" s="1"/>
      <c r="AJ208" s="21"/>
      <c r="AK208" s="21"/>
      <c r="AL208" s="21"/>
      <c r="AM208" s="21"/>
      <c r="AN208" s="21"/>
    </row>
    <row r="209" spans="1:40" ht="15.75" customHeight="1" x14ac:dyDescent="0.25">
      <c r="A209" s="1"/>
      <c r="B209" s="1"/>
      <c r="C209" s="1"/>
      <c r="D209" s="1"/>
      <c r="E209" s="1"/>
      <c r="F209" s="1"/>
      <c r="G209" s="1"/>
      <c r="H209" s="1"/>
      <c r="I209" s="1"/>
      <c r="J209" s="2"/>
      <c r="K209" s="1"/>
      <c r="L209" s="1"/>
      <c r="M209" s="1"/>
      <c r="N209" s="1"/>
      <c r="O209" s="1"/>
      <c r="P209" s="1"/>
      <c r="Q209" s="1"/>
      <c r="R209" s="3"/>
      <c r="S209" s="3"/>
      <c r="T209" s="3"/>
      <c r="U209" s="3"/>
      <c r="V209" s="1"/>
      <c r="W209" s="4"/>
      <c r="X209" s="5"/>
      <c r="Y209" s="6"/>
      <c r="Z209" s="1"/>
      <c r="AA209" s="1"/>
      <c r="AB209" s="1"/>
      <c r="AC209" s="1"/>
      <c r="AD209" s="1"/>
      <c r="AE209" s="1"/>
      <c r="AF209" s="1"/>
      <c r="AG209" s="1"/>
      <c r="AH209" s="1"/>
      <c r="AI209" s="1"/>
      <c r="AJ209" s="21"/>
      <c r="AK209" s="21"/>
      <c r="AL209" s="21"/>
      <c r="AM209" s="21"/>
      <c r="AN209" s="21"/>
    </row>
    <row r="210" spans="1:40" ht="15.75" customHeight="1" x14ac:dyDescent="0.25">
      <c r="A210" s="1"/>
      <c r="B210" s="1"/>
      <c r="C210" s="1"/>
      <c r="D210" s="1"/>
      <c r="E210" s="1"/>
      <c r="F210" s="1"/>
      <c r="G210" s="1"/>
      <c r="H210" s="1"/>
      <c r="I210" s="1"/>
      <c r="J210" s="2"/>
      <c r="K210" s="1"/>
      <c r="L210" s="1"/>
      <c r="M210" s="1"/>
      <c r="N210" s="1"/>
      <c r="O210" s="1"/>
      <c r="P210" s="1"/>
      <c r="Q210" s="1"/>
      <c r="R210" s="3"/>
      <c r="S210" s="3"/>
      <c r="T210" s="3"/>
      <c r="U210" s="3"/>
      <c r="V210" s="1"/>
      <c r="W210" s="4"/>
      <c r="X210" s="5"/>
      <c r="Y210" s="6"/>
      <c r="Z210" s="1"/>
      <c r="AA210" s="1"/>
      <c r="AB210" s="1"/>
      <c r="AC210" s="1"/>
      <c r="AD210" s="1"/>
      <c r="AE210" s="1"/>
      <c r="AF210" s="1"/>
      <c r="AG210" s="1"/>
      <c r="AH210" s="1"/>
      <c r="AI210" s="1"/>
      <c r="AJ210" s="21"/>
      <c r="AK210" s="21"/>
      <c r="AL210" s="21"/>
      <c r="AM210" s="21"/>
      <c r="AN210" s="21"/>
    </row>
    <row r="211" spans="1:40" ht="15.75" customHeight="1" x14ac:dyDescent="0.25">
      <c r="A211" s="1"/>
      <c r="B211" s="1"/>
      <c r="C211" s="1"/>
      <c r="D211" s="1"/>
      <c r="E211" s="1"/>
      <c r="F211" s="1"/>
      <c r="G211" s="1"/>
      <c r="H211" s="1"/>
      <c r="I211" s="1"/>
      <c r="J211" s="2"/>
      <c r="K211" s="1"/>
      <c r="L211" s="1"/>
      <c r="M211" s="1"/>
      <c r="N211" s="1"/>
      <c r="O211" s="1"/>
      <c r="P211" s="1"/>
      <c r="Q211" s="1"/>
      <c r="R211" s="3"/>
      <c r="S211" s="3"/>
      <c r="T211" s="3"/>
      <c r="U211" s="3"/>
      <c r="V211" s="1"/>
      <c r="W211" s="4"/>
      <c r="X211" s="5"/>
      <c r="Y211" s="6"/>
      <c r="Z211" s="1"/>
      <c r="AA211" s="1"/>
      <c r="AB211" s="1"/>
      <c r="AC211" s="1"/>
      <c r="AD211" s="1"/>
      <c r="AE211" s="1"/>
      <c r="AF211" s="1"/>
      <c r="AG211" s="1"/>
      <c r="AH211" s="1"/>
      <c r="AI211" s="1"/>
      <c r="AJ211" s="21"/>
      <c r="AK211" s="21"/>
      <c r="AL211" s="21"/>
      <c r="AM211" s="21"/>
      <c r="AN211" s="21"/>
    </row>
    <row r="212" spans="1:40" ht="15.75" customHeight="1" x14ac:dyDescent="0.25">
      <c r="A212" s="1"/>
      <c r="B212" s="1"/>
      <c r="C212" s="1"/>
      <c r="D212" s="1"/>
      <c r="E212" s="1"/>
      <c r="F212" s="1"/>
      <c r="G212" s="1"/>
      <c r="H212" s="1"/>
      <c r="I212" s="1"/>
      <c r="J212" s="2"/>
      <c r="K212" s="1"/>
      <c r="L212" s="1"/>
      <c r="M212" s="1"/>
      <c r="N212" s="1"/>
      <c r="O212" s="1"/>
      <c r="P212" s="1"/>
      <c r="Q212" s="1"/>
      <c r="R212" s="3"/>
      <c r="S212" s="3"/>
      <c r="T212" s="3"/>
      <c r="U212" s="3"/>
      <c r="V212" s="1"/>
      <c r="W212" s="4"/>
      <c r="X212" s="5"/>
      <c r="Y212" s="6"/>
      <c r="Z212" s="1"/>
      <c r="AA212" s="1"/>
      <c r="AB212" s="1"/>
      <c r="AC212" s="1"/>
      <c r="AD212" s="1"/>
      <c r="AE212" s="1"/>
      <c r="AF212" s="1"/>
      <c r="AG212" s="1"/>
      <c r="AH212" s="1"/>
      <c r="AI212" s="1"/>
      <c r="AJ212" s="21"/>
      <c r="AK212" s="21"/>
      <c r="AL212" s="21"/>
      <c r="AM212" s="21"/>
      <c r="AN212" s="21"/>
    </row>
    <row r="213" spans="1:40" ht="15.75" customHeight="1" x14ac:dyDescent="0.25">
      <c r="A213" s="1"/>
      <c r="B213" s="1"/>
      <c r="C213" s="1"/>
      <c r="D213" s="1"/>
      <c r="E213" s="1"/>
      <c r="F213" s="1"/>
      <c r="G213" s="1"/>
      <c r="H213" s="1"/>
      <c r="I213" s="1"/>
      <c r="J213" s="2"/>
      <c r="K213" s="1"/>
      <c r="L213" s="1"/>
      <c r="M213" s="1"/>
      <c r="N213" s="1"/>
      <c r="O213" s="1"/>
      <c r="P213" s="1"/>
      <c r="Q213" s="1"/>
      <c r="R213" s="3"/>
      <c r="S213" s="3"/>
      <c r="T213" s="3"/>
      <c r="U213" s="3"/>
      <c r="V213" s="1"/>
      <c r="W213" s="4"/>
      <c r="X213" s="5"/>
      <c r="Y213" s="6"/>
      <c r="Z213" s="1"/>
      <c r="AA213" s="1"/>
      <c r="AB213" s="1"/>
      <c r="AC213" s="1"/>
      <c r="AD213" s="1"/>
      <c r="AE213" s="1"/>
      <c r="AF213" s="1"/>
      <c r="AG213" s="1"/>
      <c r="AH213" s="1"/>
      <c r="AI213" s="1"/>
      <c r="AJ213" s="21"/>
      <c r="AK213" s="21"/>
      <c r="AL213" s="21"/>
      <c r="AM213" s="21"/>
      <c r="AN213" s="21"/>
    </row>
    <row r="214" spans="1:40" ht="15.75" customHeight="1" x14ac:dyDescent="0.25">
      <c r="A214" s="1"/>
      <c r="B214" s="1"/>
      <c r="C214" s="1"/>
      <c r="D214" s="1"/>
      <c r="E214" s="1"/>
      <c r="F214" s="1"/>
      <c r="G214" s="1"/>
      <c r="H214" s="1"/>
      <c r="I214" s="1"/>
      <c r="J214" s="2"/>
      <c r="K214" s="1"/>
      <c r="L214" s="1"/>
      <c r="M214" s="1"/>
      <c r="N214" s="1"/>
      <c r="O214" s="1"/>
      <c r="P214" s="1"/>
      <c r="Q214" s="1"/>
      <c r="R214" s="3"/>
      <c r="S214" s="3"/>
      <c r="T214" s="3"/>
      <c r="U214" s="3"/>
      <c r="V214" s="1"/>
      <c r="W214" s="4"/>
      <c r="X214" s="5"/>
      <c r="Y214" s="6"/>
      <c r="Z214" s="1"/>
      <c r="AA214" s="1"/>
      <c r="AB214" s="1"/>
      <c r="AC214" s="1"/>
      <c r="AD214" s="1"/>
      <c r="AE214" s="1"/>
      <c r="AF214" s="1"/>
      <c r="AG214" s="1"/>
      <c r="AH214" s="1"/>
      <c r="AI214" s="1"/>
      <c r="AJ214" s="21"/>
      <c r="AK214" s="21"/>
      <c r="AL214" s="21"/>
      <c r="AM214" s="21"/>
      <c r="AN214" s="21"/>
    </row>
    <row r="215" spans="1:40" ht="15.75" customHeight="1" x14ac:dyDescent="0.25">
      <c r="A215" s="1"/>
      <c r="B215" s="1"/>
      <c r="C215" s="1"/>
      <c r="D215" s="1"/>
      <c r="E215" s="1"/>
      <c r="F215" s="1"/>
      <c r="G215" s="1"/>
      <c r="H215" s="1"/>
      <c r="I215" s="1"/>
      <c r="J215" s="2"/>
      <c r="K215" s="1"/>
      <c r="L215" s="1"/>
      <c r="M215" s="1"/>
      <c r="N215" s="1"/>
      <c r="O215" s="1"/>
      <c r="P215" s="1"/>
      <c r="Q215" s="1"/>
      <c r="R215" s="3"/>
      <c r="S215" s="3"/>
      <c r="T215" s="3"/>
      <c r="U215" s="3"/>
      <c r="V215" s="1"/>
      <c r="W215" s="4"/>
      <c r="X215" s="5"/>
      <c r="Y215" s="6"/>
      <c r="Z215" s="1"/>
      <c r="AA215" s="1"/>
      <c r="AB215" s="1"/>
      <c r="AC215" s="1"/>
      <c r="AD215" s="1"/>
      <c r="AE215" s="1"/>
      <c r="AF215" s="1"/>
      <c r="AG215" s="1"/>
      <c r="AH215" s="1"/>
      <c r="AI215" s="1"/>
      <c r="AJ215" s="21"/>
      <c r="AK215" s="21"/>
      <c r="AL215" s="21"/>
      <c r="AM215" s="21"/>
      <c r="AN215" s="21"/>
    </row>
    <row r="216" spans="1:40" ht="15.75" customHeight="1" x14ac:dyDescent="0.25">
      <c r="A216" s="1"/>
      <c r="B216" s="1"/>
      <c r="C216" s="1"/>
      <c r="D216" s="1"/>
      <c r="E216" s="1"/>
      <c r="F216" s="1"/>
      <c r="G216" s="1"/>
      <c r="H216" s="1"/>
      <c r="I216" s="1"/>
      <c r="J216" s="2"/>
      <c r="K216" s="1"/>
      <c r="L216" s="1"/>
      <c r="M216" s="1"/>
      <c r="N216" s="1"/>
      <c r="O216" s="1"/>
      <c r="P216" s="1"/>
      <c r="Q216" s="1"/>
      <c r="R216" s="3"/>
      <c r="S216" s="3"/>
      <c r="T216" s="3"/>
      <c r="U216" s="3"/>
      <c r="V216" s="1"/>
      <c r="W216" s="4"/>
      <c r="X216" s="5"/>
      <c r="Y216" s="6"/>
      <c r="Z216" s="1"/>
      <c r="AA216" s="1"/>
      <c r="AB216" s="1"/>
      <c r="AC216" s="1"/>
      <c r="AD216" s="1"/>
      <c r="AE216" s="1"/>
      <c r="AF216" s="1"/>
      <c r="AG216" s="1"/>
      <c r="AH216" s="1"/>
      <c r="AI216" s="1"/>
      <c r="AJ216" s="21"/>
      <c r="AK216" s="21"/>
      <c r="AL216" s="21"/>
      <c r="AM216" s="21"/>
      <c r="AN216" s="21"/>
    </row>
    <row r="217" spans="1:40" ht="15.75" customHeight="1" x14ac:dyDescent="0.25">
      <c r="A217" s="1"/>
      <c r="B217" s="1"/>
      <c r="C217" s="1"/>
      <c r="D217" s="1"/>
      <c r="E217" s="1"/>
      <c r="F217" s="1"/>
      <c r="G217" s="1"/>
      <c r="H217" s="1"/>
      <c r="I217" s="1"/>
      <c r="J217" s="2"/>
      <c r="K217" s="1"/>
      <c r="L217" s="1"/>
      <c r="M217" s="1"/>
      <c r="N217" s="1"/>
      <c r="O217" s="1"/>
      <c r="P217" s="1"/>
      <c r="Q217" s="1"/>
      <c r="R217" s="3"/>
      <c r="S217" s="3"/>
      <c r="T217" s="3"/>
      <c r="U217" s="3"/>
      <c r="V217" s="1"/>
      <c r="W217" s="4"/>
      <c r="X217" s="5"/>
      <c r="Y217" s="6"/>
      <c r="Z217" s="1"/>
      <c r="AA217" s="1"/>
      <c r="AB217" s="1"/>
      <c r="AC217" s="1"/>
      <c r="AD217" s="1"/>
      <c r="AE217" s="1"/>
      <c r="AF217" s="1"/>
      <c r="AG217" s="1"/>
      <c r="AH217" s="1"/>
      <c r="AI217" s="1"/>
      <c r="AJ217" s="21"/>
      <c r="AK217" s="21"/>
      <c r="AL217" s="21"/>
      <c r="AM217" s="21"/>
      <c r="AN217" s="21"/>
    </row>
    <row r="218" spans="1:40" ht="15.75" customHeight="1" x14ac:dyDescent="0.25">
      <c r="A218" s="1"/>
      <c r="B218" s="1"/>
      <c r="C218" s="1"/>
      <c r="D218" s="1"/>
      <c r="E218" s="1"/>
      <c r="F218" s="1"/>
      <c r="G218" s="1"/>
      <c r="H218" s="1"/>
      <c r="I218" s="1"/>
      <c r="J218" s="2"/>
      <c r="K218" s="1"/>
      <c r="L218" s="1"/>
      <c r="M218" s="1"/>
      <c r="N218" s="1"/>
      <c r="O218" s="1"/>
      <c r="P218" s="1"/>
      <c r="Q218" s="1"/>
      <c r="R218" s="3"/>
      <c r="S218" s="3"/>
      <c r="T218" s="3"/>
      <c r="U218" s="3"/>
      <c r="V218" s="1"/>
      <c r="W218" s="4"/>
      <c r="X218" s="5"/>
      <c r="Y218" s="6"/>
      <c r="Z218" s="1"/>
      <c r="AA218" s="1"/>
      <c r="AB218" s="1"/>
      <c r="AC218" s="1"/>
      <c r="AD218" s="1"/>
      <c r="AE218" s="1"/>
      <c r="AF218" s="1"/>
      <c r="AG218" s="1"/>
      <c r="AH218" s="1"/>
      <c r="AI218" s="1"/>
      <c r="AJ218" s="21"/>
      <c r="AK218" s="21"/>
      <c r="AL218" s="21"/>
      <c r="AM218" s="21"/>
      <c r="AN218" s="21"/>
    </row>
    <row r="219" spans="1:40" ht="15.75" customHeight="1" x14ac:dyDescent="0.25">
      <c r="A219" s="1"/>
      <c r="B219" s="1"/>
      <c r="C219" s="1"/>
      <c r="D219" s="1"/>
      <c r="E219" s="1"/>
      <c r="F219" s="1"/>
      <c r="G219" s="1"/>
      <c r="H219" s="1"/>
      <c r="I219" s="1"/>
      <c r="J219" s="2"/>
      <c r="K219" s="1"/>
      <c r="L219" s="1"/>
      <c r="M219" s="1"/>
      <c r="N219" s="1"/>
      <c r="O219" s="1"/>
      <c r="P219" s="1"/>
      <c r="Q219" s="1"/>
      <c r="R219" s="3"/>
      <c r="S219" s="3"/>
      <c r="T219" s="3"/>
      <c r="U219" s="3"/>
      <c r="V219" s="1"/>
      <c r="W219" s="4"/>
      <c r="X219" s="5"/>
      <c r="Y219" s="6"/>
      <c r="Z219" s="1"/>
      <c r="AA219" s="1"/>
      <c r="AB219" s="1"/>
      <c r="AC219" s="1"/>
      <c r="AD219" s="1"/>
      <c r="AE219" s="1"/>
      <c r="AF219" s="1"/>
      <c r="AG219" s="1"/>
      <c r="AH219" s="1"/>
      <c r="AI219" s="1"/>
      <c r="AJ219" s="21"/>
      <c r="AK219" s="21"/>
      <c r="AL219" s="21"/>
      <c r="AM219" s="21"/>
      <c r="AN219" s="21"/>
    </row>
    <row r="220" spans="1:40" ht="15.75" customHeight="1" x14ac:dyDescent="0.25">
      <c r="A220" s="1"/>
      <c r="B220" s="1"/>
      <c r="C220" s="1"/>
      <c r="D220" s="1"/>
      <c r="E220" s="1"/>
      <c r="F220" s="1"/>
      <c r="G220" s="1"/>
      <c r="H220" s="1"/>
      <c r="I220" s="1"/>
      <c r="J220" s="2"/>
      <c r="K220" s="1"/>
      <c r="L220" s="1"/>
      <c r="M220" s="1"/>
      <c r="N220" s="1"/>
      <c r="O220" s="1"/>
      <c r="P220" s="1"/>
      <c r="Q220" s="1"/>
      <c r="R220" s="3"/>
      <c r="S220" s="3"/>
      <c r="T220" s="3"/>
      <c r="U220" s="3"/>
      <c r="V220" s="1"/>
      <c r="W220" s="4"/>
      <c r="X220" s="5"/>
      <c r="Y220" s="6"/>
      <c r="Z220" s="1"/>
      <c r="AA220" s="1"/>
      <c r="AB220" s="1"/>
      <c r="AC220" s="1"/>
      <c r="AD220" s="1"/>
      <c r="AE220" s="1"/>
      <c r="AF220" s="1"/>
      <c r="AG220" s="1"/>
      <c r="AH220" s="1"/>
      <c r="AI220" s="1"/>
      <c r="AJ220" s="21"/>
      <c r="AK220" s="21"/>
      <c r="AL220" s="21"/>
      <c r="AM220" s="21"/>
      <c r="AN220" s="21"/>
    </row>
    <row r="221" spans="1:40" ht="15.75" customHeight="1" x14ac:dyDescent="0.25">
      <c r="A221" s="1"/>
      <c r="B221" s="1"/>
      <c r="C221" s="1"/>
      <c r="D221" s="1"/>
      <c r="E221" s="1"/>
      <c r="F221" s="1"/>
      <c r="G221" s="1"/>
      <c r="H221" s="1"/>
      <c r="I221" s="1"/>
      <c r="J221" s="2"/>
      <c r="K221" s="1"/>
      <c r="L221" s="1"/>
      <c r="M221" s="1"/>
      <c r="N221" s="1"/>
      <c r="O221" s="1"/>
      <c r="P221" s="1"/>
      <c r="Q221" s="1"/>
      <c r="R221" s="3"/>
      <c r="S221" s="3"/>
      <c r="T221" s="3"/>
      <c r="U221" s="3"/>
      <c r="V221" s="1"/>
      <c r="W221" s="4"/>
      <c r="X221" s="5"/>
      <c r="Y221" s="6"/>
      <c r="Z221" s="1"/>
      <c r="AA221" s="1"/>
      <c r="AB221" s="1"/>
      <c r="AC221" s="1"/>
      <c r="AD221" s="1"/>
      <c r="AE221" s="1"/>
      <c r="AF221" s="1"/>
      <c r="AG221" s="1"/>
      <c r="AH221" s="1"/>
      <c r="AI221" s="1"/>
      <c r="AJ221" s="21"/>
      <c r="AK221" s="21"/>
      <c r="AL221" s="21"/>
      <c r="AM221" s="21"/>
      <c r="AN221" s="21"/>
    </row>
    <row r="222" spans="1:40" ht="15.75" customHeight="1" x14ac:dyDescent="0.25">
      <c r="A222" s="1"/>
      <c r="B222" s="1"/>
      <c r="C222" s="1"/>
      <c r="D222" s="1"/>
      <c r="E222" s="1"/>
      <c r="F222" s="1"/>
      <c r="G222" s="1"/>
      <c r="H222" s="1"/>
      <c r="I222" s="1"/>
      <c r="J222" s="2"/>
      <c r="K222" s="1"/>
      <c r="L222" s="1"/>
      <c r="M222" s="1"/>
      <c r="N222" s="1"/>
      <c r="O222" s="1"/>
      <c r="P222" s="1"/>
      <c r="Q222" s="1"/>
      <c r="R222" s="3"/>
      <c r="S222" s="3"/>
      <c r="T222" s="3"/>
      <c r="U222" s="3"/>
      <c r="V222" s="1"/>
      <c r="W222" s="4"/>
      <c r="X222" s="5"/>
      <c r="Y222" s="6"/>
      <c r="Z222" s="1"/>
      <c r="AA222" s="1"/>
      <c r="AB222" s="1"/>
      <c r="AC222" s="1"/>
      <c r="AD222" s="1"/>
      <c r="AE222" s="1"/>
      <c r="AF222" s="1"/>
      <c r="AG222" s="1"/>
      <c r="AH222" s="1"/>
      <c r="AI222" s="1"/>
      <c r="AJ222" s="21"/>
      <c r="AK222" s="21"/>
      <c r="AL222" s="21"/>
      <c r="AM222" s="21"/>
      <c r="AN222" s="21"/>
    </row>
    <row r="223" spans="1:40" ht="15.75" customHeight="1" x14ac:dyDescent="0.25">
      <c r="A223" s="1"/>
      <c r="B223" s="1"/>
      <c r="C223" s="1"/>
      <c r="D223" s="1"/>
      <c r="E223" s="1"/>
      <c r="F223" s="1"/>
      <c r="G223" s="1"/>
      <c r="H223" s="1"/>
      <c r="I223" s="1"/>
      <c r="J223" s="2"/>
      <c r="K223" s="1"/>
      <c r="L223" s="1"/>
      <c r="M223" s="1"/>
      <c r="N223" s="1"/>
      <c r="O223" s="1"/>
      <c r="P223" s="1"/>
      <c r="Q223" s="1"/>
      <c r="R223" s="3"/>
      <c r="S223" s="3"/>
      <c r="T223" s="3"/>
      <c r="U223" s="3"/>
      <c r="V223" s="1"/>
      <c r="W223" s="4"/>
      <c r="X223" s="5"/>
      <c r="Y223" s="6"/>
      <c r="Z223" s="1"/>
      <c r="AA223" s="1"/>
      <c r="AB223" s="1"/>
      <c r="AC223" s="1"/>
      <c r="AD223" s="1"/>
      <c r="AE223" s="1"/>
      <c r="AF223" s="1"/>
      <c r="AG223" s="1"/>
      <c r="AH223" s="1"/>
      <c r="AI223" s="1"/>
      <c r="AJ223" s="21"/>
      <c r="AK223" s="21"/>
      <c r="AL223" s="21"/>
      <c r="AM223" s="21"/>
      <c r="AN223" s="21"/>
    </row>
    <row r="224" spans="1:40" ht="15.75" customHeight="1" x14ac:dyDescent="0.25">
      <c r="A224" s="1"/>
      <c r="B224" s="1"/>
      <c r="C224" s="1"/>
      <c r="D224" s="1"/>
      <c r="E224" s="1"/>
      <c r="F224" s="1"/>
      <c r="G224" s="1"/>
      <c r="H224" s="1"/>
      <c r="I224" s="1"/>
      <c r="J224" s="2"/>
      <c r="K224" s="1"/>
      <c r="L224" s="1"/>
      <c r="M224" s="1"/>
      <c r="N224" s="1"/>
      <c r="O224" s="1"/>
      <c r="P224" s="1"/>
      <c r="Q224" s="1"/>
      <c r="R224" s="3"/>
      <c r="S224" s="3"/>
      <c r="T224" s="3"/>
      <c r="U224" s="3"/>
      <c r="V224" s="1"/>
      <c r="W224" s="4"/>
      <c r="X224" s="5"/>
      <c r="Y224" s="6"/>
      <c r="Z224" s="1"/>
      <c r="AA224" s="1"/>
      <c r="AB224" s="1"/>
      <c r="AC224" s="1"/>
      <c r="AD224" s="1"/>
      <c r="AE224" s="1"/>
      <c r="AF224" s="1"/>
      <c r="AG224" s="1"/>
      <c r="AH224" s="1"/>
      <c r="AI224" s="1"/>
      <c r="AJ224" s="21"/>
      <c r="AK224" s="21"/>
      <c r="AL224" s="21"/>
      <c r="AM224" s="21"/>
      <c r="AN224" s="21"/>
    </row>
    <row r="225" spans="1:40" ht="15.75" customHeight="1" x14ac:dyDescent="0.25">
      <c r="A225" s="1"/>
      <c r="B225" s="1"/>
      <c r="C225" s="1"/>
      <c r="D225" s="1"/>
      <c r="E225" s="1"/>
      <c r="F225" s="1"/>
      <c r="G225" s="1"/>
      <c r="H225" s="1"/>
      <c r="I225" s="1"/>
      <c r="J225" s="2"/>
      <c r="K225" s="1"/>
      <c r="L225" s="1"/>
      <c r="M225" s="1"/>
      <c r="N225" s="1"/>
      <c r="O225" s="1"/>
      <c r="P225" s="1"/>
      <c r="Q225" s="1"/>
      <c r="R225" s="3"/>
      <c r="S225" s="3"/>
      <c r="T225" s="3"/>
      <c r="U225" s="3"/>
      <c r="V225" s="1"/>
      <c r="W225" s="4"/>
      <c r="X225" s="5"/>
      <c r="Y225" s="6"/>
      <c r="Z225" s="1"/>
      <c r="AA225" s="1"/>
      <c r="AB225" s="1"/>
      <c r="AC225" s="1"/>
      <c r="AD225" s="1"/>
      <c r="AE225" s="1"/>
      <c r="AF225" s="1"/>
      <c r="AG225" s="1"/>
      <c r="AH225" s="1"/>
      <c r="AI225" s="1"/>
      <c r="AJ225" s="21"/>
      <c r="AK225" s="21"/>
      <c r="AL225" s="21"/>
      <c r="AM225" s="21"/>
      <c r="AN225" s="21"/>
    </row>
    <row r="226" spans="1:40" ht="15.75" customHeight="1" x14ac:dyDescent="0.25">
      <c r="A226" s="1"/>
      <c r="B226" s="1"/>
      <c r="C226" s="1"/>
      <c r="D226" s="1"/>
      <c r="E226" s="1"/>
      <c r="F226" s="1"/>
      <c r="G226" s="1"/>
      <c r="H226" s="1"/>
      <c r="I226" s="1"/>
      <c r="J226" s="2"/>
      <c r="K226" s="1"/>
      <c r="L226" s="1"/>
      <c r="M226" s="1"/>
      <c r="N226" s="1"/>
      <c r="O226" s="1"/>
      <c r="P226" s="1"/>
      <c r="Q226" s="1"/>
      <c r="R226" s="3"/>
      <c r="S226" s="3"/>
      <c r="T226" s="3"/>
      <c r="U226" s="3"/>
      <c r="V226" s="1"/>
      <c r="W226" s="4"/>
      <c r="X226" s="5"/>
      <c r="Y226" s="6"/>
      <c r="Z226" s="1"/>
      <c r="AA226" s="1"/>
      <c r="AB226" s="1"/>
      <c r="AC226" s="1"/>
      <c r="AD226" s="1"/>
      <c r="AE226" s="1"/>
      <c r="AF226" s="1"/>
      <c r="AG226" s="1"/>
      <c r="AH226" s="1"/>
      <c r="AI226" s="1"/>
      <c r="AJ226" s="21"/>
      <c r="AK226" s="21"/>
      <c r="AL226" s="21"/>
      <c r="AM226" s="21"/>
      <c r="AN226" s="21"/>
    </row>
    <row r="227" spans="1:40" ht="15.75" customHeight="1" x14ac:dyDescent="0.25">
      <c r="A227" s="1"/>
      <c r="B227" s="1"/>
      <c r="C227" s="1"/>
      <c r="D227" s="1"/>
      <c r="E227" s="1"/>
      <c r="F227" s="1"/>
      <c r="G227" s="1"/>
      <c r="H227" s="1"/>
      <c r="I227" s="1"/>
      <c r="J227" s="2"/>
      <c r="K227" s="1"/>
      <c r="L227" s="1"/>
      <c r="M227" s="1"/>
      <c r="N227" s="1"/>
      <c r="O227" s="1"/>
      <c r="P227" s="1"/>
      <c r="Q227" s="1"/>
      <c r="R227" s="3"/>
      <c r="S227" s="3"/>
      <c r="T227" s="3"/>
      <c r="U227" s="3"/>
      <c r="V227" s="1"/>
      <c r="W227" s="4"/>
      <c r="X227" s="5"/>
      <c r="Y227" s="6"/>
      <c r="Z227" s="1"/>
      <c r="AA227" s="1"/>
      <c r="AB227" s="1"/>
      <c r="AC227" s="1"/>
      <c r="AD227" s="1"/>
      <c r="AE227" s="1"/>
      <c r="AF227" s="1"/>
      <c r="AG227" s="1"/>
      <c r="AH227" s="1"/>
      <c r="AI227" s="1"/>
      <c r="AJ227" s="21"/>
      <c r="AK227" s="21"/>
      <c r="AL227" s="21"/>
      <c r="AM227" s="21"/>
      <c r="AN227" s="21"/>
    </row>
    <row r="228" spans="1:40" ht="15.75" customHeight="1" x14ac:dyDescent="0.25">
      <c r="A228" s="1"/>
      <c r="B228" s="1"/>
      <c r="C228" s="1"/>
      <c r="D228" s="1"/>
      <c r="E228" s="1"/>
      <c r="F228" s="1"/>
      <c r="G228" s="1"/>
      <c r="H228" s="1"/>
      <c r="I228" s="1"/>
      <c r="J228" s="2"/>
      <c r="K228" s="1"/>
      <c r="L228" s="1"/>
      <c r="M228" s="1"/>
      <c r="N228" s="1"/>
      <c r="O228" s="1"/>
      <c r="P228" s="1"/>
      <c r="Q228" s="1"/>
      <c r="R228" s="3"/>
      <c r="S228" s="3"/>
      <c r="T228" s="3"/>
      <c r="U228" s="3"/>
      <c r="V228" s="1"/>
      <c r="W228" s="4"/>
      <c r="X228" s="5"/>
      <c r="Y228" s="6"/>
      <c r="Z228" s="1"/>
      <c r="AA228" s="1"/>
      <c r="AB228" s="1"/>
      <c r="AC228" s="1"/>
      <c r="AD228" s="1"/>
      <c r="AE228" s="1"/>
      <c r="AF228" s="1"/>
      <c r="AG228" s="1"/>
      <c r="AH228" s="1"/>
      <c r="AI228" s="1"/>
      <c r="AJ228" s="21"/>
      <c r="AK228" s="21"/>
      <c r="AL228" s="21"/>
      <c r="AM228" s="21"/>
      <c r="AN228" s="21"/>
    </row>
    <row r="229" spans="1:40" ht="15.75" customHeight="1" x14ac:dyDescent="0.25">
      <c r="A229" s="1"/>
      <c r="B229" s="1"/>
      <c r="C229" s="1"/>
      <c r="D229" s="1"/>
      <c r="E229" s="1"/>
      <c r="F229" s="1"/>
      <c r="G229" s="1"/>
      <c r="H229" s="1"/>
      <c r="I229" s="1"/>
      <c r="J229" s="2"/>
      <c r="K229" s="1"/>
      <c r="L229" s="1"/>
      <c r="M229" s="1"/>
      <c r="N229" s="1"/>
      <c r="O229" s="1"/>
      <c r="P229" s="1"/>
      <c r="Q229" s="1"/>
      <c r="R229" s="3"/>
      <c r="S229" s="3"/>
      <c r="T229" s="3"/>
      <c r="U229" s="3"/>
      <c r="V229" s="1"/>
      <c r="W229" s="4"/>
      <c r="X229" s="5"/>
      <c r="Y229" s="6"/>
      <c r="Z229" s="1"/>
      <c r="AA229" s="1"/>
      <c r="AB229" s="1"/>
      <c r="AC229" s="1"/>
      <c r="AD229" s="1"/>
      <c r="AE229" s="1"/>
      <c r="AF229" s="1"/>
      <c r="AG229" s="1"/>
      <c r="AH229" s="1"/>
      <c r="AI229" s="1"/>
      <c r="AJ229" s="21"/>
      <c r="AK229" s="21"/>
      <c r="AL229" s="21"/>
      <c r="AM229" s="21"/>
      <c r="AN229" s="21"/>
    </row>
    <row r="230" spans="1:40" ht="15.75" customHeight="1" x14ac:dyDescent="0.25">
      <c r="A230" s="1"/>
      <c r="B230" s="1"/>
      <c r="C230" s="1"/>
      <c r="D230" s="1"/>
      <c r="E230" s="1"/>
      <c r="F230" s="1"/>
      <c r="G230" s="1"/>
      <c r="H230" s="1"/>
      <c r="I230" s="1"/>
      <c r="J230" s="2"/>
      <c r="K230" s="1"/>
      <c r="L230" s="1"/>
      <c r="M230" s="1"/>
      <c r="N230" s="1"/>
      <c r="O230" s="1"/>
      <c r="P230" s="1"/>
      <c r="Q230" s="1"/>
      <c r="R230" s="3"/>
      <c r="S230" s="3"/>
      <c r="T230" s="3"/>
      <c r="U230" s="3"/>
      <c r="V230" s="1"/>
      <c r="W230" s="4"/>
      <c r="X230" s="5"/>
      <c r="Y230" s="6"/>
      <c r="Z230" s="1"/>
      <c r="AA230" s="1"/>
      <c r="AB230" s="1"/>
      <c r="AC230" s="1"/>
      <c r="AD230" s="1"/>
      <c r="AE230" s="1"/>
      <c r="AF230" s="1"/>
      <c r="AG230" s="1"/>
      <c r="AH230" s="1"/>
      <c r="AI230" s="1"/>
      <c r="AJ230" s="21"/>
      <c r="AK230" s="21"/>
      <c r="AL230" s="21"/>
      <c r="AM230" s="21"/>
      <c r="AN230" s="21"/>
    </row>
    <row r="231" spans="1:40" ht="15.75" customHeight="1" x14ac:dyDescent="0.25">
      <c r="A231" s="1"/>
      <c r="B231" s="1"/>
      <c r="C231" s="1"/>
      <c r="D231" s="1"/>
      <c r="E231" s="1"/>
      <c r="F231" s="1"/>
      <c r="G231" s="1"/>
      <c r="H231" s="1"/>
      <c r="I231" s="1"/>
      <c r="J231" s="2"/>
      <c r="K231" s="1"/>
      <c r="L231" s="1"/>
      <c r="M231" s="1"/>
      <c r="N231" s="1"/>
      <c r="O231" s="1"/>
      <c r="P231" s="1"/>
      <c r="Q231" s="1"/>
      <c r="R231" s="3"/>
      <c r="S231" s="3"/>
      <c r="T231" s="3"/>
      <c r="U231" s="3"/>
      <c r="V231" s="1"/>
      <c r="W231" s="4"/>
      <c r="X231" s="5"/>
      <c r="Y231" s="6"/>
      <c r="Z231" s="1"/>
      <c r="AA231" s="1"/>
      <c r="AB231" s="1"/>
      <c r="AC231" s="1"/>
      <c r="AD231" s="1"/>
      <c r="AE231" s="1"/>
      <c r="AF231" s="1"/>
      <c r="AG231" s="1"/>
      <c r="AH231" s="1"/>
      <c r="AI231" s="1"/>
      <c r="AJ231" s="21"/>
      <c r="AK231" s="21"/>
      <c r="AL231" s="21"/>
      <c r="AM231" s="21"/>
      <c r="AN231" s="21"/>
    </row>
    <row r="232" spans="1:40" ht="15.75" customHeight="1" x14ac:dyDescent="0.25">
      <c r="A232" s="1"/>
      <c r="B232" s="1"/>
      <c r="C232" s="1"/>
      <c r="D232" s="1"/>
      <c r="E232" s="1"/>
      <c r="F232" s="1"/>
      <c r="G232" s="1"/>
      <c r="H232" s="1"/>
      <c r="I232" s="1"/>
      <c r="J232" s="2"/>
      <c r="K232" s="1"/>
      <c r="L232" s="1"/>
      <c r="M232" s="1"/>
      <c r="N232" s="1"/>
      <c r="O232" s="1"/>
      <c r="P232" s="1"/>
      <c r="Q232" s="1"/>
      <c r="R232" s="3"/>
      <c r="S232" s="3"/>
      <c r="T232" s="3"/>
      <c r="U232" s="3"/>
      <c r="V232" s="1"/>
      <c r="W232" s="4"/>
      <c r="X232" s="5"/>
      <c r="Y232" s="6"/>
      <c r="Z232" s="1"/>
      <c r="AA232" s="1"/>
      <c r="AB232" s="1"/>
      <c r="AC232" s="1"/>
      <c r="AD232" s="1"/>
      <c r="AE232" s="1"/>
      <c r="AF232" s="1"/>
      <c r="AG232" s="1"/>
      <c r="AH232" s="1"/>
      <c r="AI232" s="1"/>
      <c r="AJ232" s="21"/>
      <c r="AK232" s="21"/>
      <c r="AL232" s="21"/>
      <c r="AM232" s="21"/>
      <c r="AN232" s="21"/>
    </row>
    <row r="233" spans="1:40" ht="15.75" customHeight="1" x14ac:dyDescent="0.25">
      <c r="A233" s="1"/>
      <c r="B233" s="1"/>
      <c r="C233" s="1"/>
      <c r="D233" s="1"/>
      <c r="E233" s="1"/>
      <c r="F233" s="1"/>
      <c r="G233" s="1"/>
      <c r="H233" s="1"/>
      <c r="I233" s="1"/>
      <c r="J233" s="2"/>
      <c r="K233" s="1"/>
      <c r="L233" s="1"/>
      <c r="M233" s="1"/>
      <c r="N233" s="1"/>
      <c r="O233" s="1"/>
      <c r="P233" s="1"/>
      <c r="Q233" s="1"/>
      <c r="R233" s="3"/>
      <c r="S233" s="3"/>
      <c r="T233" s="3"/>
      <c r="U233" s="3"/>
      <c r="V233" s="1"/>
      <c r="W233" s="4"/>
      <c r="X233" s="5"/>
      <c r="Y233" s="6"/>
      <c r="Z233" s="1"/>
      <c r="AA233" s="1"/>
      <c r="AB233" s="1"/>
      <c r="AC233" s="1"/>
      <c r="AD233" s="1"/>
      <c r="AE233" s="1"/>
      <c r="AF233" s="1"/>
      <c r="AG233" s="1"/>
      <c r="AH233" s="1"/>
      <c r="AI233" s="1"/>
      <c r="AJ233" s="21"/>
      <c r="AK233" s="21"/>
      <c r="AL233" s="21"/>
      <c r="AM233" s="21"/>
      <c r="AN233" s="21"/>
    </row>
    <row r="234" spans="1:40" ht="15.75" customHeight="1" x14ac:dyDescent="0.25">
      <c r="A234" s="1"/>
      <c r="B234" s="1"/>
      <c r="C234" s="1"/>
      <c r="D234" s="1"/>
      <c r="E234" s="1"/>
      <c r="F234" s="1"/>
      <c r="G234" s="1"/>
      <c r="H234" s="1"/>
      <c r="I234" s="1"/>
      <c r="J234" s="2"/>
      <c r="K234" s="1"/>
      <c r="L234" s="1"/>
      <c r="M234" s="1"/>
      <c r="N234" s="1"/>
      <c r="O234" s="1"/>
      <c r="P234" s="1"/>
      <c r="Q234" s="1"/>
      <c r="R234" s="3"/>
      <c r="S234" s="3"/>
      <c r="T234" s="3"/>
      <c r="U234" s="3"/>
      <c r="V234" s="1"/>
      <c r="W234" s="4"/>
      <c r="X234" s="5"/>
      <c r="Y234" s="6"/>
      <c r="Z234" s="1"/>
      <c r="AA234" s="1"/>
      <c r="AB234" s="1"/>
      <c r="AC234" s="1"/>
      <c r="AD234" s="1"/>
      <c r="AE234" s="1"/>
      <c r="AF234" s="1"/>
      <c r="AG234" s="1"/>
      <c r="AH234" s="1"/>
      <c r="AI234" s="1"/>
      <c r="AJ234" s="21"/>
      <c r="AK234" s="21"/>
      <c r="AL234" s="21"/>
      <c r="AM234" s="21"/>
      <c r="AN234" s="21"/>
    </row>
    <row r="235" spans="1:40" ht="15.75" customHeight="1" x14ac:dyDescent="0.25">
      <c r="A235" s="1"/>
      <c r="B235" s="1"/>
      <c r="C235" s="1"/>
      <c r="D235" s="1"/>
      <c r="E235" s="1"/>
      <c r="F235" s="1"/>
      <c r="G235" s="1"/>
      <c r="H235" s="1"/>
      <c r="I235" s="1"/>
      <c r="J235" s="2"/>
      <c r="K235" s="1"/>
      <c r="L235" s="1"/>
      <c r="M235" s="1"/>
      <c r="N235" s="1"/>
      <c r="O235" s="1"/>
      <c r="P235" s="1"/>
      <c r="Q235" s="1"/>
      <c r="R235" s="3"/>
      <c r="S235" s="3"/>
      <c r="T235" s="3"/>
      <c r="U235" s="3"/>
      <c r="V235" s="1"/>
      <c r="W235" s="4"/>
      <c r="X235" s="5"/>
      <c r="Y235" s="6"/>
      <c r="Z235" s="1"/>
      <c r="AA235" s="1"/>
      <c r="AB235" s="1"/>
      <c r="AC235" s="1"/>
      <c r="AD235" s="1"/>
      <c r="AE235" s="1"/>
      <c r="AF235" s="1"/>
      <c r="AG235" s="1"/>
      <c r="AH235" s="1"/>
      <c r="AI235" s="1"/>
      <c r="AJ235" s="21"/>
      <c r="AK235" s="21"/>
      <c r="AL235" s="21"/>
      <c r="AM235" s="21"/>
      <c r="AN235" s="21"/>
    </row>
    <row r="236" spans="1:40" ht="15.75" customHeight="1" x14ac:dyDescent="0.25">
      <c r="A236" s="1"/>
      <c r="B236" s="1"/>
      <c r="C236" s="1"/>
      <c r="D236" s="1"/>
      <c r="E236" s="1"/>
      <c r="F236" s="1"/>
      <c r="G236" s="1"/>
      <c r="H236" s="1"/>
      <c r="I236" s="1"/>
      <c r="J236" s="2"/>
      <c r="K236" s="1"/>
      <c r="L236" s="1"/>
      <c r="M236" s="1"/>
      <c r="N236" s="1"/>
      <c r="O236" s="1"/>
      <c r="P236" s="1"/>
      <c r="Q236" s="1"/>
      <c r="R236" s="3"/>
      <c r="S236" s="3"/>
      <c r="T236" s="3"/>
      <c r="U236" s="3"/>
      <c r="V236" s="1"/>
      <c r="W236" s="4"/>
      <c r="X236" s="5"/>
      <c r="Y236" s="6"/>
      <c r="Z236" s="1"/>
      <c r="AA236" s="1"/>
      <c r="AB236" s="1"/>
      <c r="AC236" s="1"/>
      <c r="AD236" s="1"/>
      <c r="AE236" s="1"/>
      <c r="AF236" s="1"/>
      <c r="AG236" s="1"/>
      <c r="AH236" s="1"/>
      <c r="AI236" s="1"/>
      <c r="AJ236" s="21"/>
      <c r="AK236" s="21"/>
      <c r="AL236" s="21"/>
      <c r="AM236" s="21"/>
      <c r="AN236" s="21"/>
    </row>
    <row r="237" spans="1:40" ht="15.75" customHeight="1" x14ac:dyDescent="0.25">
      <c r="A237" s="1"/>
      <c r="B237" s="1"/>
      <c r="C237" s="1"/>
      <c r="D237" s="1"/>
      <c r="E237" s="1"/>
      <c r="F237" s="1"/>
      <c r="G237" s="1"/>
      <c r="H237" s="1"/>
      <c r="I237" s="1"/>
      <c r="J237" s="2"/>
      <c r="K237" s="1"/>
      <c r="L237" s="1"/>
      <c r="M237" s="1"/>
      <c r="N237" s="1"/>
      <c r="O237" s="1"/>
      <c r="P237" s="1"/>
      <c r="Q237" s="1"/>
      <c r="R237" s="3"/>
      <c r="S237" s="3"/>
      <c r="T237" s="3"/>
      <c r="U237" s="3"/>
      <c r="V237" s="1"/>
      <c r="W237" s="4"/>
      <c r="X237" s="5"/>
      <c r="Y237" s="6"/>
      <c r="Z237" s="1"/>
      <c r="AA237" s="1"/>
      <c r="AB237" s="1"/>
      <c r="AC237" s="1"/>
      <c r="AD237" s="1"/>
      <c r="AE237" s="1"/>
      <c r="AF237" s="1"/>
      <c r="AG237" s="1"/>
      <c r="AH237" s="1"/>
      <c r="AI237" s="1"/>
      <c r="AJ237" s="21"/>
      <c r="AK237" s="21"/>
      <c r="AL237" s="21"/>
      <c r="AM237" s="21"/>
      <c r="AN237" s="21"/>
    </row>
    <row r="238" spans="1:40" ht="15.75" customHeight="1" x14ac:dyDescent="0.25">
      <c r="A238" s="1"/>
      <c r="B238" s="1"/>
      <c r="C238" s="1"/>
      <c r="D238" s="1"/>
      <c r="E238" s="1"/>
      <c r="F238" s="1"/>
      <c r="G238" s="1"/>
      <c r="H238" s="1"/>
      <c r="I238" s="1"/>
      <c r="J238" s="2"/>
      <c r="K238" s="1"/>
      <c r="L238" s="1"/>
      <c r="M238" s="1"/>
      <c r="N238" s="1"/>
      <c r="O238" s="1"/>
      <c r="P238" s="1"/>
      <c r="Q238" s="1"/>
      <c r="R238" s="3"/>
      <c r="S238" s="3"/>
      <c r="T238" s="3"/>
      <c r="U238" s="3"/>
      <c r="V238" s="1"/>
      <c r="W238" s="4"/>
      <c r="X238" s="5"/>
      <c r="Y238" s="6"/>
      <c r="Z238" s="1"/>
      <c r="AA238" s="1"/>
      <c r="AB238" s="1"/>
      <c r="AC238" s="1"/>
      <c r="AD238" s="1"/>
      <c r="AE238" s="1"/>
      <c r="AF238" s="1"/>
      <c r="AG238" s="1"/>
      <c r="AH238" s="1"/>
      <c r="AI238" s="1"/>
      <c r="AJ238" s="21"/>
      <c r="AK238" s="21"/>
      <c r="AL238" s="21"/>
      <c r="AM238" s="21"/>
      <c r="AN238" s="21"/>
    </row>
    <row r="239" spans="1:40" ht="15.75" customHeight="1" x14ac:dyDescent="0.25">
      <c r="A239" s="1"/>
      <c r="B239" s="1"/>
      <c r="C239" s="1"/>
      <c r="D239" s="1"/>
      <c r="E239" s="1"/>
      <c r="F239" s="1"/>
      <c r="G239" s="1"/>
      <c r="H239" s="1"/>
      <c r="I239" s="1"/>
      <c r="J239" s="2"/>
      <c r="K239" s="1"/>
      <c r="L239" s="1"/>
      <c r="M239" s="1"/>
      <c r="N239" s="1"/>
      <c r="O239" s="1"/>
      <c r="P239" s="1"/>
      <c r="Q239" s="1"/>
      <c r="R239" s="3"/>
      <c r="S239" s="3"/>
      <c r="T239" s="3"/>
      <c r="U239" s="3"/>
      <c r="V239" s="1"/>
      <c r="W239" s="4"/>
      <c r="X239" s="5"/>
      <c r="Y239" s="6"/>
      <c r="Z239" s="1"/>
      <c r="AA239" s="1"/>
      <c r="AB239" s="1"/>
      <c r="AC239" s="1"/>
      <c r="AD239" s="1"/>
      <c r="AE239" s="1"/>
      <c r="AF239" s="1"/>
      <c r="AG239" s="1"/>
      <c r="AH239" s="1"/>
      <c r="AI239" s="1"/>
      <c r="AJ239" s="21"/>
      <c r="AK239" s="21"/>
      <c r="AL239" s="21"/>
      <c r="AM239" s="21"/>
      <c r="AN239" s="21"/>
    </row>
    <row r="240" spans="1:40" ht="15.75" customHeight="1" x14ac:dyDescent="0.25">
      <c r="A240" s="1"/>
      <c r="B240" s="1"/>
      <c r="C240" s="1"/>
      <c r="D240" s="1"/>
      <c r="E240" s="1"/>
      <c r="F240" s="1"/>
      <c r="G240" s="1"/>
      <c r="H240" s="1"/>
      <c r="I240" s="1"/>
      <c r="J240" s="2"/>
      <c r="K240" s="1"/>
      <c r="L240" s="1"/>
      <c r="M240" s="1"/>
      <c r="N240" s="1"/>
      <c r="O240" s="1"/>
      <c r="P240" s="1"/>
      <c r="Q240" s="1"/>
      <c r="R240" s="3"/>
      <c r="S240" s="3"/>
      <c r="T240" s="3"/>
      <c r="U240" s="3"/>
      <c r="V240" s="1"/>
      <c r="W240" s="4"/>
      <c r="X240" s="5"/>
      <c r="Y240" s="6"/>
      <c r="Z240" s="1"/>
      <c r="AA240" s="1"/>
      <c r="AB240" s="1"/>
      <c r="AC240" s="1"/>
      <c r="AD240" s="1"/>
      <c r="AE240" s="1"/>
      <c r="AF240" s="1"/>
      <c r="AG240" s="1"/>
      <c r="AH240" s="1"/>
      <c r="AI240" s="1"/>
      <c r="AJ240" s="21"/>
      <c r="AK240" s="21"/>
      <c r="AL240" s="21"/>
      <c r="AM240" s="21"/>
      <c r="AN240" s="21"/>
    </row>
    <row r="241" spans="1:40" ht="15.75" customHeight="1" x14ac:dyDescent="0.25">
      <c r="A241" s="1"/>
      <c r="B241" s="1"/>
      <c r="C241" s="1"/>
      <c r="D241" s="1"/>
      <c r="E241" s="1"/>
      <c r="F241" s="1"/>
      <c r="G241" s="1"/>
      <c r="H241" s="1"/>
      <c r="I241" s="1"/>
      <c r="J241" s="2"/>
      <c r="K241" s="1"/>
      <c r="L241" s="1"/>
      <c r="M241" s="1"/>
      <c r="N241" s="1"/>
      <c r="O241" s="1"/>
      <c r="P241" s="1"/>
      <c r="Q241" s="1"/>
      <c r="R241" s="3"/>
      <c r="S241" s="3"/>
      <c r="T241" s="3"/>
      <c r="U241" s="3"/>
      <c r="V241" s="1"/>
      <c r="W241" s="4"/>
      <c r="X241" s="5"/>
      <c r="Y241" s="6"/>
      <c r="Z241" s="1"/>
      <c r="AA241" s="1"/>
      <c r="AB241" s="1"/>
      <c r="AC241" s="1"/>
      <c r="AD241" s="1"/>
      <c r="AE241" s="1"/>
      <c r="AF241" s="1"/>
      <c r="AG241" s="1"/>
      <c r="AH241" s="1"/>
      <c r="AI241" s="1"/>
      <c r="AJ241" s="21"/>
      <c r="AK241" s="21"/>
      <c r="AL241" s="21"/>
      <c r="AM241" s="21"/>
      <c r="AN241" s="21"/>
    </row>
    <row r="242" spans="1:40" ht="15.75" customHeight="1" x14ac:dyDescent="0.25">
      <c r="A242" s="1"/>
      <c r="B242" s="1"/>
      <c r="C242" s="1"/>
      <c r="D242" s="1"/>
      <c r="E242" s="1"/>
      <c r="F242" s="1"/>
      <c r="G242" s="1"/>
      <c r="H242" s="1"/>
      <c r="I242" s="1"/>
      <c r="J242" s="2"/>
      <c r="K242" s="1"/>
      <c r="L242" s="1"/>
      <c r="M242" s="1"/>
      <c r="N242" s="1"/>
      <c r="O242" s="1"/>
      <c r="P242" s="1"/>
      <c r="Q242" s="1"/>
      <c r="R242" s="3"/>
      <c r="S242" s="3"/>
      <c r="T242" s="3"/>
      <c r="U242" s="3"/>
      <c r="V242" s="1"/>
      <c r="W242" s="4"/>
      <c r="X242" s="5"/>
      <c r="Y242" s="6"/>
      <c r="Z242" s="1"/>
      <c r="AA242" s="1"/>
      <c r="AB242" s="1"/>
      <c r="AC242" s="1"/>
      <c r="AD242" s="1"/>
      <c r="AE242" s="1"/>
      <c r="AF242" s="1"/>
      <c r="AG242" s="1"/>
      <c r="AH242" s="1"/>
      <c r="AI242" s="1"/>
      <c r="AJ242" s="21"/>
      <c r="AK242" s="21"/>
      <c r="AL242" s="21"/>
      <c r="AM242" s="21"/>
      <c r="AN242" s="21"/>
    </row>
    <row r="243" spans="1:40" ht="15.75" customHeight="1" x14ac:dyDescent="0.25">
      <c r="A243" s="1"/>
      <c r="B243" s="1"/>
      <c r="C243" s="1"/>
      <c r="D243" s="1"/>
      <c r="E243" s="1"/>
      <c r="F243" s="1"/>
      <c r="G243" s="1"/>
      <c r="H243" s="1"/>
      <c r="I243" s="1"/>
      <c r="J243" s="2"/>
      <c r="K243" s="1"/>
      <c r="L243" s="1"/>
      <c r="M243" s="1"/>
      <c r="N243" s="1"/>
      <c r="O243" s="1"/>
      <c r="P243" s="1"/>
      <c r="Q243" s="1"/>
      <c r="R243" s="3"/>
      <c r="S243" s="3"/>
      <c r="T243" s="3"/>
      <c r="U243" s="3"/>
      <c r="V243" s="1"/>
      <c r="W243" s="4"/>
      <c r="X243" s="5"/>
      <c r="Y243" s="6"/>
      <c r="Z243" s="1"/>
      <c r="AA243" s="1"/>
      <c r="AB243" s="1"/>
      <c r="AC243" s="1"/>
      <c r="AD243" s="1"/>
      <c r="AE243" s="1"/>
      <c r="AF243" s="1"/>
      <c r="AG243" s="1"/>
      <c r="AH243" s="1"/>
      <c r="AI243" s="1"/>
      <c r="AJ243" s="21"/>
      <c r="AK243" s="21"/>
      <c r="AL243" s="21"/>
      <c r="AM243" s="21"/>
      <c r="AN243" s="21"/>
    </row>
    <row r="244" spans="1:40" ht="15.75" customHeight="1" x14ac:dyDescent="0.25">
      <c r="A244" s="1"/>
      <c r="B244" s="1"/>
      <c r="C244" s="1"/>
      <c r="D244" s="1"/>
      <c r="E244" s="1"/>
      <c r="F244" s="1"/>
      <c r="G244" s="1"/>
      <c r="H244" s="1"/>
      <c r="I244" s="1"/>
      <c r="J244" s="2"/>
      <c r="K244" s="1"/>
      <c r="L244" s="1"/>
      <c r="M244" s="1"/>
      <c r="N244" s="1"/>
      <c r="O244" s="1"/>
      <c r="P244" s="1"/>
      <c r="Q244" s="1"/>
      <c r="R244" s="3"/>
      <c r="S244" s="3"/>
      <c r="T244" s="3"/>
      <c r="U244" s="3"/>
      <c r="V244" s="1"/>
      <c r="W244" s="4"/>
      <c r="X244" s="5"/>
      <c r="Y244" s="6"/>
      <c r="Z244" s="1"/>
      <c r="AA244" s="1"/>
      <c r="AB244" s="1"/>
      <c r="AC244" s="1"/>
      <c r="AD244" s="1"/>
      <c r="AE244" s="1"/>
      <c r="AF244" s="1"/>
      <c r="AG244" s="1"/>
      <c r="AH244" s="1"/>
      <c r="AI244" s="1"/>
      <c r="AJ244" s="21"/>
      <c r="AK244" s="21"/>
      <c r="AL244" s="21"/>
      <c r="AM244" s="21"/>
      <c r="AN244" s="21"/>
    </row>
    <row r="245" spans="1:40" ht="15.75" customHeight="1" x14ac:dyDescent="0.25">
      <c r="A245" s="1"/>
      <c r="B245" s="1"/>
      <c r="C245" s="1"/>
      <c r="D245" s="1"/>
      <c r="E245" s="1"/>
      <c r="F245" s="1"/>
      <c r="G245" s="1"/>
      <c r="H245" s="1"/>
      <c r="I245" s="1"/>
      <c r="J245" s="2"/>
      <c r="K245" s="1"/>
      <c r="L245" s="1"/>
      <c r="M245" s="1"/>
      <c r="N245" s="1"/>
      <c r="O245" s="1"/>
      <c r="P245" s="1"/>
      <c r="Q245" s="1"/>
      <c r="R245" s="3"/>
      <c r="S245" s="3"/>
      <c r="T245" s="3"/>
      <c r="U245" s="3"/>
      <c r="V245" s="1"/>
      <c r="W245" s="4"/>
      <c r="X245" s="5"/>
      <c r="Y245" s="6"/>
      <c r="Z245" s="1"/>
      <c r="AA245" s="1"/>
      <c r="AB245" s="1"/>
      <c r="AC245" s="1"/>
      <c r="AD245" s="1"/>
      <c r="AE245" s="1"/>
      <c r="AF245" s="1"/>
      <c r="AG245" s="1"/>
      <c r="AH245" s="1"/>
      <c r="AI245" s="1"/>
      <c r="AJ245" s="21"/>
      <c r="AK245" s="21"/>
      <c r="AL245" s="21"/>
      <c r="AM245" s="21"/>
      <c r="AN245" s="21"/>
    </row>
    <row r="246" spans="1:40" ht="15.75" customHeight="1" x14ac:dyDescent="0.25">
      <c r="A246" s="1"/>
      <c r="B246" s="1"/>
      <c r="C246" s="1"/>
      <c r="D246" s="1"/>
      <c r="E246" s="1"/>
      <c r="F246" s="1"/>
      <c r="G246" s="1"/>
      <c r="H246" s="1"/>
      <c r="I246" s="1"/>
      <c r="J246" s="2"/>
      <c r="K246" s="1"/>
      <c r="L246" s="1"/>
      <c r="M246" s="1"/>
      <c r="N246" s="1"/>
      <c r="O246" s="1"/>
      <c r="P246" s="1"/>
      <c r="Q246" s="1"/>
      <c r="R246" s="3"/>
      <c r="S246" s="3"/>
      <c r="T246" s="3"/>
      <c r="U246" s="3"/>
      <c r="V246" s="1"/>
      <c r="W246" s="4"/>
      <c r="X246" s="5"/>
      <c r="Y246" s="6"/>
      <c r="Z246" s="1"/>
      <c r="AA246" s="1"/>
      <c r="AB246" s="1"/>
      <c r="AC246" s="1"/>
      <c r="AD246" s="1"/>
      <c r="AE246" s="1"/>
      <c r="AF246" s="1"/>
      <c r="AG246" s="1"/>
      <c r="AH246" s="1"/>
      <c r="AI246" s="1"/>
      <c r="AJ246" s="21"/>
      <c r="AK246" s="21"/>
      <c r="AL246" s="21"/>
      <c r="AM246" s="21"/>
      <c r="AN246" s="21"/>
    </row>
    <row r="247" spans="1:40" ht="15.75" customHeight="1" x14ac:dyDescent="0.25">
      <c r="A247" s="1"/>
      <c r="B247" s="1"/>
      <c r="C247" s="1"/>
      <c r="D247" s="1"/>
      <c r="E247" s="1"/>
      <c r="F247" s="1"/>
      <c r="G247" s="1"/>
      <c r="H247" s="1"/>
      <c r="I247" s="1"/>
      <c r="J247" s="2"/>
      <c r="K247" s="1"/>
      <c r="L247" s="1"/>
      <c r="M247" s="1"/>
      <c r="N247" s="1"/>
      <c r="O247" s="1"/>
      <c r="P247" s="1"/>
      <c r="Q247" s="1"/>
      <c r="R247" s="3"/>
      <c r="S247" s="3"/>
      <c r="T247" s="3"/>
      <c r="U247" s="3"/>
      <c r="V247" s="1"/>
      <c r="W247" s="4"/>
      <c r="X247" s="5"/>
      <c r="Y247" s="6"/>
      <c r="Z247" s="1"/>
      <c r="AA247" s="1"/>
      <c r="AB247" s="1"/>
      <c r="AC247" s="1"/>
      <c r="AD247" s="1"/>
      <c r="AE247" s="1"/>
      <c r="AF247" s="1"/>
      <c r="AG247" s="1"/>
      <c r="AH247" s="1"/>
      <c r="AI247" s="1"/>
      <c r="AJ247" s="21"/>
      <c r="AK247" s="21"/>
      <c r="AL247" s="21"/>
      <c r="AM247" s="21"/>
      <c r="AN247" s="21"/>
    </row>
    <row r="248" spans="1:40" ht="15.75" customHeight="1" x14ac:dyDescent="0.25">
      <c r="A248" s="1"/>
      <c r="B248" s="1"/>
      <c r="C248" s="1"/>
      <c r="D248" s="1"/>
      <c r="E248" s="1"/>
      <c r="F248" s="1"/>
      <c r="G248" s="1"/>
      <c r="H248" s="1"/>
      <c r="I248" s="1"/>
      <c r="J248" s="2"/>
      <c r="K248" s="1"/>
      <c r="L248" s="1"/>
      <c r="M248" s="1"/>
      <c r="N248" s="1"/>
      <c r="O248" s="1"/>
      <c r="P248" s="1"/>
      <c r="Q248" s="1"/>
      <c r="R248" s="3"/>
      <c r="S248" s="3"/>
      <c r="T248" s="3"/>
      <c r="U248" s="3"/>
      <c r="V248" s="1"/>
      <c r="W248" s="4"/>
      <c r="X248" s="5"/>
      <c r="Y248" s="6"/>
      <c r="Z248" s="1"/>
      <c r="AA248" s="1"/>
      <c r="AB248" s="1"/>
      <c r="AC248" s="1"/>
      <c r="AD248" s="1"/>
      <c r="AE248" s="1"/>
      <c r="AF248" s="1"/>
      <c r="AG248" s="1"/>
      <c r="AH248" s="1"/>
      <c r="AI248" s="1"/>
      <c r="AJ248" s="21"/>
      <c r="AK248" s="21"/>
      <c r="AL248" s="21"/>
      <c r="AM248" s="21"/>
      <c r="AN248" s="21"/>
    </row>
    <row r="249" spans="1:40" ht="15.75" customHeight="1" x14ac:dyDescent="0.25">
      <c r="A249" s="1"/>
      <c r="B249" s="1"/>
      <c r="C249" s="1"/>
      <c r="D249" s="1"/>
      <c r="E249" s="1"/>
      <c r="F249" s="1"/>
      <c r="G249" s="1"/>
      <c r="H249" s="1"/>
      <c r="I249" s="1"/>
      <c r="J249" s="2"/>
      <c r="K249" s="1"/>
      <c r="L249" s="1"/>
      <c r="M249" s="1"/>
      <c r="N249" s="1"/>
      <c r="O249" s="1"/>
      <c r="P249" s="1"/>
      <c r="Q249" s="1"/>
      <c r="R249" s="3"/>
      <c r="S249" s="3"/>
      <c r="T249" s="3"/>
      <c r="U249" s="3"/>
      <c r="V249" s="1"/>
      <c r="W249" s="4"/>
      <c r="X249" s="5"/>
      <c r="Y249" s="6"/>
      <c r="Z249" s="1"/>
      <c r="AA249" s="1"/>
      <c r="AB249" s="1"/>
      <c r="AC249" s="1"/>
      <c r="AD249" s="1"/>
      <c r="AE249" s="1"/>
      <c r="AF249" s="1"/>
      <c r="AG249" s="1"/>
      <c r="AH249" s="1"/>
      <c r="AI249" s="1"/>
      <c r="AJ249" s="21"/>
      <c r="AK249" s="21"/>
      <c r="AL249" s="21"/>
      <c r="AM249" s="21"/>
      <c r="AN249" s="21"/>
    </row>
    <row r="250" spans="1:40" ht="15.75" customHeight="1" x14ac:dyDescent="0.25">
      <c r="A250" s="1"/>
      <c r="B250" s="1"/>
      <c r="C250" s="1"/>
      <c r="D250" s="1"/>
      <c r="E250" s="1"/>
      <c r="F250" s="1"/>
      <c r="G250" s="1"/>
      <c r="H250" s="1"/>
      <c r="I250" s="1"/>
      <c r="J250" s="2"/>
      <c r="K250" s="1"/>
      <c r="L250" s="1"/>
      <c r="M250" s="1"/>
      <c r="N250" s="1"/>
      <c r="O250" s="1"/>
      <c r="P250" s="1"/>
      <c r="Q250" s="1"/>
      <c r="R250" s="3"/>
      <c r="S250" s="3"/>
      <c r="T250" s="3"/>
      <c r="U250" s="3"/>
      <c r="V250" s="1"/>
      <c r="W250" s="4"/>
      <c r="X250" s="5"/>
      <c r="Y250" s="6"/>
      <c r="Z250" s="1"/>
      <c r="AA250" s="1"/>
      <c r="AB250" s="1"/>
      <c r="AC250" s="1"/>
      <c r="AD250" s="1"/>
      <c r="AE250" s="1"/>
      <c r="AF250" s="1"/>
      <c r="AG250" s="1"/>
      <c r="AH250" s="1"/>
      <c r="AI250" s="1"/>
      <c r="AJ250" s="21"/>
      <c r="AK250" s="21"/>
      <c r="AL250" s="21"/>
      <c r="AM250" s="21"/>
      <c r="AN250" s="21"/>
    </row>
    <row r="251" spans="1:40" ht="15.75" customHeight="1" x14ac:dyDescent="0.25">
      <c r="A251" s="1"/>
      <c r="B251" s="1"/>
      <c r="C251" s="1"/>
      <c r="D251" s="1"/>
      <c r="E251" s="1"/>
      <c r="F251" s="1"/>
      <c r="G251" s="1"/>
      <c r="H251" s="1"/>
      <c r="I251" s="1"/>
      <c r="J251" s="2"/>
      <c r="K251" s="1"/>
      <c r="L251" s="1"/>
      <c r="M251" s="1"/>
      <c r="N251" s="1"/>
      <c r="O251" s="1"/>
      <c r="P251" s="1"/>
      <c r="Q251" s="1"/>
      <c r="R251" s="3"/>
      <c r="S251" s="3"/>
      <c r="T251" s="3"/>
      <c r="U251" s="3"/>
      <c r="V251" s="1"/>
      <c r="W251" s="4"/>
      <c r="X251" s="5"/>
      <c r="Y251" s="6"/>
      <c r="Z251" s="1"/>
      <c r="AA251" s="1"/>
      <c r="AB251" s="1"/>
      <c r="AC251" s="1"/>
      <c r="AD251" s="1"/>
      <c r="AE251" s="1"/>
      <c r="AF251" s="1"/>
      <c r="AG251" s="1"/>
      <c r="AH251" s="1"/>
      <c r="AI251" s="1"/>
      <c r="AJ251" s="21"/>
      <c r="AK251" s="21"/>
      <c r="AL251" s="21"/>
      <c r="AM251" s="21"/>
      <c r="AN251" s="21"/>
    </row>
    <row r="252" spans="1:40" ht="15.75" customHeight="1" x14ac:dyDescent="0.25">
      <c r="A252" s="1"/>
      <c r="B252" s="1"/>
      <c r="C252" s="1"/>
      <c r="D252" s="1"/>
      <c r="E252" s="1"/>
      <c r="F252" s="1"/>
      <c r="G252" s="1"/>
      <c r="H252" s="1"/>
      <c r="I252" s="1"/>
      <c r="J252" s="2"/>
      <c r="K252" s="1"/>
      <c r="L252" s="1"/>
      <c r="M252" s="1"/>
      <c r="N252" s="1"/>
      <c r="O252" s="1"/>
      <c r="P252" s="1"/>
      <c r="Q252" s="1"/>
      <c r="R252" s="3"/>
      <c r="S252" s="3"/>
      <c r="T252" s="3"/>
      <c r="U252" s="3"/>
      <c r="V252" s="1"/>
      <c r="W252" s="4"/>
      <c r="X252" s="5"/>
      <c r="Y252" s="6"/>
      <c r="Z252" s="1"/>
      <c r="AA252" s="1"/>
      <c r="AB252" s="1"/>
      <c r="AC252" s="1"/>
      <c r="AD252" s="1"/>
      <c r="AE252" s="1"/>
      <c r="AF252" s="1"/>
      <c r="AG252" s="1"/>
      <c r="AH252" s="1"/>
      <c r="AI252" s="1"/>
      <c r="AJ252" s="21"/>
      <c r="AK252" s="21"/>
      <c r="AL252" s="21"/>
      <c r="AM252" s="21"/>
      <c r="AN252" s="21"/>
    </row>
    <row r="253" spans="1:40" ht="15.75" customHeight="1" x14ac:dyDescent="0.25">
      <c r="A253" s="1"/>
      <c r="B253" s="1"/>
      <c r="C253" s="1"/>
      <c r="D253" s="1"/>
      <c r="E253" s="1"/>
      <c r="F253" s="1"/>
      <c r="G253" s="1"/>
      <c r="H253" s="1"/>
      <c r="I253" s="1"/>
      <c r="J253" s="2"/>
      <c r="K253" s="1"/>
      <c r="L253" s="1"/>
      <c r="M253" s="1"/>
      <c r="N253" s="1"/>
      <c r="O253" s="1"/>
      <c r="P253" s="1"/>
      <c r="Q253" s="1"/>
      <c r="R253" s="3"/>
      <c r="S253" s="3"/>
      <c r="T253" s="3"/>
      <c r="U253" s="3"/>
      <c r="V253" s="1"/>
      <c r="W253" s="4"/>
      <c r="X253" s="5"/>
      <c r="Y253" s="6"/>
      <c r="Z253" s="1"/>
      <c r="AA253" s="1"/>
      <c r="AB253" s="1"/>
      <c r="AC253" s="1"/>
      <c r="AD253" s="1"/>
      <c r="AE253" s="1"/>
      <c r="AF253" s="1"/>
      <c r="AG253" s="1"/>
      <c r="AH253" s="1"/>
      <c r="AI253" s="1"/>
      <c r="AJ253" s="21"/>
      <c r="AK253" s="21"/>
      <c r="AL253" s="21"/>
      <c r="AM253" s="21"/>
      <c r="AN253" s="21"/>
    </row>
    <row r="254" spans="1:40" ht="15.75" customHeight="1" x14ac:dyDescent="0.25">
      <c r="A254" s="1"/>
      <c r="B254" s="1"/>
      <c r="C254" s="1"/>
      <c r="D254" s="1"/>
      <c r="E254" s="1"/>
      <c r="F254" s="1"/>
      <c r="G254" s="1"/>
      <c r="H254" s="1"/>
      <c r="I254" s="1"/>
      <c r="J254" s="2"/>
      <c r="K254" s="1"/>
      <c r="L254" s="1"/>
      <c r="M254" s="1"/>
      <c r="N254" s="1"/>
      <c r="O254" s="1"/>
      <c r="P254" s="1"/>
      <c r="Q254" s="1"/>
      <c r="R254" s="3"/>
      <c r="S254" s="3"/>
      <c r="T254" s="3"/>
      <c r="U254" s="3"/>
      <c r="V254" s="1"/>
      <c r="W254" s="4"/>
      <c r="X254" s="5"/>
      <c r="Y254" s="6"/>
      <c r="Z254" s="1"/>
      <c r="AA254" s="1"/>
      <c r="AB254" s="1"/>
      <c r="AC254" s="1"/>
      <c r="AD254" s="1"/>
      <c r="AE254" s="1"/>
      <c r="AF254" s="1"/>
      <c r="AG254" s="1"/>
      <c r="AH254" s="1"/>
      <c r="AI254" s="1"/>
      <c r="AJ254" s="21"/>
      <c r="AK254" s="21"/>
      <c r="AL254" s="21"/>
      <c r="AM254" s="21"/>
      <c r="AN254" s="21"/>
    </row>
    <row r="255" spans="1:40" ht="15.75" customHeight="1" x14ac:dyDescent="0.25">
      <c r="A255" s="1"/>
      <c r="B255" s="1"/>
      <c r="C255" s="1"/>
      <c r="D255" s="1"/>
      <c r="E255" s="1"/>
      <c r="F255" s="1"/>
      <c r="G255" s="1"/>
      <c r="H255" s="1"/>
      <c r="I255" s="1"/>
      <c r="J255" s="2"/>
      <c r="K255" s="1"/>
      <c r="L255" s="1"/>
      <c r="M255" s="1"/>
      <c r="N255" s="1"/>
      <c r="O255" s="1"/>
      <c r="P255" s="1"/>
      <c r="Q255" s="1"/>
      <c r="R255" s="3"/>
      <c r="S255" s="3"/>
      <c r="T255" s="3"/>
      <c r="U255" s="3"/>
      <c r="V255" s="1"/>
      <c r="W255" s="4"/>
      <c r="X255" s="5"/>
      <c r="Y255" s="6"/>
      <c r="Z255" s="1"/>
      <c r="AA255" s="1"/>
      <c r="AB255" s="1"/>
      <c r="AC255" s="1"/>
      <c r="AD255" s="1"/>
      <c r="AE255" s="1"/>
      <c r="AF255" s="1"/>
      <c r="AG255" s="1"/>
      <c r="AH255" s="1"/>
      <c r="AI255" s="1"/>
      <c r="AJ255" s="21"/>
      <c r="AK255" s="21"/>
      <c r="AL255" s="21"/>
      <c r="AM255" s="21"/>
      <c r="AN255" s="21"/>
    </row>
    <row r="256" spans="1:40" ht="15.75" customHeight="1" x14ac:dyDescent="0.25">
      <c r="A256" s="1"/>
      <c r="B256" s="1"/>
      <c r="C256" s="1"/>
      <c r="D256" s="1"/>
      <c r="E256" s="1"/>
      <c r="F256" s="1"/>
      <c r="G256" s="1"/>
      <c r="H256" s="1"/>
      <c r="I256" s="1"/>
      <c r="J256" s="2"/>
      <c r="K256" s="1"/>
      <c r="L256" s="1"/>
      <c r="M256" s="1"/>
      <c r="N256" s="1"/>
      <c r="O256" s="1"/>
      <c r="P256" s="1"/>
      <c r="Q256" s="1"/>
      <c r="R256" s="3"/>
      <c r="S256" s="3"/>
      <c r="T256" s="3"/>
      <c r="U256" s="3"/>
      <c r="V256" s="1"/>
      <c r="W256" s="4"/>
      <c r="X256" s="5"/>
      <c r="Y256" s="6"/>
      <c r="Z256" s="1"/>
      <c r="AA256" s="1"/>
      <c r="AB256" s="1"/>
      <c r="AC256" s="1"/>
      <c r="AD256" s="1"/>
      <c r="AE256" s="1"/>
      <c r="AF256" s="1"/>
      <c r="AG256" s="1"/>
      <c r="AH256" s="1"/>
      <c r="AI256" s="1"/>
      <c r="AJ256" s="21"/>
      <c r="AK256" s="21"/>
      <c r="AL256" s="21"/>
      <c r="AM256" s="21"/>
      <c r="AN256" s="21"/>
    </row>
    <row r="257" spans="1:40" ht="15.75" customHeight="1" x14ac:dyDescent="0.25">
      <c r="A257" s="1"/>
      <c r="B257" s="1"/>
      <c r="C257" s="1"/>
      <c r="D257" s="1"/>
      <c r="E257" s="1"/>
      <c r="F257" s="1"/>
      <c r="G257" s="1"/>
      <c r="H257" s="1"/>
      <c r="I257" s="1"/>
      <c r="J257" s="2"/>
      <c r="K257" s="1"/>
      <c r="L257" s="1"/>
      <c r="M257" s="1"/>
      <c r="N257" s="1"/>
      <c r="O257" s="1"/>
      <c r="P257" s="1"/>
      <c r="Q257" s="1"/>
      <c r="R257" s="3"/>
      <c r="S257" s="3"/>
      <c r="T257" s="3"/>
      <c r="U257" s="3"/>
      <c r="V257" s="1"/>
      <c r="W257" s="4"/>
      <c r="X257" s="5"/>
      <c r="Y257" s="6"/>
      <c r="Z257" s="1"/>
      <c r="AA257" s="1"/>
      <c r="AB257" s="1"/>
      <c r="AC257" s="1"/>
      <c r="AD257" s="1"/>
      <c r="AE257" s="1"/>
      <c r="AF257" s="1"/>
      <c r="AG257" s="1"/>
      <c r="AH257" s="1"/>
      <c r="AI257" s="1"/>
      <c r="AJ257" s="21"/>
      <c r="AK257" s="21"/>
      <c r="AL257" s="21"/>
      <c r="AM257" s="21"/>
      <c r="AN257" s="21"/>
    </row>
    <row r="258" spans="1:40" ht="15.75" customHeight="1" x14ac:dyDescent="0.25">
      <c r="A258" s="1"/>
      <c r="B258" s="1"/>
      <c r="C258" s="1"/>
      <c r="D258" s="1"/>
      <c r="E258" s="1"/>
      <c r="F258" s="1"/>
      <c r="G258" s="1"/>
      <c r="H258" s="1"/>
      <c r="I258" s="1"/>
      <c r="J258" s="2"/>
      <c r="K258" s="1"/>
      <c r="L258" s="1"/>
      <c r="M258" s="1"/>
      <c r="N258" s="1"/>
      <c r="O258" s="1"/>
      <c r="P258" s="1"/>
      <c r="Q258" s="1"/>
      <c r="R258" s="3"/>
      <c r="S258" s="3"/>
      <c r="T258" s="3"/>
      <c r="U258" s="3"/>
      <c r="V258" s="1"/>
      <c r="W258" s="4"/>
      <c r="X258" s="5"/>
      <c r="Y258" s="6"/>
      <c r="Z258" s="1"/>
      <c r="AA258" s="1"/>
      <c r="AB258" s="1"/>
      <c r="AC258" s="1"/>
      <c r="AD258" s="1"/>
      <c r="AE258" s="1"/>
      <c r="AF258" s="1"/>
      <c r="AG258" s="1"/>
      <c r="AH258" s="1"/>
      <c r="AI258" s="1"/>
      <c r="AJ258" s="21"/>
      <c r="AK258" s="21"/>
      <c r="AL258" s="21"/>
      <c r="AM258" s="21"/>
      <c r="AN258" s="21"/>
    </row>
    <row r="259" spans="1:40" ht="15.75" customHeight="1" x14ac:dyDescent="0.25">
      <c r="A259" s="1"/>
      <c r="B259" s="1"/>
      <c r="C259" s="1"/>
      <c r="D259" s="1"/>
      <c r="E259" s="1"/>
      <c r="F259" s="1"/>
      <c r="G259" s="1"/>
      <c r="H259" s="1"/>
      <c r="I259" s="1"/>
      <c r="J259" s="2"/>
      <c r="K259" s="1"/>
      <c r="L259" s="1"/>
      <c r="M259" s="1"/>
      <c r="N259" s="1"/>
      <c r="O259" s="1"/>
      <c r="P259" s="1"/>
      <c r="Q259" s="1"/>
      <c r="R259" s="3"/>
      <c r="S259" s="3"/>
      <c r="T259" s="3"/>
      <c r="U259" s="3"/>
      <c r="V259" s="1"/>
      <c r="W259" s="4"/>
      <c r="X259" s="5"/>
      <c r="Y259" s="6"/>
      <c r="Z259" s="1"/>
      <c r="AA259" s="1"/>
      <c r="AB259" s="1"/>
      <c r="AC259" s="1"/>
      <c r="AD259" s="1"/>
      <c r="AE259" s="1"/>
      <c r="AF259" s="1"/>
      <c r="AG259" s="1"/>
      <c r="AH259" s="1"/>
      <c r="AI259" s="1"/>
      <c r="AJ259" s="21"/>
      <c r="AK259" s="21"/>
      <c r="AL259" s="21"/>
      <c r="AM259" s="21"/>
      <c r="AN259" s="21"/>
    </row>
    <row r="260" spans="1:40" ht="15.75" customHeight="1" x14ac:dyDescent="0.25">
      <c r="A260" s="1"/>
      <c r="B260" s="1"/>
      <c r="C260" s="1"/>
      <c r="D260" s="1"/>
      <c r="E260" s="1"/>
      <c r="F260" s="1"/>
      <c r="G260" s="1"/>
      <c r="H260" s="1"/>
      <c r="I260" s="1"/>
      <c r="J260" s="2"/>
      <c r="K260" s="1"/>
      <c r="L260" s="1"/>
      <c r="M260" s="1"/>
      <c r="N260" s="1"/>
      <c r="O260" s="1"/>
      <c r="P260" s="1"/>
      <c r="Q260" s="1"/>
      <c r="R260" s="3"/>
      <c r="S260" s="3"/>
      <c r="T260" s="3"/>
      <c r="U260" s="3"/>
      <c r="V260" s="1"/>
      <c r="W260" s="4"/>
      <c r="X260" s="5"/>
      <c r="Y260" s="6"/>
      <c r="Z260" s="1"/>
      <c r="AA260" s="1"/>
      <c r="AB260" s="1"/>
      <c r="AC260" s="1"/>
      <c r="AD260" s="1"/>
      <c r="AE260" s="1"/>
      <c r="AF260" s="1"/>
      <c r="AG260" s="1"/>
      <c r="AH260" s="1"/>
      <c r="AI260" s="1"/>
      <c r="AJ260" s="21"/>
      <c r="AK260" s="21"/>
      <c r="AL260" s="21"/>
      <c r="AM260" s="21"/>
      <c r="AN260" s="21"/>
    </row>
    <row r="261" spans="1:40" ht="15.75" customHeight="1" x14ac:dyDescent="0.25">
      <c r="A261" s="1"/>
      <c r="B261" s="1"/>
      <c r="C261" s="1"/>
      <c r="D261" s="1"/>
      <c r="E261" s="1"/>
      <c r="F261" s="1"/>
      <c r="G261" s="1"/>
      <c r="H261" s="1"/>
      <c r="I261" s="1"/>
      <c r="J261" s="2"/>
      <c r="K261" s="1"/>
      <c r="L261" s="1"/>
      <c r="M261" s="1"/>
      <c r="N261" s="1"/>
      <c r="O261" s="1"/>
      <c r="P261" s="1"/>
      <c r="Q261" s="1"/>
      <c r="R261" s="3"/>
      <c r="S261" s="3"/>
      <c r="T261" s="3"/>
      <c r="U261" s="3"/>
      <c r="V261" s="1"/>
      <c r="W261" s="4"/>
      <c r="X261" s="5"/>
      <c r="Y261" s="6"/>
      <c r="Z261" s="1"/>
      <c r="AA261" s="1"/>
      <c r="AB261" s="1"/>
      <c r="AC261" s="1"/>
      <c r="AD261" s="1"/>
      <c r="AE261" s="1"/>
      <c r="AF261" s="1"/>
      <c r="AG261" s="1"/>
      <c r="AH261" s="1"/>
      <c r="AI261" s="1"/>
      <c r="AJ261" s="21"/>
      <c r="AK261" s="21"/>
      <c r="AL261" s="21"/>
      <c r="AM261" s="21"/>
      <c r="AN261" s="21"/>
    </row>
    <row r="262" spans="1:40" ht="15.75" customHeight="1" x14ac:dyDescent="0.25">
      <c r="A262" s="1"/>
      <c r="B262" s="1"/>
      <c r="C262" s="1"/>
      <c r="D262" s="1"/>
      <c r="E262" s="1"/>
      <c r="F262" s="1"/>
      <c r="G262" s="1"/>
      <c r="H262" s="1"/>
      <c r="I262" s="1"/>
      <c r="J262" s="2"/>
      <c r="K262" s="1"/>
      <c r="L262" s="1"/>
      <c r="M262" s="1"/>
      <c r="N262" s="1"/>
      <c r="O262" s="1"/>
      <c r="P262" s="1"/>
      <c r="Q262" s="1"/>
      <c r="R262" s="3"/>
      <c r="S262" s="3"/>
      <c r="T262" s="3"/>
      <c r="U262" s="3"/>
      <c r="V262" s="1"/>
      <c r="W262" s="4"/>
      <c r="X262" s="5"/>
      <c r="Y262" s="6"/>
      <c r="Z262" s="1"/>
      <c r="AA262" s="1"/>
      <c r="AB262" s="1"/>
      <c r="AC262" s="1"/>
      <c r="AD262" s="1"/>
      <c r="AE262" s="1"/>
      <c r="AF262" s="1"/>
      <c r="AG262" s="1"/>
      <c r="AH262" s="1"/>
      <c r="AI262" s="1"/>
      <c r="AJ262" s="21"/>
      <c r="AK262" s="21"/>
      <c r="AL262" s="21"/>
      <c r="AM262" s="21"/>
      <c r="AN262" s="21"/>
    </row>
    <row r="263" spans="1:40" ht="15.75" customHeight="1" x14ac:dyDescent="0.25">
      <c r="A263" s="1"/>
      <c r="B263" s="1"/>
      <c r="C263" s="1"/>
      <c r="D263" s="1"/>
      <c r="E263" s="1"/>
      <c r="F263" s="1"/>
      <c r="G263" s="1"/>
      <c r="H263" s="1"/>
      <c r="I263" s="1"/>
      <c r="J263" s="2"/>
      <c r="K263" s="1"/>
      <c r="L263" s="1"/>
      <c r="M263" s="1"/>
      <c r="N263" s="1"/>
      <c r="O263" s="1"/>
      <c r="P263" s="1"/>
      <c r="Q263" s="1"/>
      <c r="R263" s="3"/>
      <c r="S263" s="3"/>
      <c r="T263" s="3"/>
      <c r="U263" s="3"/>
      <c r="V263" s="1"/>
      <c r="W263" s="4"/>
      <c r="X263" s="5"/>
      <c r="Y263" s="6"/>
      <c r="Z263" s="1"/>
      <c r="AA263" s="1"/>
      <c r="AB263" s="1"/>
      <c r="AC263" s="1"/>
      <c r="AD263" s="1"/>
      <c r="AE263" s="1"/>
      <c r="AF263" s="1"/>
      <c r="AG263" s="1"/>
      <c r="AH263" s="1"/>
      <c r="AI263" s="1"/>
      <c r="AJ263" s="21"/>
      <c r="AK263" s="21"/>
      <c r="AL263" s="21"/>
      <c r="AM263" s="21"/>
      <c r="AN263" s="21"/>
    </row>
    <row r="264" spans="1:40" ht="15.75" customHeight="1" x14ac:dyDescent="0.25">
      <c r="A264" s="1"/>
      <c r="B264" s="1"/>
      <c r="C264" s="1"/>
      <c r="D264" s="1"/>
      <c r="E264" s="1"/>
      <c r="F264" s="1"/>
      <c r="G264" s="1"/>
      <c r="H264" s="1"/>
      <c r="I264" s="1"/>
      <c r="J264" s="2"/>
      <c r="K264" s="1"/>
      <c r="L264" s="1"/>
      <c r="M264" s="1"/>
      <c r="N264" s="1"/>
      <c r="O264" s="1"/>
      <c r="P264" s="1"/>
      <c r="Q264" s="1"/>
      <c r="R264" s="3"/>
      <c r="S264" s="3"/>
      <c r="T264" s="3"/>
      <c r="U264" s="3"/>
      <c r="V264" s="1"/>
      <c r="W264" s="4"/>
      <c r="X264" s="5"/>
      <c r="Y264" s="6"/>
      <c r="Z264" s="1"/>
      <c r="AA264" s="1"/>
      <c r="AB264" s="1"/>
      <c r="AC264" s="1"/>
      <c r="AD264" s="1"/>
      <c r="AE264" s="1"/>
      <c r="AF264" s="1"/>
      <c r="AG264" s="1"/>
      <c r="AH264" s="1"/>
      <c r="AI264" s="1"/>
      <c r="AJ264" s="21"/>
      <c r="AK264" s="21"/>
      <c r="AL264" s="21"/>
      <c r="AM264" s="21"/>
      <c r="AN264" s="21"/>
    </row>
    <row r="265" spans="1:40" ht="15.75" customHeight="1" x14ac:dyDescent="0.25">
      <c r="A265" s="1"/>
      <c r="B265" s="1"/>
      <c r="C265" s="1"/>
      <c r="D265" s="1"/>
      <c r="E265" s="1"/>
      <c r="F265" s="1"/>
      <c r="G265" s="1"/>
      <c r="H265" s="1"/>
      <c r="I265" s="1"/>
      <c r="J265" s="2"/>
      <c r="K265" s="1"/>
      <c r="L265" s="1"/>
      <c r="M265" s="1"/>
      <c r="N265" s="1"/>
      <c r="O265" s="1"/>
      <c r="P265" s="1"/>
      <c r="Q265" s="1"/>
      <c r="R265" s="3"/>
      <c r="S265" s="3"/>
      <c r="T265" s="3"/>
      <c r="U265" s="3"/>
      <c r="V265" s="1"/>
      <c r="W265" s="4"/>
      <c r="X265" s="5"/>
      <c r="Y265" s="6"/>
      <c r="Z265" s="1"/>
      <c r="AA265" s="1"/>
      <c r="AB265" s="1"/>
      <c r="AC265" s="1"/>
      <c r="AD265" s="1"/>
      <c r="AE265" s="1"/>
      <c r="AF265" s="1"/>
      <c r="AG265" s="1"/>
      <c r="AH265" s="1"/>
      <c r="AI265" s="1"/>
      <c r="AJ265" s="21"/>
      <c r="AK265" s="21"/>
      <c r="AL265" s="21"/>
      <c r="AM265" s="21"/>
      <c r="AN265" s="21"/>
    </row>
    <row r="266" spans="1:40" ht="15.75" customHeight="1" x14ac:dyDescent="0.25">
      <c r="A266" s="1"/>
      <c r="B266" s="1"/>
      <c r="C266" s="1"/>
      <c r="D266" s="1"/>
      <c r="E266" s="1"/>
      <c r="F266" s="1"/>
      <c r="G266" s="1"/>
      <c r="H266" s="1"/>
      <c r="I266" s="1"/>
      <c r="J266" s="2"/>
      <c r="K266" s="1"/>
      <c r="L266" s="1"/>
      <c r="M266" s="1"/>
      <c r="N266" s="1"/>
      <c r="O266" s="1"/>
      <c r="P266" s="1"/>
      <c r="Q266" s="1"/>
      <c r="R266" s="3"/>
      <c r="S266" s="3"/>
      <c r="T266" s="3"/>
      <c r="U266" s="3"/>
      <c r="V266" s="1"/>
      <c r="W266" s="4"/>
      <c r="X266" s="5"/>
      <c r="Y266" s="6"/>
      <c r="Z266" s="1"/>
      <c r="AA266" s="1"/>
      <c r="AB266" s="1"/>
      <c r="AC266" s="1"/>
      <c r="AD266" s="1"/>
      <c r="AE266" s="1"/>
      <c r="AF266" s="1"/>
      <c r="AG266" s="1"/>
      <c r="AH266" s="1"/>
      <c r="AI266" s="1"/>
      <c r="AJ266" s="21"/>
      <c r="AK266" s="21"/>
      <c r="AL266" s="21"/>
      <c r="AM266" s="21"/>
      <c r="AN266" s="21"/>
    </row>
    <row r="267" spans="1:40" ht="15.75" customHeight="1" x14ac:dyDescent="0.25">
      <c r="A267" s="1"/>
      <c r="B267" s="1"/>
      <c r="C267" s="1"/>
      <c r="D267" s="1"/>
      <c r="E267" s="1"/>
      <c r="F267" s="1"/>
      <c r="G267" s="1"/>
      <c r="H267" s="1"/>
      <c r="I267" s="1"/>
      <c r="J267" s="2"/>
      <c r="K267" s="1"/>
      <c r="L267" s="1"/>
      <c r="M267" s="1"/>
      <c r="N267" s="1"/>
      <c r="O267" s="1"/>
      <c r="P267" s="1"/>
      <c r="Q267" s="1"/>
      <c r="R267" s="3"/>
      <c r="S267" s="3"/>
      <c r="T267" s="3"/>
      <c r="U267" s="3"/>
      <c r="V267" s="1"/>
      <c r="W267" s="4"/>
      <c r="X267" s="5"/>
      <c r="Y267" s="6"/>
      <c r="Z267" s="1"/>
      <c r="AA267" s="1"/>
      <c r="AB267" s="1"/>
      <c r="AC267" s="1"/>
      <c r="AD267" s="1"/>
      <c r="AE267" s="1"/>
      <c r="AF267" s="1"/>
      <c r="AG267" s="1"/>
      <c r="AH267" s="1"/>
      <c r="AI267" s="1"/>
      <c r="AJ267" s="21"/>
      <c r="AK267" s="21"/>
      <c r="AL267" s="21"/>
      <c r="AM267" s="21"/>
      <c r="AN267" s="21"/>
    </row>
    <row r="268" spans="1:40" ht="15.75" customHeight="1" x14ac:dyDescent="0.25">
      <c r="A268" s="1"/>
      <c r="B268" s="1"/>
      <c r="C268" s="1"/>
      <c r="D268" s="1"/>
      <c r="E268" s="1"/>
      <c r="F268" s="1"/>
      <c r="G268" s="1"/>
      <c r="H268" s="1"/>
      <c r="I268" s="1"/>
      <c r="J268" s="2"/>
      <c r="K268" s="1"/>
      <c r="L268" s="1"/>
      <c r="M268" s="1"/>
      <c r="N268" s="1"/>
      <c r="O268" s="1"/>
      <c r="P268" s="1"/>
      <c r="Q268" s="1"/>
      <c r="R268" s="3"/>
      <c r="S268" s="3"/>
      <c r="T268" s="3"/>
      <c r="U268" s="3"/>
      <c r="V268" s="1"/>
      <c r="W268" s="4"/>
      <c r="X268" s="5"/>
      <c r="Y268" s="6"/>
      <c r="Z268" s="1"/>
      <c r="AA268" s="1"/>
      <c r="AB268" s="1"/>
      <c r="AC268" s="1"/>
      <c r="AD268" s="1"/>
      <c r="AE268" s="1"/>
      <c r="AF268" s="1"/>
      <c r="AG268" s="1"/>
      <c r="AH268" s="1"/>
      <c r="AI268" s="1"/>
      <c r="AJ268" s="21"/>
      <c r="AK268" s="21"/>
      <c r="AL268" s="21"/>
      <c r="AM268" s="21"/>
      <c r="AN268" s="21"/>
    </row>
    <row r="269" spans="1:40" ht="15.75" customHeight="1" x14ac:dyDescent="0.25">
      <c r="A269" s="1"/>
      <c r="B269" s="1"/>
      <c r="C269" s="1"/>
      <c r="D269" s="1"/>
      <c r="E269" s="1"/>
      <c r="F269" s="1"/>
      <c r="G269" s="1"/>
      <c r="H269" s="1"/>
      <c r="I269" s="1"/>
      <c r="J269" s="2"/>
      <c r="K269" s="1"/>
      <c r="L269" s="1"/>
      <c r="M269" s="1"/>
      <c r="N269" s="1"/>
      <c r="O269" s="1"/>
      <c r="P269" s="1"/>
      <c r="Q269" s="1"/>
      <c r="R269" s="3"/>
      <c r="S269" s="3"/>
      <c r="T269" s="3"/>
      <c r="U269" s="3"/>
      <c r="V269" s="1"/>
      <c r="W269" s="4"/>
      <c r="X269" s="5"/>
      <c r="Y269" s="6"/>
      <c r="Z269" s="1"/>
      <c r="AA269" s="1"/>
      <c r="AB269" s="1"/>
      <c r="AC269" s="1"/>
      <c r="AD269" s="1"/>
      <c r="AE269" s="1"/>
      <c r="AF269" s="1"/>
      <c r="AG269" s="1"/>
      <c r="AH269" s="1"/>
      <c r="AI269" s="1"/>
      <c r="AJ269" s="21"/>
      <c r="AK269" s="21"/>
      <c r="AL269" s="21"/>
      <c r="AM269" s="21"/>
      <c r="AN269" s="21"/>
    </row>
    <row r="270" spans="1:40" ht="15.75" customHeight="1" x14ac:dyDescent="0.25">
      <c r="A270" s="1"/>
      <c r="B270" s="1"/>
      <c r="C270" s="1"/>
      <c r="D270" s="1"/>
      <c r="E270" s="1"/>
      <c r="F270" s="1"/>
      <c r="G270" s="1"/>
      <c r="H270" s="1"/>
      <c r="I270" s="1"/>
      <c r="J270" s="2"/>
      <c r="K270" s="1"/>
      <c r="L270" s="1"/>
      <c r="M270" s="1"/>
      <c r="N270" s="1"/>
      <c r="O270" s="1"/>
      <c r="P270" s="1"/>
      <c r="Q270" s="1"/>
      <c r="R270" s="3"/>
      <c r="S270" s="3"/>
      <c r="T270" s="3"/>
      <c r="U270" s="3"/>
      <c r="V270" s="1"/>
      <c r="W270" s="4"/>
      <c r="X270" s="5"/>
      <c r="Y270" s="6"/>
      <c r="Z270" s="1"/>
      <c r="AA270" s="1"/>
      <c r="AB270" s="1"/>
      <c r="AC270" s="1"/>
      <c r="AD270" s="1"/>
      <c r="AE270" s="1"/>
      <c r="AF270" s="1"/>
      <c r="AG270" s="1"/>
      <c r="AH270" s="1"/>
      <c r="AI270" s="1"/>
      <c r="AJ270" s="21"/>
      <c r="AK270" s="21"/>
      <c r="AL270" s="21"/>
      <c r="AM270" s="21"/>
      <c r="AN270" s="21"/>
    </row>
    <row r="271" spans="1:40" ht="15.75" customHeight="1" x14ac:dyDescent="0.25">
      <c r="A271" s="1"/>
      <c r="B271" s="1"/>
      <c r="C271" s="1"/>
      <c r="D271" s="1"/>
      <c r="E271" s="1"/>
      <c r="F271" s="1"/>
      <c r="G271" s="1"/>
      <c r="H271" s="1"/>
      <c r="I271" s="1"/>
      <c r="J271" s="2"/>
      <c r="K271" s="1"/>
      <c r="L271" s="1"/>
      <c r="M271" s="1"/>
      <c r="N271" s="1"/>
      <c r="O271" s="1"/>
      <c r="P271" s="1"/>
      <c r="Q271" s="1"/>
      <c r="R271" s="3"/>
      <c r="S271" s="3"/>
      <c r="T271" s="3"/>
      <c r="U271" s="3"/>
      <c r="V271" s="1"/>
      <c r="W271" s="4"/>
      <c r="X271" s="5"/>
      <c r="Y271" s="6"/>
      <c r="Z271" s="1"/>
      <c r="AA271" s="1"/>
      <c r="AB271" s="1"/>
      <c r="AC271" s="1"/>
      <c r="AD271" s="1"/>
      <c r="AE271" s="1"/>
      <c r="AF271" s="1"/>
      <c r="AG271" s="1"/>
      <c r="AH271" s="1"/>
      <c r="AI271" s="1"/>
      <c r="AJ271" s="21"/>
      <c r="AK271" s="21"/>
      <c r="AL271" s="21"/>
      <c r="AM271" s="21"/>
      <c r="AN271" s="21"/>
    </row>
    <row r="272" spans="1:40" ht="15.75" customHeight="1" x14ac:dyDescent="0.25">
      <c r="A272" s="1"/>
      <c r="B272" s="1"/>
      <c r="C272" s="1"/>
      <c r="D272" s="1"/>
      <c r="E272" s="1"/>
      <c r="F272" s="1"/>
      <c r="G272" s="1"/>
      <c r="H272" s="1"/>
      <c r="I272" s="1"/>
      <c r="J272" s="2"/>
      <c r="K272" s="1"/>
      <c r="L272" s="1"/>
      <c r="M272" s="1"/>
      <c r="N272" s="1"/>
      <c r="O272" s="1"/>
      <c r="P272" s="1"/>
      <c r="Q272" s="1"/>
      <c r="R272" s="3"/>
      <c r="S272" s="3"/>
      <c r="T272" s="3"/>
      <c r="U272" s="3"/>
      <c r="V272" s="1"/>
      <c r="W272" s="4"/>
      <c r="X272" s="5"/>
      <c r="Y272" s="6"/>
      <c r="Z272" s="1"/>
      <c r="AA272" s="1"/>
      <c r="AB272" s="1"/>
      <c r="AC272" s="1"/>
      <c r="AD272" s="1"/>
      <c r="AE272" s="1"/>
      <c r="AF272" s="1"/>
      <c r="AG272" s="1"/>
      <c r="AH272" s="1"/>
      <c r="AI272" s="1"/>
      <c r="AJ272" s="21"/>
      <c r="AK272" s="21"/>
      <c r="AL272" s="21"/>
      <c r="AM272" s="21"/>
      <c r="AN272" s="21"/>
    </row>
    <row r="273" spans="1:40" ht="15.75" customHeight="1" x14ac:dyDescent="0.25">
      <c r="A273" s="1"/>
      <c r="B273" s="1"/>
      <c r="C273" s="1"/>
      <c r="D273" s="1"/>
      <c r="E273" s="1"/>
      <c r="F273" s="1"/>
      <c r="G273" s="1"/>
      <c r="H273" s="1"/>
      <c r="I273" s="1"/>
      <c r="J273" s="2"/>
      <c r="K273" s="1"/>
      <c r="L273" s="1"/>
      <c r="M273" s="1"/>
      <c r="N273" s="1"/>
      <c r="O273" s="1"/>
      <c r="P273" s="1"/>
      <c r="Q273" s="1"/>
      <c r="R273" s="3"/>
      <c r="S273" s="3"/>
      <c r="T273" s="3"/>
      <c r="U273" s="3"/>
      <c r="V273" s="1"/>
      <c r="W273" s="4"/>
      <c r="X273" s="5"/>
      <c r="Y273" s="6"/>
      <c r="Z273" s="1"/>
      <c r="AA273" s="1"/>
      <c r="AB273" s="1"/>
      <c r="AC273" s="1"/>
      <c r="AD273" s="1"/>
      <c r="AE273" s="1"/>
      <c r="AF273" s="1"/>
      <c r="AG273" s="1"/>
      <c r="AH273" s="1"/>
      <c r="AI273" s="1"/>
      <c r="AJ273" s="21"/>
      <c r="AK273" s="21"/>
      <c r="AL273" s="21"/>
      <c r="AM273" s="21"/>
      <c r="AN273" s="21"/>
    </row>
    <row r="274" spans="1:40" ht="15.75" customHeight="1" x14ac:dyDescent="0.25">
      <c r="A274" s="1"/>
      <c r="B274" s="1"/>
      <c r="C274" s="1"/>
      <c r="D274" s="1"/>
      <c r="E274" s="1"/>
      <c r="F274" s="1"/>
      <c r="G274" s="1"/>
      <c r="H274" s="1"/>
      <c r="I274" s="1"/>
      <c r="J274" s="2"/>
      <c r="K274" s="1"/>
      <c r="L274" s="1"/>
      <c r="M274" s="1"/>
      <c r="N274" s="1"/>
      <c r="O274" s="1"/>
      <c r="P274" s="1"/>
      <c r="Q274" s="1"/>
      <c r="R274" s="3"/>
      <c r="S274" s="3"/>
      <c r="T274" s="3"/>
      <c r="U274" s="3"/>
      <c r="V274" s="1"/>
      <c r="W274" s="4"/>
      <c r="X274" s="5"/>
      <c r="Y274" s="6"/>
      <c r="Z274" s="1"/>
      <c r="AA274" s="1"/>
      <c r="AB274" s="1"/>
      <c r="AC274" s="1"/>
      <c r="AD274" s="1"/>
      <c r="AE274" s="1"/>
      <c r="AF274" s="1"/>
      <c r="AG274" s="1"/>
      <c r="AH274" s="1"/>
      <c r="AI274" s="1"/>
      <c r="AJ274" s="21"/>
      <c r="AK274" s="21"/>
      <c r="AL274" s="21"/>
      <c r="AM274" s="21"/>
      <c r="AN274" s="21"/>
    </row>
    <row r="275" spans="1:40" ht="15.75" customHeight="1" x14ac:dyDescent="0.25">
      <c r="A275" s="1"/>
      <c r="B275" s="1"/>
      <c r="C275" s="1"/>
      <c r="D275" s="1"/>
      <c r="E275" s="1"/>
      <c r="F275" s="1"/>
      <c r="G275" s="1"/>
      <c r="H275" s="1"/>
      <c r="I275" s="1"/>
      <c r="J275" s="2"/>
      <c r="K275" s="1"/>
      <c r="L275" s="1"/>
      <c r="M275" s="1"/>
      <c r="N275" s="1"/>
      <c r="O275" s="1"/>
      <c r="P275" s="1"/>
      <c r="Q275" s="1"/>
      <c r="R275" s="3"/>
      <c r="S275" s="3"/>
      <c r="T275" s="3"/>
      <c r="U275" s="3"/>
      <c r="V275" s="1"/>
      <c r="W275" s="4"/>
      <c r="X275" s="5"/>
      <c r="Y275" s="6"/>
      <c r="Z275" s="1"/>
      <c r="AA275" s="1"/>
      <c r="AB275" s="1"/>
      <c r="AC275" s="1"/>
      <c r="AD275" s="1"/>
      <c r="AE275" s="1"/>
      <c r="AF275" s="1"/>
      <c r="AG275" s="1"/>
      <c r="AH275" s="1"/>
      <c r="AI275" s="1"/>
      <c r="AJ275" s="21"/>
      <c r="AK275" s="21"/>
      <c r="AL275" s="21"/>
      <c r="AM275" s="21"/>
      <c r="AN275" s="21"/>
    </row>
    <row r="276" spans="1:40" ht="15.75" customHeight="1" x14ac:dyDescent="0.25">
      <c r="A276" s="1"/>
      <c r="B276" s="1"/>
      <c r="C276" s="1"/>
      <c r="D276" s="1"/>
      <c r="E276" s="1"/>
      <c r="F276" s="1"/>
      <c r="G276" s="1"/>
      <c r="H276" s="1"/>
      <c r="I276" s="1"/>
      <c r="J276" s="2"/>
      <c r="K276" s="1"/>
      <c r="L276" s="1"/>
      <c r="M276" s="1"/>
      <c r="N276" s="1"/>
      <c r="O276" s="1"/>
      <c r="P276" s="1"/>
      <c r="Q276" s="1"/>
      <c r="R276" s="3"/>
      <c r="S276" s="3"/>
      <c r="T276" s="3"/>
      <c r="U276" s="3"/>
      <c r="V276" s="1"/>
      <c r="W276" s="4"/>
      <c r="X276" s="5"/>
      <c r="Y276" s="6"/>
      <c r="Z276" s="1"/>
      <c r="AA276" s="1"/>
      <c r="AB276" s="1"/>
      <c r="AC276" s="1"/>
      <c r="AD276" s="1"/>
      <c r="AE276" s="1"/>
      <c r="AF276" s="1"/>
      <c r="AG276" s="1"/>
      <c r="AH276" s="1"/>
      <c r="AI276" s="1"/>
      <c r="AJ276" s="21"/>
      <c r="AK276" s="21"/>
      <c r="AL276" s="21"/>
      <c r="AM276" s="21"/>
      <c r="AN276" s="21"/>
    </row>
    <row r="277" spans="1:40" ht="15.75" customHeight="1" x14ac:dyDescent="0.25">
      <c r="A277" s="1"/>
      <c r="B277" s="1"/>
      <c r="C277" s="1"/>
      <c r="D277" s="1"/>
      <c r="E277" s="1"/>
      <c r="F277" s="1"/>
      <c r="G277" s="1"/>
      <c r="H277" s="1"/>
      <c r="I277" s="1"/>
      <c r="J277" s="2"/>
      <c r="K277" s="1"/>
      <c r="L277" s="1"/>
      <c r="M277" s="1"/>
      <c r="N277" s="1"/>
      <c r="O277" s="1"/>
      <c r="P277" s="1"/>
      <c r="Q277" s="1"/>
      <c r="R277" s="3"/>
      <c r="S277" s="3"/>
      <c r="T277" s="3"/>
      <c r="U277" s="3"/>
      <c r="V277" s="1"/>
      <c r="W277" s="4"/>
      <c r="X277" s="5"/>
      <c r="Y277" s="6"/>
      <c r="Z277" s="1"/>
      <c r="AA277" s="1"/>
      <c r="AB277" s="1"/>
      <c r="AC277" s="1"/>
      <c r="AD277" s="1"/>
      <c r="AE277" s="1"/>
      <c r="AF277" s="1"/>
      <c r="AG277" s="1"/>
      <c r="AH277" s="1"/>
      <c r="AI277" s="1"/>
      <c r="AJ277" s="21"/>
      <c r="AK277" s="21"/>
      <c r="AL277" s="21"/>
      <c r="AM277" s="21"/>
      <c r="AN277" s="21"/>
    </row>
    <row r="278" spans="1:40" ht="15.75" customHeight="1" x14ac:dyDescent="0.25">
      <c r="A278" s="1"/>
      <c r="B278" s="1"/>
      <c r="C278" s="1"/>
      <c r="D278" s="1"/>
      <c r="E278" s="1"/>
      <c r="F278" s="1"/>
      <c r="G278" s="1"/>
      <c r="H278" s="1"/>
      <c r="I278" s="1"/>
      <c r="J278" s="2"/>
      <c r="K278" s="1"/>
      <c r="L278" s="1"/>
      <c r="M278" s="1"/>
      <c r="N278" s="1"/>
      <c r="O278" s="1"/>
      <c r="P278" s="1"/>
      <c r="Q278" s="1"/>
      <c r="R278" s="3"/>
      <c r="S278" s="3"/>
      <c r="T278" s="3"/>
      <c r="U278" s="3"/>
      <c r="V278" s="1"/>
      <c r="W278" s="4"/>
      <c r="X278" s="5"/>
      <c r="Y278" s="6"/>
      <c r="Z278" s="1"/>
      <c r="AA278" s="1"/>
      <c r="AB278" s="1"/>
      <c r="AC278" s="1"/>
      <c r="AD278" s="1"/>
      <c r="AE278" s="1"/>
      <c r="AF278" s="1"/>
      <c r="AG278" s="1"/>
      <c r="AH278" s="1"/>
      <c r="AI278" s="1"/>
      <c r="AJ278" s="21"/>
      <c r="AK278" s="21"/>
      <c r="AL278" s="21"/>
      <c r="AM278" s="21"/>
      <c r="AN278" s="21"/>
    </row>
    <row r="279" spans="1:40" ht="15.75" customHeight="1" x14ac:dyDescent="0.25">
      <c r="A279" s="1"/>
      <c r="B279" s="1"/>
      <c r="C279" s="1"/>
      <c r="D279" s="1"/>
      <c r="E279" s="1"/>
      <c r="F279" s="1"/>
      <c r="G279" s="1"/>
      <c r="H279" s="1"/>
      <c r="I279" s="1"/>
      <c r="J279" s="2"/>
      <c r="K279" s="1"/>
      <c r="L279" s="1"/>
      <c r="M279" s="1"/>
      <c r="N279" s="1"/>
      <c r="O279" s="1"/>
      <c r="P279" s="1"/>
      <c r="Q279" s="1"/>
      <c r="R279" s="3"/>
      <c r="S279" s="3"/>
      <c r="T279" s="3"/>
      <c r="U279" s="3"/>
      <c r="V279" s="1"/>
      <c r="W279" s="4"/>
      <c r="X279" s="5"/>
      <c r="Y279" s="6"/>
      <c r="Z279" s="1"/>
      <c r="AA279" s="1"/>
      <c r="AB279" s="1"/>
      <c r="AC279" s="1"/>
      <c r="AD279" s="1"/>
      <c r="AE279" s="1"/>
      <c r="AF279" s="1"/>
      <c r="AG279" s="1"/>
      <c r="AH279" s="1"/>
      <c r="AI279" s="1"/>
      <c r="AJ279" s="21"/>
      <c r="AK279" s="21"/>
      <c r="AL279" s="21"/>
      <c r="AM279" s="21"/>
      <c r="AN279" s="21"/>
    </row>
    <row r="280" spans="1:40" ht="15.75" customHeight="1" x14ac:dyDescent="0.25">
      <c r="A280" s="1"/>
      <c r="B280" s="1"/>
      <c r="C280" s="1"/>
      <c r="D280" s="1"/>
      <c r="E280" s="1"/>
      <c r="F280" s="1"/>
      <c r="G280" s="1"/>
      <c r="H280" s="1"/>
      <c r="I280" s="1"/>
      <c r="J280" s="2"/>
      <c r="K280" s="1"/>
      <c r="L280" s="1"/>
      <c r="M280" s="1"/>
      <c r="N280" s="1"/>
      <c r="O280" s="1"/>
      <c r="P280" s="1"/>
      <c r="Q280" s="1"/>
      <c r="R280" s="3"/>
      <c r="S280" s="3"/>
      <c r="T280" s="3"/>
      <c r="U280" s="3"/>
      <c r="V280" s="1"/>
      <c r="W280" s="4"/>
      <c r="X280" s="5"/>
      <c r="Y280" s="6"/>
      <c r="Z280" s="1"/>
      <c r="AA280" s="1"/>
      <c r="AB280" s="1"/>
      <c r="AC280" s="1"/>
      <c r="AD280" s="1"/>
      <c r="AE280" s="1"/>
      <c r="AF280" s="1"/>
      <c r="AG280" s="1"/>
      <c r="AH280" s="1"/>
      <c r="AI280" s="1"/>
      <c r="AJ280" s="21"/>
      <c r="AK280" s="21"/>
      <c r="AL280" s="21"/>
      <c r="AM280" s="21"/>
      <c r="AN280" s="21"/>
    </row>
    <row r="281" spans="1:40" ht="15.75" customHeight="1" x14ac:dyDescent="0.25">
      <c r="A281" s="1"/>
      <c r="B281" s="1"/>
      <c r="C281" s="1"/>
      <c r="D281" s="1"/>
      <c r="E281" s="1"/>
      <c r="F281" s="1"/>
      <c r="G281" s="1"/>
      <c r="H281" s="1"/>
      <c r="I281" s="1"/>
      <c r="J281" s="2"/>
      <c r="K281" s="1"/>
      <c r="L281" s="1"/>
      <c r="M281" s="1"/>
      <c r="N281" s="1"/>
      <c r="O281" s="1"/>
      <c r="P281" s="1"/>
      <c r="Q281" s="1"/>
      <c r="R281" s="3"/>
      <c r="S281" s="3"/>
      <c r="T281" s="3"/>
      <c r="U281" s="3"/>
      <c r="V281" s="1"/>
      <c r="W281" s="4"/>
      <c r="X281" s="5"/>
      <c r="Y281" s="6"/>
      <c r="Z281" s="1"/>
      <c r="AA281" s="1"/>
      <c r="AB281" s="1"/>
      <c r="AC281" s="1"/>
      <c r="AD281" s="1"/>
      <c r="AE281" s="1"/>
      <c r="AF281" s="1"/>
      <c r="AG281" s="1"/>
      <c r="AH281" s="1"/>
      <c r="AI281" s="1"/>
      <c r="AJ281" s="21"/>
      <c r="AK281" s="21"/>
      <c r="AL281" s="21"/>
      <c r="AM281" s="21"/>
      <c r="AN281" s="21"/>
    </row>
    <row r="282" spans="1:40" ht="15.75" customHeight="1" x14ac:dyDescent="0.25">
      <c r="A282" s="1"/>
      <c r="B282" s="1"/>
      <c r="C282" s="1"/>
      <c r="D282" s="1"/>
      <c r="E282" s="1"/>
      <c r="F282" s="1"/>
      <c r="G282" s="1"/>
      <c r="H282" s="1"/>
      <c r="I282" s="1"/>
      <c r="J282" s="2"/>
      <c r="K282" s="1"/>
      <c r="L282" s="1"/>
      <c r="M282" s="1"/>
      <c r="N282" s="1"/>
      <c r="O282" s="1"/>
      <c r="P282" s="1"/>
      <c r="Q282" s="1"/>
      <c r="R282" s="3"/>
      <c r="S282" s="3"/>
      <c r="T282" s="3"/>
      <c r="U282" s="3"/>
      <c r="V282" s="1"/>
      <c r="W282" s="4"/>
      <c r="X282" s="5"/>
      <c r="Y282" s="6"/>
      <c r="Z282" s="1"/>
      <c r="AA282" s="1"/>
      <c r="AB282" s="1"/>
      <c r="AC282" s="1"/>
      <c r="AD282" s="1"/>
      <c r="AE282" s="1"/>
      <c r="AF282" s="1"/>
      <c r="AG282" s="1"/>
      <c r="AH282" s="1"/>
      <c r="AI282" s="1"/>
      <c r="AJ282" s="21"/>
      <c r="AK282" s="21"/>
      <c r="AL282" s="21"/>
      <c r="AM282" s="21"/>
      <c r="AN282" s="21"/>
    </row>
    <row r="283" spans="1:40" ht="15.75" customHeight="1" x14ac:dyDescent="0.25">
      <c r="A283" s="1"/>
      <c r="B283" s="1"/>
      <c r="C283" s="1"/>
      <c r="D283" s="1"/>
      <c r="E283" s="1"/>
      <c r="F283" s="1"/>
      <c r="G283" s="1"/>
      <c r="H283" s="1"/>
      <c r="I283" s="1"/>
      <c r="J283" s="2"/>
      <c r="K283" s="1"/>
      <c r="L283" s="1"/>
      <c r="M283" s="1"/>
      <c r="N283" s="1"/>
      <c r="O283" s="1"/>
      <c r="P283" s="1"/>
      <c r="Q283" s="1"/>
      <c r="R283" s="3"/>
      <c r="S283" s="3"/>
      <c r="T283" s="3"/>
      <c r="U283" s="3"/>
      <c r="V283" s="1"/>
      <c r="W283" s="4"/>
      <c r="X283" s="5"/>
      <c r="Y283" s="6"/>
      <c r="Z283" s="1"/>
      <c r="AA283" s="1"/>
      <c r="AB283" s="1"/>
      <c r="AC283" s="1"/>
      <c r="AD283" s="1"/>
      <c r="AE283" s="1"/>
      <c r="AF283" s="1"/>
      <c r="AG283" s="1"/>
      <c r="AH283" s="1"/>
      <c r="AI283" s="1"/>
      <c r="AJ283" s="21"/>
      <c r="AK283" s="21"/>
      <c r="AL283" s="21"/>
      <c r="AM283" s="21"/>
      <c r="AN283" s="21"/>
    </row>
    <row r="284" spans="1:40" ht="15.75" customHeight="1" x14ac:dyDescent="0.25">
      <c r="A284" s="1"/>
      <c r="B284" s="1"/>
      <c r="C284" s="1"/>
      <c r="D284" s="1"/>
      <c r="E284" s="1"/>
      <c r="F284" s="1"/>
      <c r="G284" s="1"/>
      <c r="H284" s="1"/>
      <c r="I284" s="1"/>
      <c r="J284" s="2"/>
      <c r="K284" s="1"/>
      <c r="L284" s="1"/>
      <c r="M284" s="1"/>
      <c r="N284" s="1"/>
      <c r="O284" s="1"/>
      <c r="P284" s="1"/>
      <c r="Q284" s="1"/>
      <c r="R284" s="3"/>
      <c r="S284" s="3"/>
      <c r="T284" s="3"/>
      <c r="U284" s="3"/>
      <c r="V284" s="1"/>
      <c r="W284" s="4"/>
      <c r="X284" s="5"/>
      <c r="Y284" s="6"/>
      <c r="Z284" s="1"/>
      <c r="AA284" s="1"/>
      <c r="AB284" s="1"/>
      <c r="AC284" s="1"/>
      <c r="AD284" s="1"/>
      <c r="AE284" s="1"/>
      <c r="AF284" s="1"/>
      <c r="AG284" s="1"/>
      <c r="AH284" s="1"/>
      <c r="AI284" s="1"/>
      <c r="AJ284" s="21"/>
      <c r="AK284" s="21"/>
      <c r="AL284" s="21"/>
      <c r="AM284" s="21"/>
      <c r="AN284" s="21"/>
    </row>
    <row r="285" spans="1:40" ht="15.75" customHeight="1" x14ac:dyDescent="0.25">
      <c r="A285" s="1"/>
      <c r="B285" s="1"/>
      <c r="C285" s="1"/>
      <c r="D285" s="1"/>
      <c r="E285" s="1"/>
      <c r="F285" s="1"/>
      <c r="G285" s="1"/>
      <c r="H285" s="1"/>
      <c r="I285" s="1"/>
      <c r="J285" s="2"/>
      <c r="K285" s="1"/>
      <c r="L285" s="1"/>
      <c r="M285" s="1"/>
      <c r="N285" s="1"/>
      <c r="O285" s="1"/>
      <c r="P285" s="1"/>
      <c r="Q285" s="1"/>
      <c r="R285" s="3"/>
      <c r="S285" s="3"/>
      <c r="T285" s="3"/>
      <c r="U285" s="3"/>
      <c r="V285" s="1"/>
      <c r="W285" s="4"/>
      <c r="X285" s="5"/>
      <c r="Y285" s="6"/>
      <c r="Z285" s="1"/>
      <c r="AA285" s="1"/>
      <c r="AB285" s="1"/>
      <c r="AC285" s="1"/>
      <c r="AD285" s="1"/>
      <c r="AE285" s="1"/>
      <c r="AF285" s="1"/>
      <c r="AG285" s="1"/>
      <c r="AH285" s="1"/>
      <c r="AI285" s="1"/>
      <c r="AJ285" s="21"/>
      <c r="AK285" s="21"/>
      <c r="AL285" s="21"/>
      <c r="AM285" s="21"/>
      <c r="AN285" s="21"/>
    </row>
    <row r="286" spans="1:40" ht="15.75" customHeight="1" x14ac:dyDescent="0.25">
      <c r="A286" s="1"/>
      <c r="B286" s="1"/>
      <c r="C286" s="1"/>
      <c r="D286" s="1"/>
      <c r="E286" s="1"/>
      <c r="F286" s="1"/>
      <c r="G286" s="1"/>
      <c r="H286" s="1"/>
      <c r="I286" s="1"/>
      <c r="J286" s="2"/>
      <c r="K286" s="1"/>
      <c r="L286" s="1"/>
      <c r="M286" s="1"/>
      <c r="N286" s="1"/>
      <c r="O286" s="1"/>
      <c r="P286" s="1"/>
      <c r="Q286" s="1"/>
      <c r="R286" s="3"/>
      <c r="S286" s="3"/>
      <c r="T286" s="3"/>
      <c r="U286" s="3"/>
      <c r="V286" s="1"/>
      <c r="W286" s="4"/>
      <c r="X286" s="5"/>
      <c r="Y286" s="6"/>
      <c r="Z286" s="1"/>
      <c r="AA286" s="1"/>
      <c r="AB286" s="1"/>
      <c r="AC286" s="1"/>
      <c r="AD286" s="1"/>
      <c r="AE286" s="1"/>
      <c r="AF286" s="1"/>
      <c r="AG286" s="1"/>
      <c r="AH286" s="1"/>
      <c r="AI286" s="1"/>
      <c r="AJ286" s="21"/>
      <c r="AK286" s="21"/>
      <c r="AL286" s="21"/>
      <c r="AM286" s="21"/>
      <c r="AN286" s="21"/>
    </row>
    <row r="287" spans="1:40" ht="15.75" customHeight="1" x14ac:dyDescent="0.25">
      <c r="A287" s="1"/>
      <c r="B287" s="1"/>
      <c r="C287" s="1"/>
      <c r="D287" s="1"/>
      <c r="E287" s="1"/>
      <c r="F287" s="1"/>
      <c r="G287" s="1"/>
      <c r="H287" s="1"/>
      <c r="I287" s="1"/>
      <c r="J287" s="2"/>
      <c r="K287" s="1"/>
      <c r="L287" s="1"/>
      <c r="M287" s="1"/>
      <c r="N287" s="1"/>
      <c r="O287" s="1"/>
      <c r="P287" s="1"/>
      <c r="Q287" s="1"/>
      <c r="R287" s="3"/>
      <c r="S287" s="3"/>
      <c r="T287" s="3"/>
      <c r="U287" s="3"/>
      <c r="V287" s="1"/>
      <c r="W287" s="4"/>
      <c r="X287" s="5"/>
      <c r="Y287" s="6"/>
      <c r="Z287" s="1"/>
      <c r="AA287" s="1"/>
      <c r="AB287" s="1"/>
      <c r="AC287" s="1"/>
      <c r="AD287" s="1"/>
      <c r="AE287" s="1"/>
      <c r="AF287" s="1"/>
      <c r="AG287" s="1"/>
      <c r="AH287" s="1"/>
      <c r="AI287" s="1"/>
      <c r="AJ287" s="21"/>
      <c r="AK287" s="21"/>
      <c r="AL287" s="21"/>
      <c r="AM287" s="21"/>
      <c r="AN287" s="21"/>
    </row>
    <row r="288" spans="1:40" ht="15.75" customHeight="1" x14ac:dyDescent="0.25">
      <c r="A288" s="1"/>
      <c r="B288" s="1"/>
      <c r="C288" s="1"/>
      <c r="D288" s="1"/>
      <c r="E288" s="1"/>
      <c r="F288" s="1"/>
      <c r="G288" s="1"/>
      <c r="H288" s="1"/>
      <c r="I288" s="1"/>
      <c r="J288" s="2"/>
      <c r="K288" s="1"/>
      <c r="L288" s="1"/>
      <c r="M288" s="1"/>
      <c r="N288" s="1"/>
      <c r="O288" s="1"/>
      <c r="P288" s="1"/>
      <c r="Q288" s="1"/>
      <c r="R288" s="3"/>
      <c r="S288" s="3"/>
      <c r="T288" s="3"/>
      <c r="U288" s="3"/>
      <c r="V288" s="1"/>
      <c r="W288" s="4"/>
      <c r="X288" s="5"/>
      <c r="Y288" s="6"/>
      <c r="Z288" s="1"/>
      <c r="AA288" s="1"/>
      <c r="AB288" s="1"/>
      <c r="AC288" s="1"/>
      <c r="AD288" s="1"/>
      <c r="AE288" s="1"/>
      <c r="AF288" s="1"/>
      <c r="AG288" s="1"/>
      <c r="AH288" s="1"/>
      <c r="AI288" s="1"/>
      <c r="AJ288" s="21"/>
      <c r="AK288" s="21"/>
      <c r="AL288" s="21"/>
      <c r="AM288" s="21"/>
      <c r="AN288" s="21"/>
    </row>
    <row r="289" spans="1:40" ht="15.75" customHeight="1" x14ac:dyDescent="0.25">
      <c r="A289" s="1"/>
      <c r="B289" s="1"/>
      <c r="C289" s="1"/>
      <c r="D289" s="1"/>
      <c r="E289" s="1"/>
      <c r="F289" s="1"/>
      <c r="G289" s="1"/>
      <c r="H289" s="1"/>
      <c r="I289" s="1"/>
      <c r="J289" s="2"/>
      <c r="K289" s="1"/>
      <c r="L289" s="1"/>
      <c r="M289" s="1"/>
      <c r="N289" s="1"/>
      <c r="O289" s="1"/>
      <c r="P289" s="1"/>
      <c r="Q289" s="1"/>
      <c r="R289" s="3"/>
      <c r="S289" s="3"/>
      <c r="T289" s="3"/>
      <c r="U289" s="3"/>
      <c r="V289" s="1"/>
      <c r="W289" s="4"/>
      <c r="X289" s="5"/>
      <c r="Y289" s="6"/>
      <c r="Z289" s="1"/>
      <c r="AA289" s="1"/>
      <c r="AB289" s="1"/>
      <c r="AC289" s="1"/>
      <c r="AD289" s="1"/>
      <c r="AE289" s="1"/>
      <c r="AF289" s="1"/>
      <c r="AG289" s="1"/>
      <c r="AH289" s="1"/>
      <c r="AI289" s="1"/>
      <c r="AJ289" s="21"/>
      <c r="AK289" s="21"/>
      <c r="AL289" s="21"/>
      <c r="AM289" s="21"/>
      <c r="AN289" s="21"/>
    </row>
    <row r="290" spans="1:40" ht="15.75" customHeight="1" x14ac:dyDescent="0.25">
      <c r="A290" s="1"/>
      <c r="B290" s="1"/>
      <c r="C290" s="1"/>
      <c r="D290" s="1"/>
      <c r="E290" s="1"/>
      <c r="F290" s="1"/>
      <c r="G290" s="1"/>
      <c r="H290" s="1"/>
      <c r="I290" s="1"/>
      <c r="J290" s="2"/>
      <c r="K290" s="1"/>
      <c r="L290" s="1"/>
      <c r="M290" s="1"/>
      <c r="N290" s="1"/>
      <c r="O290" s="1"/>
      <c r="P290" s="1"/>
      <c r="Q290" s="1"/>
      <c r="R290" s="3"/>
      <c r="S290" s="3"/>
      <c r="T290" s="3"/>
      <c r="U290" s="3"/>
      <c r="V290" s="1"/>
      <c r="W290" s="4"/>
      <c r="X290" s="5"/>
      <c r="Y290" s="6"/>
      <c r="Z290" s="1"/>
      <c r="AA290" s="1"/>
      <c r="AB290" s="1"/>
      <c r="AC290" s="1"/>
      <c r="AD290" s="1"/>
      <c r="AE290" s="1"/>
      <c r="AF290" s="1"/>
      <c r="AG290" s="1"/>
      <c r="AH290" s="1"/>
      <c r="AI290" s="1"/>
      <c r="AJ290" s="21"/>
      <c r="AK290" s="21"/>
      <c r="AL290" s="21"/>
      <c r="AM290" s="21"/>
      <c r="AN290" s="21"/>
    </row>
    <row r="291" spans="1:40" ht="15.75" customHeight="1" x14ac:dyDescent="0.25">
      <c r="A291" s="1"/>
      <c r="B291" s="1"/>
      <c r="C291" s="1"/>
      <c r="D291" s="1"/>
      <c r="E291" s="1"/>
      <c r="F291" s="1"/>
      <c r="G291" s="1"/>
      <c r="H291" s="1"/>
      <c r="I291" s="1"/>
      <c r="J291" s="2"/>
      <c r="K291" s="1"/>
      <c r="L291" s="1"/>
      <c r="M291" s="1"/>
      <c r="N291" s="1"/>
      <c r="O291" s="1"/>
      <c r="P291" s="1"/>
      <c r="Q291" s="1"/>
      <c r="R291" s="3"/>
      <c r="S291" s="3"/>
      <c r="T291" s="3"/>
      <c r="U291" s="3"/>
      <c r="V291" s="1"/>
      <c r="W291" s="4"/>
      <c r="X291" s="5"/>
      <c r="Y291" s="6"/>
      <c r="Z291" s="1"/>
      <c r="AA291" s="1"/>
      <c r="AB291" s="1"/>
      <c r="AC291" s="1"/>
      <c r="AD291" s="1"/>
      <c r="AE291" s="1"/>
      <c r="AF291" s="1"/>
      <c r="AG291" s="1"/>
      <c r="AH291" s="1"/>
      <c r="AI291" s="1"/>
      <c r="AJ291" s="21"/>
      <c r="AK291" s="21"/>
      <c r="AL291" s="21"/>
      <c r="AM291" s="21"/>
      <c r="AN291" s="21"/>
    </row>
    <row r="292" spans="1:40" ht="15.75" customHeight="1" x14ac:dyDescent="0.25">
      <c r="A292" s="1"/>
      <c r="B292" s="1"/>
      <c r="C292" s="1"/>
      <c r="D292" s="1"/>
      <c r="E292" s="1"/>
      <c r="F292" s="1"/>
      <c r="G292" s="1"/>
      <c r="H292" s="1"/>
      <c r="I292" s="1"/>
      <c r="J292" s="2"/>
      <c r="K292" s="1"/>
      <c r="L292" s="1"/>
      <c r="M292" s="1"/>
      <c r="N292" s="1"/>
      <c r="O292" s="1"/>
      <c r="P292" s="1"/>
      <c r="Q292" s="1"/>
      <c r="R292" s="3"/>
      <c r="S292" s="3"/>
      <c r="T292" s="3"/>
      <c r="U292" s="3"/>
      <c r="V292" s="1"/>
      <c r="W292" s="4"/>
      <c r="X292" s="5"/>
      <c r="Y292" s="6"/>
      <c r="Z292" s="1"/>
      <c r="AA292" s="1"/>
      <c r="AB292" s="1"/>
      <c r="AC292" s="1"/>
      <c r="AD292" s="1"/>
      <c r="AE292" s="1"/>
      <c r="AF292" s="1"/>
      <c r="AG292" s="1"/>
      <c r="AH292" s="1"/>
      <c r="AI292" s="1"/>
      <c r="AJ292" s="21"/>
      <c r="AK292" s="21"/>
      <c r="AL292" s="21"/>
      <c r="AM292" s="21"/>
      <c r="AN292" s="21"/>
    </row>
    <row r="293" spans="1:40" ht="15.75" customHeight="1" x14ac:dyDescent="0.25">
      <c r="A293" s="1"/>
      <c r="B293" s="1"/>
      <c r="C293" s="1"/>
      <c r="D293" s="1"/>
      <c r="E293" s="1"/>
      <c r="F293" s="1"/>
      <c r="G293" s="1"/>
      <c r="H293" s="1"/>
      <c r="I293" s="1"/>
      <c r="J293" s="2"/>
      <c r="K293" s="1"/>
      <c r="L293" s="1"/>
      <c r="M293" s="1"/>
      <c r="N293" s="1"/>
      <c r="O293" s="1"/>
      <c r="P293" s="1"/>
      <c r="Q293" s="1"/>
      <c r="R293" s="3"/>
      <c r="S293" s="3"/>
      <c r="T293" s="3"/>
      <c r="U293" s="3"/>
      <c r="V293" s="1"/>
      <c r="W293" s="4"/>
      <c r="X293" s="5"/>
      <c r="Y293" s="6"/>
      <c r="Z293" s="1"/>
      <c r="AA293" s="1"/>
      <c r="AB293" s="1"/>
      <c r="AC293" s="1"/>
      <c r="AD293" s="1"/>
      <c r="AE293" s="1"/>
      <c r="AF293" s="1"/>
      <c r="AG293" s="1"/>
      <c r="AH293" s="1"/>
      <c r="AI293" s="1"/>
      <c r="AJ293" s="21"/>
      <c r="AK293" s="21"/>
      <c r="AL293" s="21"/>
      <c r="AM293" s="21"/>
      <c r="AN293" s="21"/>
    </row>
    <row r="294" spans="1:40" ht="15.75" customHeight="1" x14ac:dyDescent="0.25">
      <c r="A294" s="1"/>
      <c r="B294" s="1"/>
      <c r="C294" s="1"/>
      <c r="D294" s="1"/>
      <c r="E294" s="1"/>
      <c r="F294" s="1"/>
      <c r="G294" s="1"/>
      <c r="H294" s="1"/>
      <c r="I294" s="1"/>
      <c r="J294" s="2"/>
      <c r="K294" s="1"/>
      <c r="L294" s="1"/>
      <c r="M294" s="1"/>
      <c r="N294" s="1"/>
      <c r="O294" s="1"/>
      <c r="P294" s="1"/>
      <c r="Q294" s="1"/>
      <c r="R294" s="3"/>
      <c r="S294" s="3"/>
      <c r="T294" s="3"/>
      <c r="U294" s="3"/>
      <c r="V294" s="1"/>
      <c r="W294" s="4"/>
      <c r="X294" s="5"/>
      <c r="Y294" s="6"/>
      <c r="Z294" s="1"/>
      <c r="AA294" s="1"/>
      <c r="AB294" s="1"/>
      <c r="AC294" s="1"/>
      <c r="AD294" s="1"/>
      <c r="AE294" s="1"/>
      <c r="AF294" s="1"/>
      <c r="AG294" s="1"/>
      <c r="AH294" s="1"/>
      <c r="AI294" s="1"/>
      <c r="AJ294" s="21"/>
      <c r="AK294" s="21"/>
      <c r="AL294" s="21"/>
      <c r="AM294" s="21"/>
      <c r="AN294" s="21"/>
    </row>
    <row r="295" spans="1:40" ht="15.75" customHeight="1" x14ac:dyDescent="0.25">
      <c r="A295" s="1"/>
      <c r="B295" s="1"/>
      <c r="C295" s="1"/>
      <c r="D295" s="1"/>
      <c r="E295" s="1"/>
      <c r="F295" s="1"/>
      <c r="G295" s="1"/>
      <c r="H295" s="1"/>
      <c r="I295" s="1"/>
      <c r="J295" s="2"/>
      <c r="K295" s="1"/>
      <c r="L295" s="1"/>
      <c r="M295" s="1"/>
      <c r="N295" s="1"/>
      <c r="O295" s="1"/>
      <c r="P295" s="1"/>
      <c r="Q295" s="1"/>
      <c r="R295" s="3"/>
      <c r="S295" s="3"/>
      <c r="T295" s="3"/>
      <c r="U295" s="3"/>
      <c r="V295" s="1"/>
      <c r="W295" s="4"/>
      <c r="X295" s="5"/>
      <c r="Y295" s="6"/>
      <c r="Z295" s="1"/>
      <c r="AA295" s="1"/>
      <c r="AB295" s="1"/>
      <c r="AC295" s="1"/>
      <c r="AD295" s="1"/>
      <c r="AE295" s="1"/>
      <c r="AF295" s="1"/>
      <c r="AG295" s="1"/>
      <c r="AH295" s="1"/>
      <c r="AI295" s="1"/>
      <c r="AJ295" s="21"/>
      <c r="AK295" s="21"/>
      <c r="AL295" s="21"/>
      <c r="AM295" s="21"/>
      <c r="AN295" s="21"/>
    </row>
    <row r="296" spans="1:40" ht="15.75" customHeight="1" x14ac:dyDescent="0.25">
      <c r="A296" s="1"/>
      <c r="B296" s="1"/>
      <c r="C296" s="1"/>
      <c r="D296" s="1"/>
      <c r="E296" s="1"/>
      <c r="F296" s="1"/>
      <c r="G296" s="1"/>
      <c r="H296" s="1"/>
      <c r="I296" s="1"/>
      <c r="J296" s="2"/>
      <c r="K296" s="1"/>
      <c r="L296" s="1"/>
      <c r="M296" s="1"/>
      <c r="N296" s="1"/>
      <c r="O296" s="1"/>
      <c r="P296" s="1"/>
      <c r="Q296" s="1"/>
      <c r="R296" s="3"/>
      <c r="S296" s="3"/>
      <c r="T296" s="3"/>
      <c r="U296" s="3"/>
      <c r="V296" s="1"/>
      <c r="W296" s="4"/>
      <c r="X296" s="5"/>
      <c r="Y296" s="6"/>
      <c r="Z296" s="1"/>
      <c r="AA296" s="1"/>
      <c r="AB296" s="1"/>
      <c r="AC296" s="1"/>
      <c r="AD296" s="1"/>
      <c r="AE296" s="1"/>
      <c r="AF296" s="1"/>
      <c r="AG296" s="1"/>
      <c r="AH296" s="1"/>
      <c r="AI296" s="1"/>
      <c r="AJ296" s="21"/>
      <c r="AK296" s="21"/>
      <c r="AL296" s="21"/>
      <c r="AM296" s="21"/>
      <c r="AN296" s="21"/>
    </row>
    <row r="297" spans="1:40" ht="15.75" customHeight="1" x14ac:dyDescent="0.25">
      <c r="A297" s="1"/>
      <c r="B297" s="1"/>
      <c r="C297" s="1"/>
      <c r="D297" s="1"/>
      <c r="E297" s="1"/>
      <c r="F297" s="1"/>
      <c r="G297" s="1"/>
      <c r="H297" s="1"/>
      <c r="I297" s="1"/>
      <c r="J297" s="2"/>
      <c r="K297" s="1"/>
      <c r="L297" s="1"/>
      <c r="M297" s="1"/>
      <c r="N297" s="1"/>
      <c r="O297" s="1"/>
      <c r="P297" s="1"/>
      <c r="Q297" s="1"/>
      <c r="R297" s="3"/>
      <c r="S297" s="3"/>
      <c r="T297" s="3"/>
      <c r="U297" s="3"/>
      <c r="V297" s="1"/>
      <c r="W297" s="4"/>
      <c r="X297" s="5"/>
      <c r="Y297" s="6"/>
      <c r="Z297" s="1"/>
      <c r="AA297" s="1"/>
      <c r="AB297" s="1"/>
      <c r="AC297" s="1"/>
      <c r="AD297" s="1"/>
      <c r="AE297" s="1"/>
      <c r="AF297" s="1"/>
      <c r="AG297" s="1"/>
      <c r="AH297" s="1"/>
      <c r="AI297" s="1"/>
      <c r="AJ297" s="21"/>
      <c r="AK297" s="21"/>
      <c r="AL297" s="21"/>
      <c r="AM297" s="21"/>
      <c r="AN297" s="21"/>
    </row>
    <row r="298" spans="1:40" ht="15.75" customHeight="1" x14ac:dyDescent="0.25">
      <c r="A298" s="1"/>
      <c r="B298" s="1"/>
      <c r="C298" s="1"/>
      <c r="D298" s="1"/>
      <c r="E298" s="1"/>
      <c r="F298" s="1"/>
      <c r="G298" s="1"/>
      <c r="H298" s="1"/>
      <c r="I298" s="1"/>
      <c r="J298" s="2"/>
      <c r="K298" s="1"/>
      <c r="L298" s="1"/>
      <c r="M298" s="1"/>
      <c r="N298" s="1"/>
      <c r="O298" s="1"/>
      <c r="P298" s="1"/>
      <c r="Q298" s="1"/>
      <c r="R298" s="3"/>
      <c r="S298" s="3"/>
      <c r="T298" s="3"/>
      <c r="U298" s="3"/>
      <c r="V298" s="1"/>
      <c r="W298" s="4"/>
      <c r="X298" s="5"/>
      <c r="Y298" s="6"/>
      <c r="Z298" s="1"/>
      <c r="AA298" s="1"/>
      <c r="AB298" s="1"/>
      <c r="AC298" s="1"/>
      <c r="AD298" s="1"/>
      <c r="AE298" s="1"/>
      <c r="AF298" s="1"/>
      <c r="AG298" s="1"/>
      <c r="AH298" s="1"/>
      <c r="AI298" s="1"/>
      <c r="AJ298" s="21"/>
      <c r="AK298" s="21"/>
      <c r="AL298" s="21"/>
      <c r="AM298" s="21"/>
      <c r="AN298" s="21"/>
    </row>
    <row r="299" spans="1:40" ht="15.75" customHeight="1" x14ac:dyDescent="0.25">
      <c r="A299" s="1"/>
      <c r="B299" s="1"/>
      <c r="C299" s="1"/>
      <c r="D299" s="1"/>
      <c r="E299" s="1"/>
      <c r="F299" s="1"/>
      <c r="G299" s="1"/>
      <c r="H299" s="1"/>
      <c r="I299" s="1"/>
      <c r="J299" s="2"/>
      <c r="K299" s="1"/>
      <c r="L299" s="1"/>
      <c r="M299" s="1"/>
      <c r="N299" s="1"/>
      <c r="O299" s="1"/>
      <c r="P299" s="1"/>
      <c r="Q299" s="1"/>
      <c r="R299" s="3"/>
      <c r="S299" s="3"/>
      <c r="T299" s="3"/>
      <c r="U299" s="3"/>
      <c r="V299" s="1"/>
      <c r="W299" s="4"/>
      <c r="X299" s="5"/>
      <c r="Y299" s="6"/>
      <c r="Z299" s="1"/>
      <c r="AA299" s="1"/>
      <c r="AB299" s="1"/>
      <c r="AC299" s="1"/>
      <c r="AD299" s="1"/>
      <c r="AE299" s="1"/>
      <c r="AF299" s="1"/>
      <c r="AG299" s="1"/>
      <c r="AH299" s="1"/>
      <c r="AI299" s="1"/>
      <c r="AJ299" s="21"/>
      <c r="AK299" s="21"/>
      <c r="AL299" s="21"/>
      <c r="AM299" s="21"/>
      <c r="AN299" s="21"/>
    </row>
    <row r="300" spans="1:40" ht="15.75" customHeight="1" x14ac:dyDescent="0.25">
      <c r="A300" s="1"/>
      <c r="B300" s="1"/>
      <c r="C300" s="1"/>
      <c r="D300" s="1"/>
      <c r="E300" s="1"/>
      <c r="F300" s="1"/>
      <c r="G300" s="1"/>
      <c r="H300" s="1"/>
      <c r="I300" s="1"/>
      <c r="J300" s="2"/>
      <c r="K300" s="1"/>
      <c r="L300" s="1"/>
      <c r="M300" s="1"/>
      <c r="N300" s="1"/>
      <c r="O300" s="1"/>
      <c r="P300" s="1"/>
      <c r="Q300" s="1"/>
      <c r="R300" s="3"/>
      <c r="S300" s="3"/>
      <c r="T300" s="3"/>
      <c r="U300" s="3"/>
      <c r="V300" s="1"/>
      <c r="W300" s="4"/>
      <c r="X300" s="5"/>
      <c r="Y300" s="6"/>
      <c r="Z300" s="1"/>
      <c r="AA300" s="1"/>
      <c r="AB300" s="1"/>
      <c r="AC300" s="1"/>
      <c r="AD300" s="1"/>
      <c r="AE300" s="1"/>
      <c r="AF300" s="1"/>
      <c r="AG300" s="1"/>
      <c r="AH300" s="1"/>
      <c r="AI300" s="1"/>
      <c r="AJ300" s="21"/>
      <c r="AK300" s="21"/>
      <c r="AL300" s="21"/>
      <c r="AM300" s="21"/>
      <c r="AN300" s="21"/>
    </row>
    <row r="301" spans="1:40" ht="15.75" customHeight="1" x14ac:dyDescent="0.25">
      <c r="A301" s="1"/>
      <c r="B301" s="1"/>
      <c r="C301" s="1"/>
      <c r="D301" s="1"/>
      <c r="E301" s="1"/>
      <c r="F301" s="1"/>
      <c r="G301" s="1"/>
      <c r="H301" s="1"/>
      <c r="I301" s="1"/>
      <c r="J301" s="2"/>
      <c r="K301" s="1"/>
      <c r="L301" s="1"/>
      <c r="M301" s="1"/>
      <c r="N301" s="1"/>
      <c r="O301" s="1"/>
      <c r="P301" s="1"/>
      <c r="Q301" s="1"/>
      <c r="R301" s="3"/>
      <c r="S301" s="3"/>
      <c r="T301" s="3"/>
      <c r="U301" s="3"/>
      <c r="V301" s="1"/>
      <c r="W301" s="4"/>
      <c r="X301" s="5"/>
      <c r="Y301" s="6"/>
      <c r="Z301" s="1"/>
      <c r="AA301" s="1"/>
      <c r="AB301" s="1"/>
      <c r="AC301" s="1"/>
      <c r="AD301" s="1"/>
      <c r="AE301" s="1"/>
      <c r="AF301" s="1"/>
      <c r="AG301" s="1"/>
      <c r="AH301" s="1"/>
      <c r="AI301" s="1"/>
      <c r="AJ301" s="21"/>
      <c r="AK301" s="21"/>
      <c r="AL301" s="21"/>
      <c r="AM301" s="21"/>
      <c r="AN301" s="21"/>
    </row>
    <row r="302" spans="1:40" ht="15.75" customHeight="1" x14ac:dyDescent="0.25">
      <c r="A302" s="1"/>
      <c r="B302" s="1"/>
      <c r="C302" s="1"/>
      <c r="D302" s="1"/>
      <c r="E302" s="1"/>
      <c r="F302" s="1"/>
      <c r="G302" s="1"/>
      <c r="H302" s="1"/>
      <c r="I302" s="1"/>
      <c r="J302" s="2"/>
      <c r="K302" s="1"/>
      <c r="L302" s="1"/>
      <c r="M302" s="1"/>
      <c r="N302" s="1"/>
      <c r="O302" s="1"/>
      <c r="P302" s="1"/>
      <c r="Q302" s="1"/>
      <c r="R302" s="3"/>
      <c r="S302" s="3"/>
      <c r="T302" s="3"/>
      <c r="U302" s="3"/>
      <c r="V302" s="1"/>
      <c r="W302" s="4"/>
      <c r="X302" s="5"/>
      <c r="Y302" s="6"/>
      <c r="Z302" s="1"/>
      <c r="AA302" s="1"/>
      <c r="AB302" s="1"/>
      <c r="AC302" s="1"/>
      <c r="AD302" s="1"/>
      <c r="AE302" s="1"/>
      <c r="AF302" s="1"/>
      <c r="AG302" s="1"/>
      <c r="AH302" s="1"/>
      <c r="AI302" s="1"/>
      <c r="AJ302" s="21"/>
      <c r="AK302" s="21"/>
      <c r="AL302" s="21"/>
      <c r="AM302" s="21"/>
      <c r="AN302" s="21"/>
    </row>
    <row r="303" spans="1:40" ht="15.75" customHeight="1" x14ac:dyDescent="0.25">
      <c r="A303" s="1"/>
      <c r="B303" s="1"/>
      <c r="C303" s="1"/>
      <c r="D303" s="1"/>
      <c r="E303" s="1"/>
      <c r="F303" s="1"/>
      <c r="G303" s="1"/>
      <c r="H303" s="1"/>
      <c r="I303" s="1"/>
      <c r="J303" s="2"/>
      <c r="K303" s="1"/>
      <c r="L303" s="1"/>
      <c r="M303" s="1"/>
      <c r="N303" s="1"/>
      <c r="O303" s="1"/>
      <c r="P303" s="1"/>
      <c r="Q303" s="1"/>
      <c r="R303" s="3"/>
      <c r="S303" s="3"/>
      <c r="T303" s="3"/>
      <c r="U303" s="3"/>
      <c r="V303" s="1"/>
      <c r="W303" s="4"/>
      <c r="X303" s="5"/>
      <c r="Y303" s="6"/>
      <c r="Z303" s="1"/>
      <c r="AA303" s="1"/>
      <c r="AB303" s="1"/>
      <c r="AC303" s="1"/>
      <c r="AD303" s="1"/>
      <c r="AE303" s="1"/>
      <c r="AF303" s="1"/>
      <c r="AG303" s="1"/>
      <c r="AH303" s="1"/>
      <c r="AI303" s="1"/>
      <c r="AJ303" s="21"/>
      <c r="AK303" s="21"/>
      <c r="AL303" s="21"/>
      <c r="AM303" s="21"/>
      <c r="AN303" s="21"/>
    </row>
    <row r="304" spans="1:40" ht="15.75" customHeight="1" x14ac:dyDescent="0.25">
      <c r="A304" s="1"/>
      <c r="B304" s="1"/>
      <c r="C304" s="1"/>
      <c r="D304" s="1"/>
      <c r="E304" s="1"/>
      <c r="F304" s="1"/>
      <c r="G304" s="1"/>
      <c r="H304" s="1"/>
      <c r="I304" s="1"/>
      <c r="J304" s="2"/>
      <c r="K304" s="1"/>
      <c r="L304" s="1"/>
      <c r="M304" s="1"/>
      <c r="N304" s="1"/>
      <c r="O304" s="1"/>
      <c r="P304" s="1"/>
      <c r="Q304" s="1"/>
      <c r="R304" s="3"/>
      <c r="S304" s="3"/>
      <c r="T304" s="3"/>
      <c r="U304" s="3"/>
      <c r="V304" s="1"/>
      <c r="W304" s="4"/>
      <c r="X304" s="5"/>
      <c r="Y304" s="6"/>
      <c r="Z304" s="1"/>
      <c r="AA304" s="1"/>
      <c r="AB304" s="1"/>
      <c r="AC304" s="1"/>
      <c r="AD304" s="1"/>
      <c r="AE304" s="1"/>
      <c r="AF304" s="1"/>
      <c r="AG304" s="1"/>
      <c r="AH304" s="1"/>
      <c r="AI304" s="1"/>
      <c r="AJ304" s="21"/>
      <c r="AK304" s="21"/>
      <c r="AL304" s="21"/>
      <c r="AM304" s="21"/>
      <c r="AN304" s="21"/>
    </row>
    <row r="305" spans="1:40" ht="15.75" customHeight="1" x14ac:dyDescent="0.25">
      <c r="A305" s="1"/>
      <c r="B305" s="1"/>
      <c r="C305" s="1"/>
      <c r="D305" s="1"/>
      <c r="E305" s="1"/>
      <c r="F305" s="1"/>
      <c r="G305" s="1"/>
      <c r="H305" s="1"/>
      <c r="I305" s="1"/>
      <c r="J305" s="2"/>
      <c r="K305" s="1"/>
      <c r="L305" s="1"/>
      <c r="M305" s="1"/>
      <c r="N305" s="1"/>
      <c r="O305" s="1"/>
      <c r="P305" s="1"/>
      <c r="Q305" s="1"/>
      <c r="R305" s="3"/>
      <c r="S305" s="3"/>
      <c r="T305" s="3"/>
      <c r="U305" s="3"/>
      <c r="V305" s="1"/>
      <c r="W305" s="4"/>
      <c r="X305" s="5"/>
      <c r="Y305" s="6"/>
      <c r="Z305" s="1"/>
      <c r="AA305" s="1"/>
      <c r="AB305" s="1"/>
      <c r="AC305" s="1"/>
      <c r="AD305" s="1"/>
      <c r="AE305" s="1"/>
      <c r="AF305" s="1"/>
      <c r="AG305" s="1"/>
      <c r="AH305" s="1"/>
      <c r="AI305" s="1"/>
      <c r="AJ305" s="21"/>
      <c r="AK305" s="21"/>
      <c r="AL305" s="21"/>
      <c r="AM305" s="21"/>
      <c r="AN305" s="21"/>
    </row>
    <row r="306" spans="1:40" ht="15.75" customHeight="1" x14ac:dyDescent="0.25">
      <c r="A306" s="1"/>
      <c r="B306" s="1"/>
      <c r="C306" s="1"/>
      <c r="D306" s="1"/>
      <c r="E306" s="1"/>
      <c r="F306" s="1"/>
      <c r="G306" s="1"/>
      <c r="H306" s="1"/>
      <c r="I306" s="1"/>
      <c r="J306" s="2"/>
      <c r="K306" s="1"/>
      <c r="L306" s="1"/>
      <c r="M306" s="1"/>
      <c r="N306" s="1"/>
      <c r="O306" s="1"/>
      <c r="P306" s="1"/>
      <c r="Q306" s="1"/>
      <c r="R306" s="3"/>
      <c r="S306" s="3"/>
      <c r="T306" s="3"/>
      <c r="U306" s="3"/>
      <c r="V306" s="1"/>
      <c r="W306" s="4"/>
      <c r="X306" s="5"/>
      <c r="Y306" s="6"/>
      <c r="Z306" s="1"/>
      <c r="AA306" s="1"/>
      <c r="AB306" s="1"/>
      <c r="AC306" s="1"/>
      <c r="AD306" s="1"/>
      <c r="AE306" s="1"/>
      <c r="AF306" s="1"/>
      <c r="AG306" s="1"/>
      <c r="AH306" s="1"/>
      <c r="AI306" s="1"/>
      <c r="AJ306" s="21"/>
      <c r="AK306" s="21"/>
      <c r="AL306" s="21"/>
      <c r="AM306" s="21"/>
      <c r="AN306" s="21"/>
    </row>
    <row r="307" spans="1:40" ht="15.75" customHeight="1" x14ac:dyDescent="0.25">
      <c r="A307" s="1"/>
      <c r="B307" s="1"/>
      <c r="C307" s="1"/>
      <c r="D307" s="1"/>
      <c r="E307" s="1"/>
      <c r="F307" s="1"/>
      <c r="G307" s="1"/>
      <c r="H307" s="1"/>
      <c r="I307" s="1"/>
      <c r="J307" s="2"/>
      <c r="K307" s="1"/>
      <c r="L307" s="1"/>
      <c r="M307" s="1"/>
      <c r="N307" s="1"/>
      <c r="O307" s="1"/>
      <c r="P307" s="1"/>
      <c r="Q307" s="1"/>
      <c r="R307" s="3"/>
      <c r="S307" s="3"/>
      <c r="T307" s="3"/>
      <c r="U307" s="3"/>
      <c r="V307" s="1"/>
      <c r="W307" s="4"/>
      <c r="X307" s="5"/>
      <c r="Y307" s="6"/>
      <c r="Z307" s="1"/>
      <c r="AA307" s="1"/>
      <c r="AB307" s="1"/>
      <c r="AC307" s="1"/>
      <c r="AD307" s="1"/>
      <c r="AE307" s="1"/>
      <c r="AF307" s="1"/>
      <c r="AG307" s="1"/>
      <c r="AH307" s="1"/>
      <c r="AI307" s="1"/>
      <c r="AJ307" s="21"/>
      <c r="AK307" s="21"/>
      <c r="AL307" s="21"/>
      <c r="AM307" s="21"/>
      <c r="AN307" s="21"/>
    </row>
    <row r="308" spans="1:40" ht="15.75" customHeight="1" x14ac:dyDescent="0.25">
      <c r="A308" s="1"/>
      <c r="B308" s="1"/>
      <c r="C308" s="1"/>
      <c r="D308" s="1"/>
      <c r="E308" s="1"/>
      <c r="F308" s="1"/>
      <c r="G308" s="1"/>
      <c r="H308" s="1"/>
      <c r="I308" s="1"/>
      <c r="J308" s="2"/>
      <c r="K308" s="1"/>
      <c r="L308" s="1"/>
      <c r="M308" s="1"/>
      <c r="N308" s="1"/>
      <c r="O308" s="1"/>
      <c r="P308" s="1"/>
      <c r="Q308" s="1"/>
      <c r="R308" s="3"/>
      <c r="S308" s="3"/>
      <c r="T308" s="3"/>
      <c r="U308" s="3"/>
      <c r="V308" s="1"/>
      <c r="W308" s="4"/>
      <c r="X308" s="5"/>
      <c r="Y308" s="6"/>
      <c r="Z308" s="1"/>
      <c r="AA308" s="1"/>
      <c r="AB308" s="1"/>
      <c r="AC308" s="1"/>
      <c r="AD308" s="1"/>
      <c r="AE308" s="1"/>
      <c r="AF308" s="1"/>
      <c r="AG308" s="1"/>
      <c r="AH308" s="1"/>
      <c r="AI308" s="1"/>
      <c r="AJ308" s="21"/>
      <c r="AK308" s="21"/>
      <c r="AL308" s="21"/>
      <c r="AM308" s="21"/>
      <c r="AN308" s="21"/>
    </row>
    <row r="309" spans="1:40" ht="15.75" customHeight="1" x14ac:dyDescent="0.25">
      <c r="A309" s="1"/>
      <c r="B309" s="1"/>
      <c r="C309" s="1"/>
      <c r="D309" s="1"/>
      <c r="E309" s="1"/>
      <c r="F309" s="1"/>
      <c r="G309" s="1"/>
      <c r="H309" s="1"/>
      <c r="I309" s="1"/>
      <c r="J309" s="2"/>
      <c r="K309" s="1"/>
      <c r="L309" s="1"/>
      <c r="M309" s="1"/>
      <c r="N309" s="1"/>
      <c r="O309" s="1"/>
      <c r="P309" s="1"/>
      <c r="Q309" s="1"/>
      <c r="R309" s="3"/>
      <c r="S309" s="3"/>
      <c r="T309" s="3"/>
      <c r="U309" s="3"/>
      <c r="V309" s="1"/>
      <c r="W309" s="4"/>
      <c r="X309" s="5"/>
      <c r="Y309" s="6"/>
      <c r="Z309" s="1"/>
      <c r="AA309" s="1"/>
      <c r="AB309" s="1"/>
      <c r="AC309" s="1"/>
      <c r="AD309" s="1"/>
      <c r="AE309" s="1"/>
      <c r="AF309" s="1"/>
      <c r="AG309" s="1"/>
      <c r="AH309" s="1"/>
      <c r="AI309" s="1"/>
      <c r="AJ309" s="21"/>
      <c r="AK309" s="21"/>
      <c r="AL309" s="21"/>
      <c r="AM309" s="21"/>
      <c r="AN309" s="21"/>
    </row>
    <row r="310" spans="1:40" ht="15.75" customHeight="1" x14ac:dyDescent="0.25">
      <c r="A310" s="1"/>
      <c r="B310" s="1"/>
      <c r="C310" s="1"/>
      <c r="D310" s="1"/>
      <c r="E310" s="1"/>
      <c r="F310" s="1"/>
      <c r="G310" s="1"/>
      <c r="H310" s="1"/>
      <c r="I310" s="1"/>
      <c r="J310" s="2"/>
      <c r="K310" s="1"/>
      <c r="L310" s="1"/>
      <c r="M310" s="1"/>
      <c r="N310" s="1"/>
      <c r="O310" s="1"/>
      <c r="P310" s="1"/>
      <c r="Q310" s="1"/>
      <c r="R310" s="3"/>
      <c r="S310" s="3"/>
      <c r="T310" s="3"/>
      <c r="U310" s="3"/>
      <c r="V310" s="1"/>
      <c r="W310" s="4"/>
      <c r="X310" s="5"/>
      <c r="Y310" s="6"/>
      <c r="Z310" s="1"/>
      <c r="AA310" s="1"/>
      <c r="AB310" s="1"/>
      <c r="AC310" s="1"/>
      <c r="AD310" s="1"/>
      <c r="AE310" s="1"/>
      <c r="AF310" s="1"/>
      <c r="AG310" s="1"/>
      <c r="AH310" s="1"/>
      <c r="AI310" s="1"/>
      <c r="AJ310" s="21"/>
      <c r="AK310" s="21"/>
      <c r="AL310" s="21"/>
      <c r="AM310" s="21"/>
      <c r="AN310" s="21"/>
    </row>
    <row r="311" spans="1:40" ht="15.75" customHeight="1" x14ac:dyDescent="0.25">
      <c r="A311" s="1"/>
      <c r="B311" s="1"/>
      <c r="C311" s="1"/>
      <c r="D311" s="1"/>
      <c r="E311" s="1"/>
      <c r="F311" s="1"/>
      <c r="G311" s="1"/>
      <c r="H311" s="1"/>
      <c r="I311" s="1"/>
      <c r="J311" s="2"/>
      <c r="K311" s="1"/>
      <c r="L311" s="1"/>
      <c r="M311" s="1"/>
      <c r="N311" s="1"/>
      <c r="O311" s="1"/>
      <c r="P311" s="1"/>
      <c r="Q311" s="1"/>
      <c r="R311" s="3"/>
      <c r="S311" s="3"/>
      <c r="T311" s="3"/>
      <c r="U311" s="3"/>
      <c r="V311" s="1"/>
      <c r="W311" s="4"/>
      <c r="X311" s="5"/>
      <c r="Y311" s="6"/>
      <c r="Z311" s="1"/>
      <c r="AA311" s="1"/>
      <c r="AB311" s="1"/>
      <c r="AC311" s="1"/>
      <c r="AD311" s="1"/>
      <c r="AE311" s="1"/>
      <c r="AF311" s="1"/>
      <c r="AG311" s="1"/>
      <c r="AH311" s="1"/>
      <c r="AI311" s="1"/>
      <c r="AJ311" s="21"/>
      <c r="AK311" s="21"/>
      <c r="AL311" s="21"/>
      <c r="AM311" s="21"/>
      <c r="AN311" s="21"/>
    </row>
    <row r="312" spans="1:40" ht="15.75" customHeight="1" x14ac:dyDescent="0.25">
      <c r="A312" s="1"/>
      <c r="B312" s="1"/>
      <c r="C312" s="1"/>
      <c r="D312" s="1"/>
      <c r="E312" s="1"/>
      <c r="F312" s="1"/>
      <c r="G312" s="1"/>
      <c r="H312" s="1"/>
      <c r="I312" s="1"/>
      <c r="J312" s="2"/>
      <c r="K312" s="1"/>
      <c r="L312" s="1"/>
      <c r="M312" s="1"/>
      <c r="N312" s="1"/>
      <c r="O312" s="1"/>
      <c r="P312" s="1"/>
      <c r="Q312" s="1"/>
      <c r="R312" s="3"/>
      <c r="S312" s="3"/>
      <c r="T312" s="3"/>
      <c r="U312" s="3"/>
      <c r="V312" s="1"/>
      <c r="W312" s="4"/>
      <c r="X312" s="5"/>
      <c r="Y312" s="6"/>
      <c r="Z312" s="1"/>
      <c r="AA312" s="1"/>
      <c r="AB312" s="1"/>
      <c r="AC312" s="1"/>
      <c r="AD312" s="1"/>
      <c r="AE312" s="1"/>
      <c r="AF312" s="1"/>
      <c r="AG312" s="1"/>
      <c r="AH312" s="1"/>
      <c r="AI312" s="1"/>
      <c r="AJ312" s="21"/>
      <c r="AK312" s="21"/>
      <c r="AL312" s="21"/>
      <c r="AM312" s="21"/>
      <c r="AN312" s="21"/>
    </row>
    <row r="313" spans="1:40" ht="15.75" customHeight="1" x14ac:dyDescent="0.25">
      <c r="A313" s="1"/>
      <c r="B313" s="1"/>
      <c r="C313" s="1"/>
      <c r="D313" s="1"/>
      <c r="E313" s="1"/>
      <c r="F313" s="1"/>
      <c r="G313" s="1"/>
      <c r="H313" s="1"/>
      <c r="I313" s="1"/>
      <c r="J313" s="2"/>
      <c r="K313" s="1"/>
      <c r="L313" s="1"/>
      <c r="M313" s="1"/>
      <c r="N313" s="1"/>
      <c r="O313" s="1"/>
      <c r="P313" s="1"/>
      <c r="Q313" s="1"/>
      <c r="R313" s="3"/>
      <c r="S313" s="3"/>
      <c r="T313" s="3"/>
      <c r="U313" s="3"/>
      <c r="V313" s="1"/>
      <c r="W313" s="4"/>
      <c r="X313" s="5"/>
      <c r="Y313" s="6"/>
      <c r="Z313" s="1"/>
      <c r="AA313" s="1"/>
      <c r="AB313" s="1"/>
      <c r="AC313" s="1"/>
      <c r="AD313" s="1"/>
      <c r="AE313" s="1"/>
      <c r="AF313" s="1"/>
      <c r="AG313" s="1"/>
      <c r="AH313" s="1"/>
      <c r="AI313" s="1"/>
      <c r="AJ313" s="21"/>
      <c r="AK313" s="21"/>
      <c r="AL313" s="21"/>
      <c r="AM313" s="21"/>
      <c r="AN313" s="21"/>
    </row>
    <row r="314" spans="1:40" ht="15.75" customHeight="1" x14ac:dyDescent="0.25">
      <c r="A314" s="1"/>
      <c r="B314" s="1"/>
      <c r="C314" s="1"/>
      <c r="D314" s="1"/>
      <c r="E314" s="1"/>
      <c r="F314" s="1"/>
      <c r="G314" s="1"/>
      <c r="H314" s="1"/>
      <c r="I314" s="1"/>
      <c r="J314" s="2"/>
      <c r="K314" s="1"/>
      <c r="L314" s="1"/>
      <c r="M314" s="1"/>
      <c r="N314" s="1"/>
      <c r="O314" s="1"/>
      <c r="P314" s="1"/>
      <c r="Q314" s="1"/>
      <c r="R314" s="3"/>
      <c r="S314" s="3"/>
      <c r="T314" s="3"/>
      <c r="U314" s="3"/>
      <c r="V314" s="1"/>
      <c r="W314" s="4"/>
      <c r="X314" s="5"/>
      <c r="Y314" s="6"/>
      <c r="Z314" s="1"/>
      <c r="AA314" s="1"/>
      <c r="AB314" s="1"/>
      <c r="AC314" s="1"/>
      <c r="AD314" s="1"/>
      <c r="AE314" s="1"/>
      <c r="AF314" s="1"/>
      <c r="AG314" s="1"/>
      <c r="AH314" s="1"/>
      <c r="AI314" s="1"/>
      <c r="AJ314" s="21"/>
      <c r="AK314" s="21"/>
      <c r="AL314" s="21"/>
      <c r="AM314" s="21"/>
      <c r="AN314" s="21"/>
    </row>
    <row r="315" spans="1:40" ht="15.75" customHeight="1" x14ac:dyDescent="0.25">
      <c r="A315" s="1"/>
      <c r="B315" s="1"/>
      <c r="C315" s="1"/>
      <c r="D315" s="1"/>
      <c r="E315" s="1"/>
      <c r="F315" s="1"/>
      <c r="G315" s="1"/>
      <c r="H315" s="1"/>
      <c r="I315" s="1"/>
      <c r="J315" s="2"/>
      <c r="K315" s="1"/>
      <c r="L315" s="1"/>
      <c r="M315" s="1"/>
      <c r="N315" s="1"/>
      <c r="O315" s="1"/>
      <c r="P315" s="1"/>
      <c r="Q315" s="1"/>
      <c r="R315" s="3"/>
      <c r="S315" s="3"/>
      <c r="T315" s="3"/>
      <c r="U315" s="3"/>
      <c r="V315" s="1"/>
      <c r="W315" s="4"/>
      <c r="X315" s="5"/>
      <c r="Y315" s="6"/>
      <c r="Z315" s="1"/>
      <c r="AA315" s="1"/>
      <c r="AB315" s="1"/>
      <c r="AC315" s="1"/>
      <c r="AD315" s="1"/>
      <c r="AE315" s="1"/>
      <c r="AF315" s="1"/>
      <c r="AG315" s="1"/>
      <c r="AH315" s="1"/>
      <c r="AI315" s="1"/>
      <c r="AJ315" s="21"/>
      <c r="AK315" s="21"/>
      <c r="AL315" s="21"/>
      <c r="AM315" s="21"/>
      <c r="AN315" s="21"/>
    </row>
    <row r="316" spans="1:40" ht="15.75" customHeight="1" x14ac:dyDescent="0.25">
      <c r="A316" s="1"/>
      <c r="B316" s="1"/>
      <c r="C316" s="1"/>
      <c r="D316" s="1"/>
      <c r="E316" s="1"/>
      <c r="F316" s="1"/>
      <c r="G316" s="1"/>
      <c r="H316" s="1"/>
      <c r="I316" s="1"/>
      <c r="J316" s="2"/>
      <c r="K316" s="1"/>
      <c r="L316" s="1"/>
      <c r="M316" s="1"/>
      <c r="N316" s="1"/>
      <c r="O316" s="1"/>
      <c r="P316" s="1"/>
      <c r="Q316" s="1"/>
      <c r="R316" s="3"/>
      <c r="S316" s="3"/>
      <c r="T316" s="3"/>
      <c r="U316" s="3"/>
      <c r="V316" s="1"/>
      <c r="W316" s="4"/>
      <c r="X316" s="5"/>
      <c r="Y316" s="6"/>
      <c r="Z316" s="1"/>
      <c r="AA316" s="1"/>
      <c r="AB316" s="1"/>
      <c r="AC316" s="1"/>
      <c r="AD316" s="1"/>
      <c r="AE316" s="1"/>
      <c r="AF316" s="1"/>
      <c r="AG316" s="1"/>
      <c r="AH316" s="1"/>
      <c r="AI316" s="1"/>
      <c r="AJ316" s="21"/>
      <c r="AK316" s="21"/>
      <c r="AL316" s="21"/>
      <c r="AM316" s="21"/>
      <c r="AN316" s="21"/>
    </row>
    <row r="317" spans="1:40" ht="15.75" customHeight="1" x14ac:dyDescent="0.25">
      <c r="A317" s="1"/>
      <c r="B317" s="1"/>
      <c r="C317" s="1"/>
      <c r="D317" s="1"/>
      <c r="E317" s="1"/>
      <c r="F317" s="1"/>
      <c r="G317" s="1"/>
      <c r="H317" s="1"/>
      <c r="I317" s="1"/>
      <c r="J317" s="2"/>
      <c r="K317" s="1"/>
      <c r="L317" s="1"/>
      <c r="M317" s="1"/>
      <c r="N317" s="1"/>
      <c r="O317" s="1"/>
      <c r="P317" s="1"/>
      <c r="Q317" s="1"/>
      <c r="R317" s="3"/>
      <c r="S317" s="3"/>
      <c r="T317" s="3"/>
      <c r="U317" s="3"/>
      <c r="V317" s="1"/>
      <c r="W317" s="4"/>
      <c r="X317" s="5"/>
      <c r="Y317" s="6"/>
      <c r="Z317" s="1"/>
      <c r="AA317" s="1"/>
      <c r="AB317" s="1"/>
      <c r="AC317" s="1"/>
      <c r="AD317" s="1"/>
      <c r="AE317" s="1"/>
      <c r="AF317" s="1"/>
      <c r="AG317" s="1"/>
      <c r="AH317" s="1"/>
      <c r="AI317" s="1"/>
      <c r="AJ317" s="21"/>
      <c r="AK317" s="21"/>
      <c r="AL317" s="21"/>
      <c r="AM317" s="21"/>
      <c r="AN317" s="21"/>
    </row>
    <row r="318" spans="1:40" ht="15.75" customHeight="1" x14ac:dyDescent="0.25">
      <c r="A318" s="1"/>
      <c r="B318" s="1"/>
      <c r="C318" s="1"/>
      <c r="D318" s="1"/>
      <c r="E318" s="1"/>
      <c r="F318" s="1"/>
      <c r="G318" s="1"/>
      <c r="H318" s="1"/>
      <c r="I318" s="1"/>
      <c r="J318" s="2"/>
      <c r="K318" s="1"/>
      <c r="L318" s="1"/>
      <c r="M318" s="1"/>
      <c r="N318" s="1"/>
      <c r="O318" s="1"/>
      <c r="P318" s="1"/>
      <c r="Q318" s="1"/>
      <c r="R318" s="3"/>
      <c r="S318" s="3"/>
      <c r="T318" s="3"/>
      <c r="U318" s="3"/>
      <c r="V318" s="1"/>
      <c r="W318" s="4"/>
      <c r="X318" s="5"/>
      <c r="Y318" s="6"/>
      <c r="Z318" s="1"/>
      <c r="AA318" s="1"/>
      <c r="AB318" s="1"/>
      <c r="AC318" s="1"/>
      <c r="AD318" s="1"/>
      <c r="AE318" s="1"/>
      <c r="AF318" s="1"/>
      <c r="AG318" s="1"/>
      <c r="AH318" s="1"/>
      <c r="AI318" s="1"/>
      <c r="AJ318" s="21"/>
      <c r="AK318" s="21"/>
      <c r="AL318" s="21"/>
      <c r="AM318" s="21"/>
      <c r="AN318" s="21"/>
    </row>
    <row r="319" spans="1:40" ht="15.75" customHeight="1" x14ac:dyDescent="0.25">
      <c r="A319" s="1"/>
      <c r="B319" s="1"/>
      <c r="C319" s="1"/>
      <c r="D319" s="1"/>
      <c r="E319" s="1"/>
      <c r="F319" s="1"/>
      <c r="G319" s="1"/>
      <c r="H319" s="1"/>
      <c r="I319" s="1"/>
      <c r="J319" s="2"/>
      <c r="K319" s="1"/>
      <c r="L319" s="1"/>
      <c r="M319" s="1"/>
      <c r="N319" s="1"/>
      <c r="O319" s="1"/>
      <c r="P319" s="1"/>
      <c r="Q319" s="1"/>
      <c r="R319" s="3"/>
      <c r="S319" s="3"/>
      <c r="T319" s="3"/>
      <c r="U319" s="3"/>
      <c r="V319" s="1"/>
      <c r="W319" s="4"/>
      <c r="X319" s="5"/>
      <c r="Y319" s="6"/>
      <c r="Z319" s="1"/>
      <c r="AA319" s="1"/>
      <c r="AB319" s="1"/>
      <c r="AC319" s="1"/>
      <c r="AD319" s="1"/>
      <c r="AE319" s="1"/>
      <c r="AF319" s="1"/>
      <c r="AG319" s="1"/>
      <c r="AH319" s="1"/>
      <c r="AI319" s="1"/>
      <c r="AJ319" s="21"/>
      <c r="AK319" s="21"/>
      <c r="AL319" s="21"/>
      <c r="AM319" s="21"/>
      <c r="AN319" s="21"/>
    </row>
    <row r="320" spans="1:40" ht="15.75" customHeight="1" x14ac:dyDescent="0.25">
      <c r="A320" s="1"/>
      <c r="B320" s="1"/>
      <c r="C320" s="1"/>
      <c r="D320" s="1"/>
      <c r="E320" s="1"/>
      <c r="F320" s="1"/>
      <c r="G320" s="1"/>
      <c r="H320" s="1"/>
      <c r="I320" s="1"/>
      <c r="J320" s="2"/>
      <c r="K320" s="1"/>
      <c r="L320" s="1"/>
      <c r="M320" s="1"/>
      <c r="N320" s="1"/>
      <c r="O320" s="1"/>
      <c r="P320" s="1"/>
      <c r="Q320" s="1"/>
      <c r="R320" s="3"/>
      <c r="S320" s="3"/>
      <c r="T320" s="3"/>
      <c r="U320" s="3"/>
      <c r="V320" s="1"/>
      <c r="W320" s="4"/>
      <c r="X320" s="5"/>
      <c r="Y320" s="6"/>
      <c r="Z320" s="1"/>
      <c r="AA320" s="1"/>
      <c r="AB320" s="1"/>
      <c r="AC320" s="1"/>
      <c r="AD320" s="1"/>
      <c r="AE320" s="1"/>
      <c r="AF320" s="1"/>
      <c r="AG320" s="1"/>
      <c r="AH320" s="1"/>
      <c r="AI320" s="1"/>
      <c r="AJ320" s="21"/>
      <c r="AK320" s="21"/>
      <c r="AL320" s="21"/>
      <c r="AM320" s="21"/>
      <c r="AN320" s="21"/>
    </row>
    <row r="321" spans="1:40" ht="15.75" customHeight="1" x14ac:dyDescent="0.25">
      <c r="A321" s="1"/>
      <c r="B321" s="1"/>
      <c r="C321" s="1"/>
      <c r="D321" s="1"/>
      <c r="E321" s="1"/>
      <c r="F321" s="1"/>
      <c r="G321" s="1"/>
      <c r="H321" s="1"/>
      <c r="I321" s="1"/>
      <c r="J321" s="2"/>
      <c r="K321" s="1"/>
      <c r="L321" s="1"/>
      <c r="M321" s="1"/>
      <c r="N321" s="1"/>
      <c r="O321" s="1"/>
      <c r="P321" s="1"/>
      <c r="Q321" s="1"/>
      <c r="R321" s="3"/>
      <c r="S321" s="3"/>
      <c r="T321" s="3"/>
      <c r="U321" s="3"/>
      <c r="V321" s="1"/>
      <c r="W321" s="4"/>
      <c r="X321" s="5"/>
      <c r="Y321" s="6"/>
      <c r="Z321" s="1"/>
      <c r="AA321" s="1"/>
      <c r="AB321" s="1"/>
      <c r="AC321" s="1"/>
      <c r="AD321" s="1"/>
      <c r="AE321" s="1"/>
      <c r="AF321" s="1"/>
      <c r="AG321" s="1"/>
      <c r="AH321" s="1"/>
      <c r="AI321" s="1"/>
      <c r="AJ321" s="21"/>
      <c r="AK321" s="21"/>
      <c r="AL321" s="21"/>
      <c r="AM321" s="21"/>
      <c r="AN321" s="21"/>
    </row>
    <row r="322" spans="1:40" ht="15.75" customHeight="1" x14ac:dyDescent="0.25">
      <c r="A322" s="1"/>
      <c r="B322" s="1"/>
      <c r="C322" s="1"/>
      <c r="D322" s="1"/>
      <c r="E322" s="1"/>
      <c r="F322" s="1"/>
      <c r="G322" s="1"/>
      <c r="H322" s="1"/>
      <c r="I322" s="1"/>
      <c r="J322" s="2"/>
      <c r="K322" s="1"/>
      <c r="L322" s="1"/>
      <c r="M322" s="1"/>
      <c r="N322" s="1"/>
      <c r="O322" s="1"/>
      <c r="P322" s="1"/>
      <c r="Q322" s="1"/>
      <c r="R322" s="3"/>
      <c r="S322" s="3"/>
      <c r="T322" s="3"/>
      <c r="U322" s="3"/>
      <c r="V322" s="1"/>
      <c r="W322" s="4"/>
      <c r="X322" s="5"/>
      <c r="Y322" s="6"/>
      <c r="Z322" s="1"/>
      <c r="AA322" s="1"/>
      <c r="AB322" s="1"/>
      <c r="AC322" s="1"/>
      <c r="AD322" s="1"/>
      <c r="AE322" s="1"/>
      <c r="AF322" s="1"/>
      <c r="AG322" s="1"/>
      <c r="AH322" s="1"/>
      <c r="AI322" s="1"/>
      <c r="AJ322" s="21"/>
      <c r="AK322" s="21"/>
      <c r="AL322" s="21"/>
      <c r="AM322" s="21"/>
      <c r="AN322" s="21"/>
    </row>
    <row r="323" spans="1:40" ht="15.75" customHeight="1" x14ac:dyDescent="0.25">
      <c r="A323" s="1"/>
      <c r="B323" s="1"/>
      <c r="C323" s="1"/>
      <c r="D323" s="1"/>
      <c r="E323" s="1"/>
      <c r="F323" s="1"/>
      <c r="G323" s="1"/>
      <c r="H323" s="1"/>
      <c r="I323" s="1"/>
      <c r="J323" s="2"/>
      <c r="K323" s="1"/>
      <c r="L323" s="1"/>
      <c r="M323" s="1"/>
      <c r="N323" s="1"/>
      <c r="O323" s="1"/>
      <c r="P323" s="1"/>
      <c r="Q323" s="1"/>
      <c r="R323" s="3"/>
      <c r="S323" s="3"/>
      <c r="T323" s="3"/>
      <c r="U323" s="3"/>
      <c r="V323" s="1"/>
      <c r="W323" s="4"/>
      <c r="X323" s="5"/>
      <c r="Y323" s="6"/>
      <c r="Z323" s="1"/>
      <c r="AA323" s="1"/>
      <c r="AB323" s="1"/>
      <c r="AC323" s="1"/>
      <c r="AD323" s="1"/>
      <c r="AE323" s="1"/>
      <c r="AF323" s="1"/>
      <c r="AG323" s="1"/>
      <c r="AH323" s="1"/>
      <c r="AI323" s="1"/>
      <c r="AJ323" s="21"/>
      <c r="AK323" s="21"/>
      <c r="AL323" s="21"/>
      <c r="AM323" s="21"/>
      <c r="AN323" s="21"/>
    </row>
    <row r="324" spans="1:40" ht="15.75" customHeight="1" x14ac:dyDescent="0.25">
      <c r="A324" s="1"/>
      <c r="B324" s="1"/>
      <c r="C324" s="1"/>
      <c r="D324" s="1"/>
      <c r="E324" s="1"/>
      <c r="F324" s="1"/>
      <c r="G324" s="1"/>
      <c r="H324" s="1"/>
      <c r="I324" s="1"/>
      <c r="J324" s="2"/>
      <c r="K324" s="1"/>
      <c r="L324" s="1"/>
      <c r="M324" s="1"/>
      <c r="N324" s="1"/>
      <c r="O324" s="1"/>
      <c r="P324" s="1"/>
      <c r="Q324" s="1"/>
      <c r="R324" s="3"/>
      <c r="S324" s="3"/>
      <c r="T324" s="3"/>
      <c r="U324" s="3"/>
      <c r="V324" s="1"/>
      <c r="W324" s="4"/>
      <c r="X324" s="5"/>
      <c r="Y324" s="6"/>
      <c r="Z324" s="1"/>
      <c r="AA324" s="1"/>
      <c r="AB324" s="1"/>
      <c r="AC324" s="1"/>
      <c r="AD324" s="1"/>
      <c r="AE324" s="1"/>
      <c r="AF324" s="1"/>
      <c r="AG324" s="1"/>
      <c r="AH324" s="1"/>
      <c r="AI324" s="1"/>
      <c r="AJ324" s="21"/>
      <c r="AK324" s="21"/>
      <c r="AL324" s="21"/>
      <c r="AM324" s="21"/>
      <c r="AN324" s="21"/>
    </row>
    <row r="325" spans="1:40" ht="15.75" customHeight="1" x14ac:dyDescent="0.25">
      <c r="A325" s="1"/>
      <c r="B325" s="1"/>
      <c r="C325" s="1"/>
      <c r="D325" s="1"/>
      <c r="E325" s="1"/>
      <c r="F325" s="1"/>
      <c r="G325" s="1"/>
      <c r="H325" s="1"/>
      <c r="I325" s="1"/>
      <c r="J325" s="2"/>
      <c r="K325" s="1"/>
      <c r="L325" s="1"/>
      <c r="M325" s="1"/>
      <c r="N325" s="1"/>
      <c r="O325" s="1"/>
      <c r="P325" s="1"/>
      <c r="Q325" s="1"/>
      <c r="R325" s="3"/>
      <c r="S325" s="3"/>
      <c r="T325" s="3"/>
      <c r="U325" s="3"/>
      <c r="V325" s="1"/>
      <c r="W325" s="4"/>
      <c r="X325" s="5"/>
      <c r="Y325" s="6"/>
      <c r="Z325" s="1"/>
      <c r="AA325" s="1"/>
      <c r="AB325" s="1"/>
      <c r="AC325" s="1"/>
      <c r="AD325" s="1"/>
      <c r="AE325" s="1"/>
      <c r="AF325" s="1"/>
      <c r="AG325" s="1"/>
      <c r="AH325" s="1"/>
      <c r="AI325" s="1"/>
      <c r="AJ325" s="21"/>
      <c r="AK325" s="21"/>
      <c r="AL325" s="21"/>
      <c r="AM325" s="21"/>
      <c r="AN325" s="21"/>
    </row>
    <row r="326" spans="1:40" ht="15.75" customHeight="1" x14ac:dyDescent="0.25">
      <c r="A326" s="1"/>
      <c r="B326" s="1"/>
      <c r="C326" s="1"/>
      <c r="D326" s="1"/>
      <c r="E326" s="1"/>
      <c r="F326" s="1"/>
      <c r="G326" s="1"/>
      <c r="H326" s="1"/>
      <c r="I326" s="1"/>
      <c r="J326" s="2"/>
      <c r="K326" s="1"/>
      <c r="L326" s="1"/>
      <c r="M326" s="1"/>
      <c r="N326" s="1"/>
      <c r="O326" s="1"/>
      <c r="P326" s="1"/>
      <c r="Q326" s="1"/>
      <c r="R326" s="3"/>
      <c r="S326" s="3"/>
      <c r="T326" s="3"/>
      <c r="U326" s="3"/>
      <c r="V326" s="1"/>
      <c r="W326" s="4"/>
      <c r="X326" s="5"/>
      <c r="Y326" s="6"/>
      <c r="Z326" s="1"/>
      <c r="AA326" s="1"/>
      <c r="AB326" s="1"/>
      <c r="AC326" s="1"/>
      <c r="AD326" s="1"/>
      <c r="AE326" s="1"/>
      <c r="AF326" s="1"/>
      <c r="AG326" s="1"/>
      <c r="AH326" s="1"/>
      <c r="AI326" s="1"/>
      <c r="AJ326" s="21"/>
      <c r="AK326" s="21"/>
      <c r="AL326" s="21"/>
      <c r="AM326" s="21"/>
      <c r="AN326" s="21"/>
    </row>
    <row r="327" spans="1:40" ht="15.75" customHeight="1" x14ac:dyDescent="0.25">
      <c r="A327" s="1"/>
      <c r="B327" s="1"/>
      <c r="C327" s="1"/>
      <c r="D327" s="1"/>
      <c r="E327" s="1"/>
      <c r="F327" s="1"/>
      <c r="G327" s="1"/>
      <c r="H327" s="1"/>
      <c r="I327" s="1"/>
      <c r="J327" s="2"/>
      <c r="K327" s="1"/>
      <c r="L327" s="1"/>
      <c r="M327" s="1"/>
      <c r="N327" s="1"/>
      <c r="O327" s="1"/>
      <c r="P327" s="1"/>
      <c r="Q327" s="1"/>
      <c r="R327" s="3"/>
      <c r="S327" s="3"/>
      <c r="T327" s="3"/>
      <c r="U327" s="3"/>
      <c r="V327" s="1"/>
      <c r="W327" s="4"/>
      <c r="X327" s="5"/>
      <c r="Y327" s="6"/>
      <c r="Z327" s="1"/>
      <c r="AA327" s="1"/>
      <c r="AB327" s="1"/>
      <c r="AC327" s="1"/>
      <c r="AD327" s="1"/>
      <c r="AE327" s="1"/>
      <c r="AF327" s="1"/>
      <c r="AG327" s="1"/>
      <c r="AH327" s="1"/>
      <c r="AI327" s="1"/>
      <c r="AJ327" s="21"/>
      <c r="AK327" s="21"/>
      <c r="AL327" s="21"/>
      <c r="AM327" s="21"/>
      <c r="AN327" s="21"/>
    </row>
    <row r="328" spans="1:40" ht="15.75" customHeight="1" x14ac:dyDescent="0.25">
      <c r="A328" s="1"/>
      <c r="B328" s="1"/>
      <c r="C328" s="1"/>
      <c r="D328" s="1"/>
      <c r="E328" s="1"/>
      <c r="F328" s="1"/>
      <c r="G328" s="1"/>
      <c r="H328" s="1"/>
      <c r="I328" s="1"/>
      <c r="J328" s="2"/>
      <c r="K328" s="1"/>
      <c r="L328" s="1"/>
      <c r="M328" s="1"/>
      <c r="N328" s="1"/>
      <c r="O328" s="1"/>
      <c r="P328" s="1"/>
      <c r="Q328" s="1"/>
      <c r="R328" s="3"/>
      <c r="S328" s="3"/>
      <c r="T328" s="3"/>
      <c r="U328" s="3"/>
      <c r="V328" s="1"/>
      <c r="W328" s="4"/>
      <c r="X328" s="5"/>
      <c r="Y328" s="6"/>
      <c r="Z328" s="1"/>
      <c r="AA328" s="1"/>
      <c r="AB328" s="1"/>
      <c r="AC328" s="1"/>
      <c r="AD328" s="1"/>
      <c r="AE328" s="1"/>
      <c r="AF328" s="1"/>
      <c r="AG328" s="1"/>
      <c r="AH328" s="1"/>
      <c r="AI328" s="1"/>
      <c r="AJ328" s="21"/>
      <c r="AK328" s="21"/>
      <c r="AL328" s="21"/>
      <c r="AM328" s="21"/>
      <c r="AN328" s="21"/>
    </row>
    <row r="329" spans="1:40" ht="15.75" customHeight="1" x14ac:dyDescent="0.25">
      <c r="A329" s="1"/>
      <c r="B329" s="1"/>
      <c r="C329" s="1"/>
      <c r="D329" s="1"/>
      <c r="E329" s="1"/>
      <c r="F329" s="1"/>
      <c r="G329" s="1"/>
      <c r="H329" s="1"/>
      <c r="I329" s="1"/>
      <c r="J329" s="2"/>
      <c r="K329" s="1"/>
      <c r="L329" s="1"/>
      <c r="M329" s="1"/>
      <c r="N329" s="1"/>
      <c r="O329" s="1"/>
      <c r="P329" s="1"/>
      <c r="Q329" s="1"/>
      <c r="R329" s="3"/>
      <c r="S329" s="3"/>
      <c r="T329" s="3"/>
      <c r="U329" s="3"/>
      <c r="V329" s="1"/>
      <c r="W329" s="4"/>
      <c r="X329" s="5"/>
      <c r="Y329" s="6"/>
      <c r="Z329" s="1"/>
      <c r="AA329" s="1"/>
      <c r="AB329" s="1"/>
      <c r="AC329" s="1"/>
      <c r="AD329" s="1"/>
      <c r="AE329" s="1"/>
      <c r="AF329" s="1"/>
      <c r="AG329" s="1"/>
      <c r="AH329" s="1"/>
      <c r="AI329" s="1"/>
      <c r="AJ329" s="21"/>
      <c r="AK329" s="21"/>
      <c r="AL329" s="21"/>
      <c r="AM329" s="21"/>
      <c r="AN329" s="21"/>
    </row>
    <row r="330" spans="1:40" ht="15.75" customHeight="1" x14ac:dyDescent="0.25">
      <c r="A330" s="1"/>
      <c r="B330" s="1"/>
      <c r="C330" s="1"/>
      <c r="D330" s="1"/>
      <c r="E330" s="1"/>
      <c r="F330" s="1"/>
      <c r="G330" s="1"/>
      <c r="H330" s="1"/>
      <c r="I330" s="1"/>
      <c r="J330" s="2"/>
      <c r="K330" s="1"/>
      <c r="L330" s="1"/>
      <c r="M330" s="1"/>
      <c r="N330" s="1"/>
      <c r="O330" s="1"/>
      <c r="P330" s="1"/>
      <c r="Q330" s="1"/>
      <c r="R330" s="3"/>
      <c r="S330" s="3"/>
      <c r="T330" s="3"/>
      <c r="U330" s="3"/>
      <c r="V330" s="1"/>
      <c r="W330" s="4"/>
      <c r="X330" s="5"/>
      <c r="Y330" s="6"/>
      <c r="Z330" s="1"/>
      <c r="AA330" s="1"/>
      <c r="AB330" s="1"/>
      <c r="AC330" s="1"/>
      <c r="AD330" s="1"/>
      <c r="AE330" s="1"/>
      <c r="AF330" s="1"/>
      <c r="AG330" s="1"/>
      <c r="AH330" s="1"/>
      <c r="AI330" s="1"/>
      <c r="AJ330" s="21"/>
      <c r="AK330" s="21"/>
      <c r="AL330" s="21"/>
      <c r="AM330" s="21"/>
      <c r="AN330" s="21"/>
    </row>
    <row r="331" spans="1:40" ht="15.75" customHeight="1" x14ac:dyDescent="0.25">
      <c r="A331" s="1"/>
      <c r="B331" s="1"/>
      <c r="C331" s="1"/>
      <c r="D331" s="1"/>
      <c r="E331" s="1"/>
      <c r="F331" s="1"/>
      <c r="G331" s="1"/>
      <c r="H331" s="1"/>
      <c r="I331" s="1"/>
      <c r="J331" s="2"/>
      <c r="K331" s="1"/>
      <c r="L331" s="1"/>
      <c r="M331" s="1"/>
      <c r="N331" s="1"/>
      <c r="O331" s="1"/>
      <c r="P331" s="1"/>
      <c r="Q331" s="1"/>
      <c r="R331" s="3"/>
      <c r="S331" s="3"/>
      <c r="T331" s="3"/>
      <c r="U331" s="3"/>
      <c r="V331" s="1"/>
      <c r="W331" s="4"/>
      <c r="X331" s="5"/>
      <c r="Y331" s="6"/>
      <c r="Z331" s="1"/>
      <c r="AA331" s="1"/>
      <c r="AB331" s="1"/>
      <c r="AC331" s="1"/>
      <c r="AD331" s="1"/>
      <c r="AE331" s="1"/>
      <c r="AF331" s="1"/>
      <c r="AG331" s="1"/>
      <c r="AH331" s="1"/>
      <c r="AI331" s="1"/>
      <c r="AJ331" s="21"/>
      <c r="AK331" s="21"/>
      <c r="AL331" s="21"/>
      <c r="AM331" s="21"/>
      <c r="AN331" s="21"/>
    </row>
    <row r="332" spans="1:40" ht="15.75" customHeight="1" x14ac:dyDescent="0.25">
      <c r="A332" s="1"/>
      <c r="B332" s="1"/>
      <c r="C332" s="1"/>
      <c r="D332" s="1"/>
      <c r="E332" s="1"/>
      <c r="F332" s="1"/>
      <c r="G332" s="1"/>
      <c r="H332" s="1"/>
      <c r="I332" s="1"/>
      <c r="J332" s="2"/>
      <c r="K332" s="1"/>
      <c r="L332" s="1"/>
      <c r="M332" s="1"/>
      <c r="N332" s="1"/>
      <c r="O332" s="1"/>
      <c r="P332" s="1"/>
      <c r="Q332" s="1"/>
      <c r="R332" s="3"/>
      <c r="S332" s="3"/>
      <c r="T332" s="3"/>
      <c r="U332" s="3"/>
      <c r="V332" s="1"/>
      <c r="W332" s="4"/>
      <c r="X332" s="5"/>
      <c r="Y332" s="6"/>
      <c r="Z332" s="1"/>
      <c r="AA332" s="1"/>
      <c r="AB332" s="1"/>
      <c r="AC332" s="1"/>
      <c r="AD332" s="1"/>
      <c r="AE332" s="1"/>
      <c r="AF332" s="1"/>
      <c r="AG332" s="1"/>
      <c r="AH332" s="1"/>
      <c r="AI332" s="1"/>
      <c r="AJ332" s="21"/>
      <c r="AK332" s="21"/>
      <c r="AL332" s="21"/>
      <c r="AM332" s="21"/>
      <c r="AN332" s="21"/>
    </row>
    <row r="333" spans="1:40" ht="15.75" customHeight="1" x14ac:dyDescent="0.25">
      <c r="A333" s="1"/>
      <c r="B333" s="1"/>
      <c r="C333" s="1"/>
      <c r="D333" s="1"/>
      <c r="E333" s="1"/>
      <c r="F333" s="1"/>
      <c r="G333" s="1"/>
      <c r="H333" s="1"/>
      <c r="I333" s="1"/>
      <c r="J333" s="2"/>
      <c r="K333" s="1"/>
      <c r="L333" s="1"/>
      <c r="M333" s="1"/>
      <c r="N333" s="1"/>
      <c r="O333" s="1"/>
      <c r="P333" s="1"/>
      <c r="Q333" s="1"/>
      <c r="R333" s="3"/>
      <c r="S333" s="3"/>
      <c r="T333" s="3"/>
      <c r="U333" s="3"/>
      <c r="V333" s="1"/>
      <c r="W333" s="4"/>
      <c r="X333" s="5"/>
      <c r="Y333" s="6"/>
      <c r="Z333" s="1"/>
      <c r="AA333" s="1"/>
      <c r="AB333" s="1"/>
      <c r="AC333" s="1"/>
      <c r="AD333" s="1"/>
      <c r="AE333" s="1"/>
      <c r="AF333" s="1"/>
      <c r="AG333" s="1"/>
      <c r="AH333" s="1"/>
      <c r="AI333" s="1"/>
      <c r="AJ333" s="21"/>
      <c r="AK333" s="21"/>
      <c r="AL333" s="21"/>
      <c r="AM333" s="21"/>
      <c r="AN333" s="21"/>
    </row>
    <row r="334" spans="1:40" ht="15.75" customHeight="1" x14ac:dyDescent="0.25">
      <c r="A334" s="1"/>
      <c r="B334" s="1"/>
      <c r="C334" s="1"/>
      <c r="D334" s="1"/>
      <c r="E334" s="1"/>
      <c r="F334" s="1"/>
      <c r="G334" s="1"/>
      <c r="H334" s="1"/>
      <c r="I334" s="1"/>
      <c r="J334" s="2"/>
      <c r="K334" s="1"/>
      <c r="L334" s="1"/>
      <c r="M334" s="1"/>
      <c r="N334" s="1"/>
      <c r="O334" s="1"/>
      <c r="P334" s="1"/>
      <c r="Q334" s="1"/>
      <c r="R334" s="3"/>
      <c r="S334" s="3"/>
      <c r="T334" s="3"/>
      <c r="U334" s="3"/>
      <c r="V334" s="1"/>
      <c r="W334" s="4"/>
      <c r="X334" s="5"/>
      <c r="Y334" s="6"/>
      <c r="Z334" s="1"/>
      <c r="AA334" s="1"/>
      <c r="AB334" s="1"/>
      <c r="AC334" s="1"/>
      <c r="AD334" s="1"/>
      <c r="AE334" s="1"/>
      <c r="AF334" s="1"/>
      <c r="AG334" s="1"/>
      <c r="AH334" s="1"/>
      <c r="AI334" s="1"/>
      <c r="AJ334" s="21"/>
      <c r="AK334" s="21"/>
      <c r="AL334" s="21"/>
      <c r="AM334" s="21"/>
      <c r="AN334" s="21"/>
    </row>
    <row r="335" spans="1:40" ht="15.75" customHeight="1" x14ac:dyDescent="0.25">
      <c r="A335" s="1"/>
      <c r="B335" s="1"/>
      <c r="C335" s="1"/>
      <c r="D335" s="1"/>
      <c r="E335" s="1"/>
      <c r="F335" s="1"/>
      <c r="G335" s="1"/>
      <c r="H335" s="1"/>
      <c r="I335" s="1"/>
      <c r="J335" s="2"/>
      <c r="K335" s="1"/>
      <c r="L335" s="1"/>
      <c r="M335" s="1"/>
      <c r="N335" s="1"/>
      <c r="O335" s="1"/>
      <c r="P335" s="1"/>
      <c r="Q335" s="1"/>
      <c r="R335" s="3"/>
      <c r="S335" s="3"/>
      <c r="T335" s="3"/>
      <c r="U335" s="3"/>
      <c r="V335" s="1"/>
      <c r="W335" s="4"/>
      <c r="X335" s="5"/>
      <c r="Y335" s="6"/>
      <c r="Z335" s="1"/>
      <c r="AA335" s="1"/>
      <c r="AB335" s="1"/>
      <c r="AC335" s="1"/>
      <c r="AD335" s="1"/>
      <c r="AE335" s="1"/>
      <c r="AF335" s="1"/>
      <c r="AG335" s="1"/>
      <c r="AH335" s="1"/>
      <c r="AI335" s="1"/>
      <c r="AJ335" s="21"/>
      <c r="AK335" s="21"/>
      <c r="AL335" s="21"/>
      <c r="AM335" s="21"/>
      <c r="AN335" s="21"/>
    </row>
    <row r="336" spans="1:40" ht="15.75" customHeight="1" x14ac:dyDescent="0.25">
      <c r="A336" s="1"/>
      <c r="B336" s="1"/>
      <c r="C336" s="1"/>
      <c r="D336" s="1"/>
      <c r="E336" s="1"/>
      <c r="F336" s="1"/>
      <c r="G336" s="1"/>
      <c r="H336" s="1"/>
      <c r="I336" s="1"/>
      <c r="J336" s="2"/>
      <c r="K336" s="1"/>
      <c r="L336" s="1"/>
      <c r="M336" s="1"/>
      <c r="N336" s="1"/>
      <c r="O336" s="1"/>
      <c r="P336" s="1"/>
      <c r="Q336" s="1"/>
      <c r="R336" s="3"/>
      <c r="S336" s="3"/>
      <c r="T336" s="3"/>
      <c r="U336" s="3"/>
      <c r="V336" s="1"/>
      <c r="W336" s="4"/>
      <c r="X336" s="5"/>
      <c r="Y336" s="6"/>
      <c r="Z336" s="1"/>
      <c r="AA336" s="1"/>
      <c r="AB336" s="1"/>
      <c r="AC336" s="1"/>
      <c r="AD336" s="1"/>
      <c r="AE336" s="1"/>
      <c r="AF336" s="1"/>
      <c r="AG336" s="1"/>
      <c r="AH336" s="1"/>
      <c r="AI336" s="1"/>
      <c r="AJ336" s="21"/>
      <c r="AK336" s="21"/>
      <c r="AL336" s="21"/>
      <c r="AM336" s="21"/>
      <c r="AN336" s="21"/>
    </row>
    <row r="337" spans="1:40" ht="15.75" customHeight="1" x14ac:dyDescent="0.25">
      <c r="A337" s="1"/>
      <c r="B337" s="1"/>
      <c r="C337" s="1"/>
      <c r="D337" s="1"/>
      <c r="E337" s="1"/>
      <c r="F337" s="1"/>
      <c r="G337" s="1"/>
      <c r="H337" s="1"/>
      <c r="I337" s="1"/>
      <c r="J337" s="2"/>
      <c r="K337" s="1"/>
      <c r="L337" s="1"/>
      <c r="M337" s="1"/>
      <c r="N337" s="1"/>
      <c r="O337" s="1"/>
      <c r="P337" s="1"/>
      <c r="Q337" s="1"/>
      <c r="R337" s="3"/>
      <c r="S337" s="3"/>
      <c r="T337" s="3"/>
      <c r="U337" s="3"/>
      <c r="V337" s="1"/>
      <c r="W337" s="4"/>
      <c r="X337" s="5"/>
      <c r="Y337" s="6"/>
      <c r="Z337" s="1"/>
      <c r="AA337" s="1"/>
      <c r="AB337" s="1"/>
      <c r="AC337" s="1"/>
      <c r="AD337" s="1"/>
      <c r="AE337" s="1"/>
      <c r="AF337" s="1"/>
      <c r="AG337" s="1"/>
      <c r="AH337" s="1"/>
      <c r="AI337" s="1"/>
      <c r="AJ337" s="21"/>
      <c r="AK337" s="21"/>
      <c r="AL337" s="21"/>
      <c r="AM337" s="21"/>
      <c r="AN337" s="21"/>
    </row>
    <row r="338" spans="1:40" ht="15.75" customHeight="1" x14ac:dyDescent="0.25">
      <c r="A338" s="1"/>
      <c r="B338" s="1"/>
      <c r="C338" s="1"/>
      <c r="D338" s="1"/>
      <c r="E338" s="1"/>
      <c r="F338" s="1"/>
      <c r="G338" s="1"/>
      <c r="H338" s="1"/>
      <c r="I338" s="1"/>
      <c r="J338" s="2"/>
      <c r="K338" s="1"/>
      <c r="L338" s="1"/>
      <c r="M338" s="1"/>
      <c r="N338" s="1"/>
      <c r="O338" s="1"/>
      <c r="P338" s="1"/>
      <c r="Q338" s="1"/>
      <c r="R338" s="3"/>
      <c r="S338" s="3"/>
      <c r="T338" s="3"/>
      <c r="U338" s="3"/>
      <c r="V338" s="1"/>
      <c r="W338" s="4"/>
      <c r="X338" s="5"/>
      <c r="Y338" s="6"/>
      <c r="Z338" s="1"/>
      <c r="AA338" s="1"/>
      <c r="AB338" s="1"/>
      <c r="AC338" s="1"/>
      <c r="AD338" s="1"/>
      <c r="AE338" s="1"/>
      <c r="AF338" s="1"/>
      <c r="AG338" s="1"/>
      <c r="AH338" s="1"/>
      <c r="AI338" s="1"/>
      <c r="AJ338" s="21"/>
      <c r="AK338" s="21"/>
      <c r="AL338" s="21"/>
      <c r="AM338" s="21"/>
      <c r="AN338" s="21"/>
    </row>
    <row r="339" spans="1:40" ht="15.75" customHeight="1" x14ac:dyDescent="0.25">
      <c r="A339" s="1"/>
      <c r="B339" s="1"/>
      <c r="C339" s="1"/>
      <c r="D339" s="1"/>
      <c r="E339" s="1"/>
      <c r="F339" s="1"/>
      <c r="G339" s="1"/>
      <c r="H339" s="1"/>
      <c r="I339" s="1"/>
      <c r="J339" s="2"/>
      <c r="K339" s="1"/>
      <c r="L339" s="1"/>
      <c r="M339" s="1"/>
      <c r="N339" s="1"/>
      <c r="O339" s="1"/>
      <c r="P339" s="1"/>
      <c r="Q339" s="1"/>
      <c r="R339" s="3"/>
      <c r="S339" s="3"/>
      <c r="T339" s="3"/>
      <c r="U339" s="3"/>
      <c r="V339" s="1"/>
      <c r="W339" s="4"/>
      <c r="X339" s="5"/>
      <c r="Y339" s="6"/>
      <c r="Z339" s="1"/>
      <c r="AA339" s="1"/>
      <c r="AB339" s="1"/>
      <c r="AC339" s="1"/>
      <c r="AD339" s="1"/>
      <c r="AE339" s="1"/>
      <c r="AF339" s="1"/>
      <c r="AG339" s="1"/>
      <c r="AH339" s="1"/>
      <c r="AI339" s="1"/>
      <c r="AJ339" s="21"/>
      <c r="AK339" s="21"/>
      <c r="AL339" s="21"/>
      <c r="AM339" s="21"/>
      <c r="AN339" s="21"/>
    </row>
    <row r="340" spans="1:40" ht="15.75" customHeight="1" x14ac:dyDescent="0.25">
      <c r="A340" s="1"/>
      <c r="B340" s="1"/>
      <c r="C340" s="1"/>
      <c r="D340" s="1"/>
      <c r="E340" s="1"/>
      <c r="F340" s="1"/>
      <c r="G340" s="1"/>
      <c r="H340" s="1"/>
      <c r="I340" s="1"/>
      <c r="J340" s="2"/>
      <c r="K340" s="1"/>
      <c r="L340" s="1"/>
      <c r="M340" s="1"/>
      <c r="N340" s="1"/>
      <c r="O340" s="1"/>
      <c r="P340" s="1"/>
      <c r="Q340" s="1"/>
      <c r="R340" s="3"/>
      <c r="S340" s="3"/>
      <c r="T340" s="3"/>
      <c r="U340" s="3"/>
      <c r="V340" s="1"/>
      <c r="W340" s="4"/>
      <c r="X340" s="5"/>
      <c r="Y340" s="6"/>
      <c r="Z340" s="1"/>
      <c r="AA340" s="1"/>
      <c r="AB340" s="1"/>
      <c r="AC340" s="1"/>
      <c r="AD340" s="1"/>
      <c r="AE340" s="1"/>
      <c r="AF340" s="1"/>
      <c r="AG340" s="1"/>
      <c r="AH340" s="1"/>
      <c r="AI340" s="1"/>
      <c r="AJ340" s="21"/>
      <c r="AK340" s="21"/>
      <c r="AL340" s="21"/>
      <c r="AM340" s="21"/>
      <c r="AN340" s="21"/>
    </row>
    <row r="341" spans="1:40" ht="15.75" customHeight="1" x14ac:dyDescent="0.25">
      <c r="A341" s="1"/>
      <c r="B341" s="1"/>
      <c r="C341" s="1"/>
      <c r="D341" s="1"/>
      <c r="E341" s="1"/>
      <c r="F341" s="1"/>
      <c r="G341" s="1"/>
      <c r="H341" s="1"/>
      <c r="I341" s="1"/>
      <c r="J341" s="2"/>
      <c r="K341" s="1"/>
      <c r="L341" s="1"/>
      <c r="M341" s="1"/>
      <c r="N341" s="1"/>
      <c r="O341" s="1"/>
      <c r="P341" s="1"/>
      <c r="Q341" s="1"/>
      <c r="R341" s="3"/>
      <c r="S341" s="3"/>
      <c r="T341" s="3"/>
      <c r="U341" s="3"/>
      <c r="V341" s="1"/>
      <c r="W341" s="4"/>
      <c r="X341" s="5"/>
      <c r="Y341" s="6"/>
      <c r="Z341" s="1"/>
      <c r="AA341" s="1"/>
      <c r="AB341" s="1"/>
      <c r="AC341" s="1"/>
      <c r="AD341" s="1"/>
      <c r="AE341" s="1"/>
      <c r="AF341" s="1"/>
      <c r="AG341" s="1"/>
      <c r="AH341" s="1"/>
      <c r="AI341" s="1"/>
      <c r="AJ341" s="21"/>
      <c r="AK341" s="21"/>
      <c r="AL341" s="21"/>
      <c r="AM341" s="21"/>
      <c r="AN341" s="21"/>
    </row>
    <row r="342" spans="1:40" ht="15.75" customHeight="1" x14ac:dyDescent="0.25">
      <c r="A342" s="1"/>
      <c r="B342" s="1"/>
      <c r="C342" s="1"/>
      <c r="D342" s="1"/>
      <c r="E342" s="1"/>
      <c r="F342" s="1"/>
      <c r="G342" s="1"/>
      <c r="H342" s="1"/>
      <c r="I342" s="1"/>
      <c r="J342" s="2"/>
      <c r="K342" s="1"/>
      <c r="L342" s="1"/>
      <c r="M342" s="1"/>
      <c r="N342" s="1"/>
      <c r="O342" s="1"/>
      <c r="P342" s="1"/>
      <c r="Q342" s="1"/>
      <c r="R342" s="3"/>
      <c r="S342" s="3"/>
      <c r="T342" s="3"/>
      <c r="U342" s="3"/>
      <c r="V342" s="1"/>
      <c r="W342" s="4"/>
      <c r="X342" s="5"/>
      <c r="Y342" s="6"/>
      <c r="Z342" s="1"/>
      <c r="AA342" s="1"/>
      <c r="AB342" s="1"/>
      <c r="AC342" s="1"/>
      <c r="AD342" s="1"/>
      <c r="AE342" s="1"/>
      <c r="AF342" s="1"/>
      <c r="AG342" s="1"/>
      <c r="AH342" s="1"/>
      <c r="AI342" s="1"/>
      <c r="AJ342" s="21"/>
      <c r="AK342" s="21"/>
      <c r="AL342" s="21"/>
      <c r="AM342" s="21"/>
      <c r="AN342" s="21"/>
    </row>
    <row r="343" spans="1:40" ht="15.75" customHeight="1" x14ac:dyDescent="0.25">
      <c r="A343" s="1"/>
      <c r="B343" s="1"/>
      <c r="C343" s="1"/>
      <c r="D343" s="1"/>
      <c r="E343" s="1"/>
      <c r="F343" s="1"/>
      <c r="G343" s="1"/>
      <c r="H343" s="1"/>
      <c r="I343" s="1"/>
      <c r="J343" s="2"/>
      <c r="K343" s="1"/>
      <c r="L343" s="1"/>
      <c r="M343" s="1"/>
      <c r="N343" s="1"/>
      <c r="O343" s="1"/>
      <c r="P343" s="1"/>
      <c r="Q343" s="1"/>
      <c r="R343" s="3"/>
      <c r="S343" s="3"/>
      <c r="T343" s="3"/>
      <c r="U343" s="3"/>
      <c r="V343" s="1"/>
      <c r="W343" s="4"/>
      <c r="X343" s="5"/>
      <c r="Y343" s="6"/>
      <c r="Z343" s="1"/>
      <c r="AA343" s="1"/>
      <c r="AB343" s="1"/>
      <c r="AC343" s="1"/>
      <c r="AD343" s="1"/>
      <c r="AE343" s="1"/>
      <c r="AF343" s="1"/>
      <c r="AG343" s="1"/>
      <c r="AH343" s="1"/>
      <c r="AI343" s="1"/>
      <c r="AJ343" s="21"/>
      <c r="AK343" s="21"/>
      <c r="AL343" s="21"/>
      <c r="AM343" s="21"/>
      <c r="AN343" s="21"/>
    </row>
    <row r="344" spans="1:40" ht="15.75" customHeight="1" x14ac:dyDescent="0.25">
      <c r="A344" s="1"/>
      <c r="B344" s="1"/>
      <c r="C344" s="1"/>
      <c r="D344" s="1"/>
      <c r="E344" s="1"/>
      <c r="F344" s="1"/>
      <c r="G344" s="1"/>
      <c r="H344" s="1"/>
      <c r="I344" s="1"/>
      <c r="J344" s="2"/>
      <c r="K344" s="1"/>
      <c r="L344" s="1"/>
      <c r="M344" s="1"/>
      <c r="N344" s="1"/>
      <c r="O344" s="1"/>
      <c r="P344" s="1"/>
      <c r="Q344" s="1"/>
      <c r="R344" s="3"/>
      <c r="S344" s="3"/>
      <c r="T344" s="3"/>
      <c r="U344" s="3"/>
      <c r="V344" s="1"/>
      <c r="W344" s="4"/>
      <c r="X344" s="5"/>
      <c r="Y344" s="6"/>
      <c r="Z344" s="1"/>
      <c r="AA344" s="1"/>
      <c r="AB344" s="1"/>
      <c r="AC344" s="1"/>
      <c r="AD344" s="1"/>
      <c r="AE344" s="1"/>
      <c r="AF344" s="1"/>
      <c r="AG344" s="1"/>
      <c r="AH344" s="1"/>
      <c r="AI344" s="1"/>
      <c r="AJ344" s="21"/>
      <c r="AK344" s="21"/>
      <c r="AL344" s="21"/>
      <c r="AM344" s="21"/>
      <c r="AN344" s="21"/>
    </row>
    <row r="345" spans="1:40" ht="15.75" customHeight="1" x14ac:dyDescent="0.25">
      <c r="A345" s="1"/>
      <c r="B345" s="1"/>
      <c r="C345" s="1"/>
      <c r="D345" s="1"/>
      <c r="E345" s="1"/>
      <c r="F345" s="1"/>
      <c r="G345" s="1"/>
      <c r="H345" s="1"/>
      <c r="I345" s="1"/>
      <c r="J345" s="2"/>
      <c r="K345" s="1"/>
      <c r="L345" s="1"/>
      <c r="M345" s="1"/>
      <c r="N345" s="1"/>
      <c r="O345" s="1"/>
      <c r="P345" s="1"/>
      <c r="Q345" s="1"/>
      <c r="R345" s="3"/>
      <c r="S345" s="3"/>
      <c r="T345" s="3"/>
      <c r="U345" s="3"/>
      <c r="V345" s="1"/>
      <c r="W345" s="4"/>
      <c r="X345" s="5"/>
      <c r="Y345" s="6"/>
      <c r="Z345" s="1"/>
      <c r="AA345" s="1"/>
      <c r="AB345" s="1"/>
      <c r="AC345" s="1"/>
      <c r="AD345" s="1"/>
      <c r="AE345" s="1"/>
      <c r="AF345" s="1"/>
      <c r="AG345" s="1"/>
      <c r="AH345" s="1"/>
      <c r="AI345" s="1"/>
      <c r="AJ345" s="21"/>
      <c r="AK345" s="21"/>
      <c r="AL345" s="21"/>
      <c r="AM345" s="21"/>
      <c r="AN345" s="21"/>
    </row>
    <row r="346" spans="1:40" ht="15.75" customHeight="1" x14ac:dyDescent="0.25">
      <c r="A346" s="1"/>
      <c r="B346" s="1"/>
      <c r="C346" s="1"/>
      <c r="D346" s="1"/>
      <c r="E346" s="1"/>
      <c r="F346" s="1"/>
      <c r="G346" s="1"/>
      <c r="H346" s="1"/>
      <c r="I346" s="1"/>
      <c r="J346" s="2"/>
      <c r="K346" s="1"/>
      <c r="L346" s="1"/>
      <c r="M346" s="1"/>
      <c r="N346" s="1"/>
      <c r="O346" s="1"/>
      <c r="P346" s="1"/>
      <c r="Q346" s="1"/>
      <c r="R346" s="3"/>
      <c r="S346" s="3"/>
      <c r="T346" s="3"/>
      <c r="U346" s="3"/>
      <c r="V346" s="1"/>
      <c r="W346" s="4"/>
      <c r="X346" s="5"/>
      <c r="Y346" s="6"/>
      <c r="Z346" s="1"/>
      <c r="AA346" s="1"/>
      <c r="AB346" s="1"/>
      <c r="AC346" s="1"/>
      <c r="AD346" s="1"/>
      <c r="AE346" s="1"/>
      <c r="AF346" s="1"/>
      <c r="AG346" s="1"/>
      <c r="AH346" s="1"/>
      <c r="AI346" s="1"/>
      <c r="AJ346" s="21"/>
      <c r="AK346" s="21"/>
      <c r="AL346" s="21"/>
      <c r="AM346" s="21"/>
      <c r="AN346" s="21"/>
    </row>
    <row r="347" spans="1:40" ht="15.75" customHeight="1" x14ac:dyDescent="0.25">
      <c r="A347" s="1"/>
      <c r="B347" s="1"/>
      <c r="C347" s="1"/>
      <c r="D347" s="1"/>
      <c r="E347" s="1"/>
      <c r="F347" s="1"/>
      <c r="G347" s="1"/>
      <c r="H347" s="1"/>
      <c r="I347" s="1"/>
      <c r="J347" s="2"/>
      <c r="K347" s="1"/>
      <c r="L347" s="1"/>
      <c r="M347" s="1"/>
      <c r="N347" s="1"/>
      <c r="O347" s="1"/>
      <c r="P347" s="1"/>
      <c r="Q347" s="1"/>
      <c r="R347" s="3"/>
      <c r="S347" s="3"/>
      <c r="T347" s="3"/>
      <c r="U347" s="3"/>
      <c r="V347" s="1"/>
      <c r="W347" s="4"/>
      <c r="X347" s="5"/>
      <c r="Y347" s="6"/>
      <c r="Z347" s="1"/>
      <c r="AA347" s="1"/>
      <c r="AB347" s="1"/>
      <c r="AC347" s="1"/>
      <c r="AD347" s="1"/>
      <c r="AE347" s="1"/>
      <c r="AF347" s="1"/>
      <c r="AG347" s="1"/>
      <c r="AH347" s="1"/>
      <c r="AI347" s="1"/>
      <c r="AJ347" s="21"/>
      <c r="AK347" s="21"/>
      <c r="AL347" s="21"/>
      <c r="AM347" s="21"/>
      <c r="AN347" s="21"/>
    </row>
    <row r="348" spans="1:40" ht="15.75" customHeight="1" x14ac:dyDescent="0.25">
      <c r="A348" s="1"/>
      <c r="B348" s="1"/>
      <c r="C348" s="1"/>
      <c r="D348" s="1"/>
      <c r="E348" s="1"/>
      <c r="F348" s="1"/>
      <c r="G348" s="1"/>
      <c r="H348" s="1"/>
      <c r="I348" s="1"/>
      <c r="J348" s="2"/>
      <c r="K348" s="1"/>
      <c r="L348" s="1"/>
      <c r="M348" s="1"/>
      <c r="N348" s="1"/>
      <c r="O348" s="1"/>
      <c r="P348" s="1"/>
      <c r="Q348" s="1"/>
      <c r="R348" s="3"/>
      <c r="S348" s="3"/>
      <c r="T348" s="3"/>
      <c r="U348" s="3"/>
      <c r="V348" s="1"/>
      <c r="W348" s="4"/>
      <c r="X348" s="5"/>
      <c r="Y348" s="6"/>
      <c r="Z348" s="1"/>
      <c r="AA348" s="1"/>
      <c r="AB348" s="1"/>
      <c r="AC348" s="1"/>
      <c r="AD348" s="1"/>
      <c r="AE348" s="1"/>
      <c r="AF348" s="1"/>
      <c r="AG348" s="1"/>
      <c r="AH348" s="1"/>
      <c r="AI348" s="1"/>
      <c r="AJ348" s="21"/>
      <c r="AK348" s="21"/>
      <c r="AL348" s="21"/>
      <c r="AM348" s="21"/>
      <c r="AN348" s="21"/>
    </row>
    <row r="349" spans="1:40" ht="15.75" customHeight="1" x14ac:dyDescent="0.25">
      <c r="A349" s="1"/>
      <c r="B349" s="1"/>
      <c r="C349" s="1"/>
      <c r="D349" s="1"/>
      <c r="E349" s="1"/>
      <c r="F349" s="1"/>
      <c r="G349" s="1"/>
      <c r="H349" s="1"/>
      <c r="I349" s="1"/>
      <c r="J349" s="2"/>
      <c r="K349" s="1"/>
      <c r="L349" s="1"/>
      <c r="M349" s="1"/>
      <c r="N349" s="1"/>
      <c r="O349" s="1"/>
      <c r="P349" s="1"/>
      <c r="Q349" s="1"/>
      <c r="R349" s="3"/>
      <c r="S349" s="3"/>
      <c r="T349" s="3"/>
      <c r="U349" s="3"/>
      <c r="V349" s="1"/>
      <c r="W349" s="4"/>
      <c r="X349" s="5"/>
      <c r="Y349" s="6"/>
      <c r="Z349" s="1"/>
      <c r="AA349" s="1"/>
      <c r="AB349" s="1"/>
      <c r="AC349" s="1"/>
      <c r="AD349" s="1"/>
      <c r="AE349" s="1"/>
      <c r="AF349" s="1"/>
      <c r="AG349" s="1"/>
      <c r="AH349" s="1"/>
      <c r="AI349" s="1"/>
      <c r="AJ349" s="21"/>
      <c r="AK349" s="21"/>
      <c r="AL349" s="21"/>
      <c r="AM349" s="21"/>
      <c r="AN349" s="21"/>
    </row>
    <row r="350" spans="1:40" ht="15.75" customHeight="1" x14ac:dyDescent="0.25">
      <c r="A350" s="1"/>
      <c r="B350" s="1"/>
      <c r="C350" s="1"/>
      <c r="D350" s="1"/>
      <c r="E350" s="1"/>
      <c r="F350" s="1"/>
      <c r="G350" s="1"/>
      <c r="H350" s="1"/>
      <c r="I350" s="1"/>
      <c r="J350" s="2"/>
      <c r="K350" s="1"/>
      <c r="L350" s="1"/>
      <c r="M350" s="1"/>
      <c r="N350" s="1"/>
      <c r="O350" s="1"/>
      <c r="P350" s="1"/>
      <c r="Q350" s="1"/>
      <c r="R350" s="3"/>
      <c r="S350" s="3"/>
      <c r="T350" s="3"/>
      <c r="U350" s="3"/>
      <c r="V350" s="1"/>
      <c r="W350" s="4"/>
      <c r="X350" s="5"/>
      <c r="Y350" s="6"/>
      <c r="Z350" s="1"/>
      <c r="AA350" s="1"/>
      <c r="AB350" s="1"/>
      <c r="AC350" s="1"/>
      <c r="AD350" s="1"/>
      <c r="AE350" s="1"/>
      <c r="AF350" s="1"/>
      <c r="AG350" s="1"/>
      <c r="AH350" s="1"/>
      <c r="AI350" s="1"/>
      <c r="AJ350" s="21"/>
      <c r="AK350" s="21"/>
      <c r="AL350" s="21"/>
      <c r="AM350" s="21"/>
      <c r="AN350" s="21"/>
    </row>
    <row r="351" spans="1:40" ht="15.75" customHeight="1" x14ac:dyDescent="0.25">
      <c r="A351" s="1"/>
      <c r="B351" s="1"/>
      <c r="C351" s="1"/>
      <c r="D351" s="1"/>
      <c r="E351" s="1"/>
      <c r="F351" s="1"/>
      <c r="G351" s="1"/>
      <c r="H351" s="1"/>
      <c r="I351" s="1"/>
      <c r="J351" s="2"/>
      <c r="K351" s="1"/>
      <c r="L351" s="1"/>
      <c r="M351" s="1"/>
      <c r="N351" s="1"/>
      <c r="O351" s="1"/>
      <c r="P351" s="1"/>
      <c r="Q351" s="1"/>
      <c r="R351" s="3"/>
      <c r="S351" s="3"/>
      <c r="T351" s="3"/>
      <c r="U351" s="3"/>
      <c r="V351" s="1"/>
      <c r="W351" s="4"/>
      <c r="X351" s="5"/>
      <c r="Y351" s="6"/>
      <c r="Z351" s="1"/>
      <c r="AA351" s="1"/>
      <c r="AB351" s="1"/>
      <c r="AC351" s="1"/>
      <c r="AD351" s="1"/>
      <c r="AE351" s="1"/>
      <c r="AF351" s="1"/>
      <c r="AG351" s="1"/>
      <c r="AH351" s="1"/>
      <c r="AI351" s="1"/>
      <c r="AJ351" s="21"/>
      <c r="AK351" s="21"/>
      <c r="AL351" s="21"/>
      <c r="AM351" s="21"/>
      <c r="AN351" s="21"/>
    </row>
    <row r="352" spans="1:40" ht="15.75" customHeight="1" x14ac:dyDescent="0.25">
      <c r="A352" s="1"/>
      <c r="B352" s="1"/>
      <c r="C352" s="1"/>
      <c r="D352" s="1"/>
      <c r="E352" s="1"/>
      <c r="F352" s="1"/>
      <c r="G352" s="1"/>
      <c r="H352" s="1"/>
      <c r="I352" s="1"/>
      <c r="J352" s="2"/>
      <c r="K352" s="1"/>
      <c r="L352" s="1"/>
      <c r="M352" s="1"/>
      <c r="N352" s="1"/>
      <c r="O352" s="1"/>
      <c r="P352" s="1"/>
      <c r="Q352" s="1"/>
      <c r="R352" s="3"/>
      <c r="S352" s="3"/>
      <c r="T352" s="3"/>
      <c r="U352" s="3"/>
      <c r="V352" s="1"/>
      <c r="W352" s="4"/>
      <c r="X352" s="5"/>
      <c r="Y352" s="6"/>
      <c r="Z352" s="1"/>
      <c r="AA352" s="1"/>
      <c r="AB352" s="1"/>
      <c r="AC352" s="1"/>
      <c r="AD352" s="1"/>
      <c r="AE352" s="1"/>
      <c r="AF352" s="1"/>
      <c r="AG352" s="1"/>
      <c r="AH352" s="1"/>
      <c r="AI352" s="1"/>
      <c r="AJ352" s="21"/>
      <c r="AK352" s="21"/>
      <c r="AL352" s="21"/>
      <c r="AM352" s="21"/>
      <c r="AN352" s="21"/>
    </row>
    <row r="353" spans="1:40" ht="15.75" customHeight="1" x14ac:dyDescent="0.25">
      <c r="A353" s="1"/>
      <c r="B353" s="1"/>
      <c r="C353" s="1"/>
      <c r="D353" s="1"/>
      <c r="E353" s="1"/>
      <c r="F353" s="1"/>
      <c r="G353" s="1"/>
      <c r="H353" s="1"/>
      <c r="I353" s="1"/>
      <c r="J353" s="2"/>
      <c r="K353" s="1"/>
      <c r="L353" s="1"/>
      <c r="M353" s="1"/>
      <c r="N353" s="1"/>
      <c r="O353" s="1"/>
      <c r="P353" s="1"/>
      <c r="Q353" s="1"/>
      <c r="R353" s="3"/>
      <c r="S353" s="3"/>
      <c r="T353" s="3"/>
      <c r="U353" s="3"/>
      <c r="V353" s="1"/>
      <c r="W353" s="4"/>
      <c r="X353" s="5"/>
      <c r="Y353" s="6"/>
      <c r="Z353" s="1"/>
      <c r="AA353" s="1"/>
      <c r="AB353" s="1"/>
      <c r="AC353" s="1"/>
      <c r="AD353" s="1"/>
      <c r="AE353" s="1"/>
      <c r="AF353" s="1"/>
      <c r="AG353" s="1"/>
      <c r="AH353" s="1"/>
      <c r="AI353" s="1"/>
      <c r="AJ353" s="21"/>
      <c r="AK353" s="21"/>
      <c r="AL353" s="21"/>
      <c r="AM353" s="21"/>
      <c r="AN353" s="21"/>
    </row>
    <row r="354" spans="1:40" ht="15.75" customHeight="1" x14ac:dyDescent="0.25">
      <c r="A354" s="1"/>
      <c r="B354" s="1"/>
      <c r="C354" s="1"/>
      <c r="D354" s="1"/>
      <c r="E354" s="1"/>
      <c r="F354" s="1"/>
      <c r="G354" s="1"/>
      <c r="H354" s="1"/>
      <c r="I354" s="1"/>
      <c r="J354" s="2"/>
      <c r="K354" s="1"/>
      <c r="L354" s="1"/>
      <c r="M354" s="1"/>
      <c r="N354" s="1"/>
      <c r="O354" s="1"/>
      <c r="P354" s="1"/>
      <c r="Q354" s="1"/>
      <c r="R354" s="3"/>
      <c r="S354" s="3"/>
      <c r="T354" s="3"/>
      <c r="U354" s="3"/>
      <c r="V354" s="1"/>
      <c r="W354" s="4"/>
      <c r="X354" s="5"/>
      <c r="Y354" s="6"/>
      <c r="Z354" s="1"/>
      <c r="AA354" s="1"/>
      <c r="AB354" s="1"/>
      <c r="AC354" s="1"/>
      <c r="AD354" s="1"/>
      <c r="AE354" s="1"/>
      <c r="AF354" s="1"/>
      <c r="AG354" s="1"/>
      <c r="AH354" s="1"/>
      <c r="AI354" s="1"/>
      <c r="AJ354" s="21"/>
      <c r="AK354" s="21"/>
      <c r="AL354" s="21"/>
      <c r="AM354" s="21"/>
      <c r="AN354" s="21"/>
    </row>
    <row r="355" spans="1:40" ht="15.75" customHeight="1" x14ac:dyDescent="0.25">
      <c r="A355" s="1"/>
      <c r="B355" s="1"/>
      <c r="C355" s="1"/>
      <c r="D355" s="1"/>
      <c r="E355" s="1"/>
      <c r="F355" s="1"/>
      <c r="G355" s="1"/>
      <c r="H355" s="1"/>
      <c r="I355" s="1"/>
      <c r="J355" s="2"/>
      <c r="K355" s="1"/>
      <c r="L355" s="1"/>
      <c r="M355" s="1"/>
      <c r="N355" s="1"/>
      <c r="O355" s="1"/>
      <c r="P355" s="1"/>
      <c r="Q355" s="1"/>
      <c r="R355" s="3"/>
      <c r="S355" s="3"/>
      <c r="T355" s="3"/>
      <c r="U355" s="3"/>
      <c r="V355" s="1"/>
      <c r="W355" s="4"/>
      <c r="X355" s="5"/>
      <c r="Y355" s="6"/>
      <c r="Z355" s="1"/>
      <c r="AA355" s="1"/>
      <c r="AB355" s="1"/>
      <c r="AC355" s="1"/>
      <c r="AD355" s="1"/>
      <c r="AE355" s="1"/>
      <c r="AF355" s="1"/>
      <c r="AG355" s="1"/>
      <c r="AH355" s="1"/>
      <c r="AI355" s="1"/>
      <c r="AJ355" s="21"/>
      <c r="AK355" s="21"/>
      <c r="AL355" s="21"/>
      <c r="AM355" s="21"/>
      <c r="AN355" s="21"/>
    </row>
    <row r="356" spans="1:40" ht="15.75" customHeight="1" x14ac:dyDescent="0.25">
      <c r="A356" s="1"/>
      <c r="B356" s="1"/>
      <c r="C356" s="1"/>
      <c r="D356" s="1"/>
      <c r="E356" s="1"/>
      <c r="F356" s="1"/>
      <c r="G356" s="1"/>
      <c r="H356" s="1"/>
      <c r="I356" s="1"/>
      <c r="J356" s="2"/>
      <c r="K356" s="1"/>
      <c r="L356" s="1"/>
      <c r="M356" s="1"/>
      <c r="N356" s="1"/>
      <c r="O356" s="1"/>
      <c r="P356" s="1"/>
      <c r="Q356" s="1"/>
      <c r="R356" s="3"/>
      <c r="S356" s="3"/>
      <c r="T356" s="3"/>
      <c r="U356" s="3"/>
      <c r="V356" s="1"/>
      <c r="W356" s="4"/>
      <c r="X356" s="5"/>
      <c r="Y356" s="6"/>
      <c r="Z356" s="1"/>
      <c r="AA356" s="1"/>
      <c r="AB356" s="1"/>
      <c r="AC356" s="1"/>
      <c r="AD356" s="1"/>
      <c r="AE356" s="1"/>
      <c r="AF356" s="1"/>
      <c r="AG356" s="1"/>
      <c r="AH356" s="1"/>
      <c r="AI356" s="1"/>
      <c r="AJ356" s="21"/>
      <c r="AK356" s="21"/>
      <c r="AL356" s="21"/>
      <c r="AM356" s="21"/>
      <c r="AN356" s="21"/>
    </row>
    <row r="357" spans="1:40" ht="15.75" customHeight="1" x14ac:dyDescent="0.25">
      <c r="A357" s="1"/>
      <c r="B357" s="1"/>
      <c r="C357" s="1"/>
      <c r="D357" s="1"/>
      <c r="E357" s="1"/>
      <c r="F357" s="1"/>
      <c r="G357" s="1"/>
      <c r="H357" s="1"/>
      <c r="I357" s="1"/>
      <c r="J357" s="2"/>
      <c r="K357" s="1"/>
      <c r="L357" s="1"/>
      <c r="M357" s="1"/>
      <c r="N357" s="1"/>
      <c r="O357" s="1"/>
      <c r="P357" s="1"/>
      <c r="Q357" s="1"/>
      <c r="R357" s="3"/>
      <c r="S357" s="3"/>
      <c r="T357" s="3"/>
      <c r="U357" s="3"/>
      <c r="V357" s="1"/>
      <c r="W357" s="4"/>
      <c r="X357" s="5"/>
      <c r="Y357" s="6"/>
      <c r="Z357" s="1"/>
      <c r="AA357" s="1"/>
      <c r="AB357" s="1"/>
      <c r="AC357" s="1"/>
      <c r="AD357" s="1"/>
      <c r="AE357" s="1"/>
      <c r="AF357" s="1"/>
      <c r="AG357" s="1"/>
      <c r="AH357" s="1"/>
      <c r="AI357" s="1"/>
      <c r="AJ357" s="21"/>
      <c r="AK357" s="21"/>
      <c r="AL357" s="21"/>
      <c r="AM357" s="21"/>
      <c r="AN357" s="21"/>
    </row>
    <row r="358" spans="1:40" ht="15.75" customHeight="1" x14ac:dyDescent="0.25">
      <c r="A358" s="1"/>
      <c r="B358" s="1"/>
      <c r="C358" s="1"/>
      <c r="D358" s="1"/>
      <c r="E358" s="1"/>
      <c r="F358" s="1"/>
      <c r="G358" s="1"/>
      <c r="H358" s="1"/>
      <c r="I358" s="1"/>
      <c r="J358" s="2"/>
      <c r="K358" s="1"/>
      <c r="L358" s="1"/>
      <c r="M358" s="1"/>
      <c r="N358" s="1"/>
      <c r="O358" s="1"/>
      <c r="P358" s="1"/>
      <c r="Q358" s="1"/>
      <c r="R358" s="3"/>
      <c r="S358" s="3"/>
      <c r="T358" s="3"/>
      <c r="U358" s="3"/>
      <c r="V358" s="1"/>
      <c r="W358" s="4"/>
      <c r="X358" s="5"/>
      <c r="Y358" s="6"/>
      <c r="Z358" s="1"/>
      <c r="AA358" s="1"/>
      <c r="AB358" s="1"/>
      <c r="AC358" s="1"/>
      <c r="AD358" s="1"/>
      <c r="AE358" s="1"/>
      <c r="AF358" s="1"/>
      <c r="AG358" s="1"/>
      <c r="AH358" s="1"/>
      <c r="AI358" s="1"/>
      <c r="AJ358" s="21"/>
      <c r="AK358" s="21"/>
      <c r="AL358" s="21"/>
      <c r="AM358" s="21"/>
      <c r="AN358" s="21"/>
    </row>
    <row r="359" spans="1:40" ht="15.75" customHeight="1" x14ac:dyDescent="0.25">
      <c r="A359" s="1"/>
      <c r="B359" s="1"/>
      <c r="C359" s="1"/>
      <c r="D359" s="1"/>
      <c r="E359" s="1"/>
      <c r="F359" s="1"/>
      <c r="G359" s="1"/>
      <c r="H359" s="1"/>
      <c r="I359" s="1"/>
      <c r="J359" s="2"/>
      <c r="K359" s="1"/>
      <c r="L359" s="1"/>
      <c r="M359" s="1"/>
      <c r="N359" s="1"/>
      <c r="O359" s="1"/>
      <c r="P359" s="1"/>
      <c r="Q359" s="1"/>
      <c r="R359" s="3"/>
      <c r="S359" s="3"/>
      <c r="T359" s="3"/>
      <c r="U359" s="3"/>
      <c r="V359" s="1"/>
      <c r="W359" s="4"/>
      <c r="X359" s="5"/>
      <c r="Y359" s="6"/>
      <c r="Z359" s="1"/>
      <c r="AA359" s="1"/>
      <c r="AB359" s="1"/>
      <c r="AC359" s="1"/>
      <c r="AD359" s="1"/>
      <c r="AE359" s="1"/>
      <c r="AF359" s="1"/>
      <c r="AG359" s="1"/>
      <c r="AH359" s="1"/>
      <c r="AI359" s="1"/>
      <c r="AJ359" s="21"/>
      <c r="AK359" s="21"/>
      <c r="AL359" s="21"/>
      <c r="AM359" s="21"/>
      <c r="AN359" s="21"/>
    </row>
    <row r="360" spans="1:40" ht="15.75" customHeight="1" x14ac:dyDescent="0.25">
      <c r="A360" s="1"/>
      <c r="B360" s="1"/>
      <c r="C360" s="1"/>
      <c r="D360" s="1"/>
      <c r="E360" s="1"/>
      <c r="F360" s="1"/>
      <c r="G360" s="1"/>
      <c r="H360" s="1"/>
      <c r="I360" s="1"/>
      <c r="J360" s="2"/>
      <c r="K360" s="1"/>
      <c r="L360" s="1"/>
      <c r="M360" s="1"/>
      <c r="N360" s="1"/>
      <c r="O360" s="1"/>
      <c r="P360" s="1"/>
      <c r="Q360" s="1"/>
      <c r="R360" s="3"/>
      <c r="S360" s="3"/>
      <c r="T360" s="3"/>
      <c r="U360" s="3"/>
      <c r="V360" s="1"/>
      <c r="W360" s="4"/>
      <c r="X360" s="5"/>
      <c r="Y360" s="6"/>
      <c r="Z360" s="1"/>
      <c r="AA360" s="1"/>
      <c r="AB360" s="1"/>
      <c r="AC360" s="1"/>
      <c r="AD360" s="1"/>
      <c r="AE360" s="1"/>
      <c r="AF360" s="1"/>
      <c r="AG360" s="1"/>
      <c r="AH360" s="1"/>
      <c r="AI360" s="1"/>
      <c r="AJ360" s="21"/>
      <c r="AK360" s="21"/>
      <c r="AL360" s="21"/>
      <c r="AM360" s="21"/>
      <c r="AN360" s="21"/>
    </row>
    <row r="361" spans="1:40" ht="15.75" customHeight="1" x14ac:dyDescent="0.25">
      <c r="A361" s="1"/>
      <c r="B361" s="1"/>
      <c r="C361" s="1"/>
      <c r="D361" s="1"/>
      <c r="E361" s="1"/>
      <c r="F361" s="1"/>
      <c r="G361" s="1"/>
      <c r="H361" s="1"/>
      <c r="I361" s="1"/>
      <c r="J361" s="2"/>
      <c r="K361" s="1"/>
      <c r="L361" s="1"/>
      <c r="M361" s="1"/>
      <c r="N361" s="1"/>
      <c r="O361" s="1"/>
      <c r="P361" s="1"/>
      <c r="Q361" s="1"/>
      <c r="R361" s="3"/>
      <c r="S361" s="3"/>
      <c r="T361" s="3"/>
      <c r="U361" s="3"/>
      <c r="V361" s="1"/>
      <c r="W361" s="4"/>
      <c r="X361" s="5"/>
      <c r="Y361" s="6"/>
      <c r="Z361" s="1"/>
      <c r="AA361" s="1"/>
      <c r="AB361" s="1"/>
      <c r="AC361" s="1"/>
      <c r="AD361" s="1"/>
      <c r="AE361" s="1"/>
      <c r="AF361" s="1"/>
      <c r="AG361" s="1"/>
      <c r="AH361" s="1"/>
      <c r="AI361" s="1"/>
      <c r="AJ361" s="21"/>
      <c r="AK361" s="21"/>
      <c r="AL361" s="21"/>
      <c r="AM361" s="21"/>
      <c r="AN361" s="21"/>
    </row>
    <row r="362" spans="1:40" ht="15.75" customHeight="1" x14ac:dyDescent="0.25">
      <c r="A362" s="1"/>
      <c r="B362" s="1"/>
      <c r="C362" s="1"/>
      <c r="D362" s="1"/>
      <c r="E362" s="1"/>
      <c r="F362" s="1"/>
      <c r="G362" s="1"/>
      <c r="H362" s="1"/>
      <c r="I362" s="1"/>
      <c r="J362" s="2"/>
      <c r="K362" s="1"/>
      <c r="L362" s="1"/>
      <c r="M362" s="1"/>
      <c r="N362" s="1"/>
      <c r="O362" s="1"/>
      <c r="P362" s="1"/>
      <c r="Q362" s="1"/>
      <c r="R362" s="3"/>
      <c r="S362" s="3"/>
      <c r="T362" s="3"/>
      <c r="U362" s="3"/>
      <c r="V362" s="1"/>
      <c r="W362" s="4"/>
      <c r="X362" s="5"/>
      <c r="Y362" s="6"/>
      <c r="Z362" s="1"/>
      <c r="AA362" s="1"/>
      <c r="AB362" s="1"/>
      <c r="AC362" s="1"/>
      <c r="AD362" s="1"/>
      <c r="AE362" s="1"/>
      <c r="AF362" s="1"/>
      <c r="AG362" s="1"/>
      <c r="AH362" s="1"/>
      <c r="AI362" s="1"/>
      <c r="AJ362" s="21"/>
      <c r="AK362" s="21"/>
      <c r="AL362" s="21"/>
      <c r="AM362" s="21"/>
      <c r="AN362" s="21"/>
    </row>
    <row r="363" spans="1:40" ht="15.75" customHeight="1" x14ac:dyDescent="0.25">
      <c r="A363" s="1"/>
      <c r="B363" s="1"/>
      <c r="C363" s="1"/>
      <c r="D363" s="1"/>
      <c r="E363" s="1"/>
      <c r="F363" s="1"/>
      <c r="G363" s="1"/>
      <c r="H363" s="1"/>
      <c r="I363" s="1"/>
      <c r="J363" s="2"/>
      <c r="K363" s="1"/>
      <c r="L363" s="1"/>
      <c r="M363" s="1"/>
      <c r="N363" s="1"/>
      <c r="O363" s="1"/>
      <c r="P363" s="1"/>
      <c r="Q363" s="1"/>
      <c r="R363" s="3"/>
      <c r="S363" s="3"/>
      <c r="T363" s="3"/>
      <c r="U363" s="3"/>
      <c r="V363" s="1"/>
      <c r="W363" s="4"/>
      <c r="X363" s="5"/>
      <c r="Y363" s="6"/>
      <c r="Z363" s="1"/>
      <c r="AA363" s="1"/>
      <c r="AB363" s="1"/>
      <c r="AC363" s="1"/>
      <c r="AD363" s="1"/>
      <c r="AE363" s="1"/>
      <c r="AF363" s="1"/>
      <c r="AG363" s="1"/>
      <c r="AH363" s="1"/>
      <c r="AI363" s="1"/>
      <c r="AJ363" s="21"/>
      <c r="AK363" s="21"/>
      <c r="AL363" s="21"/>
      <c r="AM363" s="21"/>
      <c r="AN363" s="21"/>
    </row>
    <row r="364" spans="1:40" ht="15.75" customHeight="1" x14ac:dyDescent="0.25">
      <c r="A364" s="1"/>
      <c r="B364" s="1"/>
      <c r="C364" s="1"/>
      <c r="D364" s="1"/>
      <c r="E364" s="1"/>
      <c r="F364" s="1"/>
      <c r="G364" s="1"/>
      <c r="H364" s="1"/>
      <c r="I364" s="1"/>
      <c r="J364" s="2"/>
      <c r="K364" s="1"/>
      <c r="L364" s="1"/>
      <c r="M364" s="1"/>
      <c r="N364" s="1"/>
      <c r="O364" s="1"/>
      <c r="P364" s="1"/>
      <c r="Q364" s="1"/>
      <c r="R364" s="3"/>
      <c r="S364" s="3"/>
      <c r="T364" s="3"/>
      <c r="U364" s="3"/>
      <c r="V364" s="1"/>
      <c r="W364" s="4"/>
      <c r="X364" s="5"/>
      <c r="Y364" s="6"/>
      <c r="Z364" s="1"/>
      <c r="AA364" s="1"/>
      <c r="AB364" s="1"/>
      <c r="AC364" s="1"/>
      <c r="AD364" s="1"/>
      <c r="AE364" s="1"/>
      <c r="AF364" s="1"/>
      <c r="AG364" s="1"/>
      <c r="AH364" s="1"/>
      <c r="AI364" s="1"/>
      <c r="AJ364" s="21"/>
      <c r="AK364" s="21"/>
      <c r="AL364" s="21"/>
      <c r="AM364" s="21"/>
      <c r="AN364" s="21"/>
    </row>
    <row r="365" spans="1:40" ht="15.75" customHeight="1" x14ac:dyDescent="0.25">
      <c r="A365" s="1"/>
      <c r="B365" s="1"/>
      <c r="C365" s="1"/>
      <c r="D365" s="1"/>
      <c r="E365" s="1"/>
      <c r="F365" s="1"/>
      <c r="G365" s="1"/>
      <c r="H365" s="1"/>
      <c r="I365" s="1"/>
      <c r="J365" s="2"/>
      <c r="K365" s="1"/>
      <c r="L365" s="1"/>
      <c r="M365" s="1"/>
      <c r="N365" s="1"/>
      <c r="O365" s="1"/>
      <c r="P365" s="1"/>
      <c r="Q365" s="1"/>
      <c r="R365" s="3"/>
      <c r="S365" s="3"/>
      <c r="T365" s="3"/>
      <c r="U365" s="3"/>
      <c r="V365" s="1"/>
      <c r="W365" s="4"/>
      <c r="X365" s="5"/>
      <c r="Y365" s="6"/>
      <c r="Z365" s="1"/>
      <c r="AA365" s="1"/>
      <c r="AB365" s="1"/>
      <c r="AC365" s="1"/>
      <c r="AD365" s="1"/>
      <c r="AE365" s="1"/>
      <c r="AF365" s="1"/>
      <c r="AG365" s="1"/>
      <c r="AH365" s="1"/>
      <c r="AI365" s="1"/>
      <c r="AJ365" s="21"/>
      <c r="AK365" s="21"/>
      <c r="AL365" s="21"/>
      <c r="AM365" s="21"/>
      <c r="AN365" s="21"/>
    </row>
    <row r="366" spans="1:40" ht="15.75" customHeight="1" x14ac:dyDescent="0.25">
      <c r="A366" s="1"/>
      <c r="B366" s="1"/>
      <c r="C366" s="1"/>
      <c r="D366" s="1"/>
      <c r="E366" s="1"/>
      <c r="F366" s="1"/>
      <c r="G366" s="1"/>
      <c r="H366" s="1"/>
      <c r="I366" s="1"/>
      <c r="J366" s="2"/>
      <c r="K366" s="1"/>
      <c r="L366" s="1"/>
      <c r="M366" s="1"/>
      <c r="N366" s="1"/>
      <c r="O366" s="1"/>
      <c r="P366" s="1"/>
      <c r="Q366" s="1"/>
      <c r="R366" s="3"/>
      <c r="S366" s="3"/>
      <c r="T366" s="3"/>
      <c r="U366" s="3"/>
      <c r="V366" s="1"/>
      <c r="W366" s="4"/>
      <c r="X366" s="5"/>
      <c r="Y366" s="6"/>
      <c r="Z366" s="1"/>
      <c r="AA366" s="1"/>
      <c r="AB366" s="1"/>
      <c r="AC366" s="1"/>
      <c r="AD366" s="1"/>
      <c r="AE366" s="1"/>
      <c r="AF366" s="1"/>
      <c r="AG366" s="1"/>
      <c r="AH366" s="1"/>
      <c r="AI366" s="1"/>
      <c r="AJ366" s="21"/>
      <c r="AK366" s="21"/>
      <c r="AL366" s="21"/>
      <c r="AM366" s="21"/>
      <c r="AN366" s="21"/>
    </row>
    <row r="367" spans="1:40" ht="15.75" customHeight="1" x14ac:dyDescent="0.25">
      <c r="A367" s="1"/>
      <c r="B367" s="1"/>
      <c r="C367" s="1"/>
      <c r="D367" s="1"/>
      <c r="E367" s="1"/>
      <c r="F367" s="1"/>
      <c r="G367" s="1"/>
      <c r="H367" s="1"/>
      <c r="I367" s="1"/>
      <c r="J367" s="2"/>
      <c r="K367" s="1"/>
      <c r="L367" s="1"/>
      <c r="M367" s="1"/>
      <c r="N367" s="1"/>
      <c r="O367" s="1"/>
      <c r="P367" s="1"/>
      <c r="Q367" s="1"/>
      <c r="R367" s="3"/>
      <c r="S367" s="3"/>
      <c r="T367" s="3"/>
      <c r="U367" s="3"/>
      <c r="V367" s="1"/>
      <c r="W367" s="4"/>
      <c r="X367" s="5"/>
      <c r="Y367" s="6"/>
      <c r="Z367" s="1"/>
      <c r="AA367" s="1"/>
      <c r="AB367" s="1"/>
      <c r="AC367" s="1"/>
      <c r="AD367" s="1"/>
      <c r="AE367" s="1"/>
      <c r="AF367" s="1"/>
      <c r="AG367" s="1"/>
      <c r="AH367" s="1"/>
      <c r="AI367" s="1"/>
      <c r="AJ367" s="21"/>
      <c r="AK367" s="21"/>
      <c r="AL367" s="21"/>
      <c r="AM367" s="21"/>
      <c r="AN367" s="21"/>
    </row>
    <row r="368" spans="1:40" ht="15.75" customHeight="1" x14ac:dyDescent="0.25">
      <c r="A368" s="1"/>
      <c r="B368" s="1"/>
      <c r="C368" s="1"/>
      <c r="D368" s="1"/>
      <c r="E368" s="1"/>
      <c r="F368" s="1"/>
      <c r="G368" s="1"/>
      <c r="H368" s="1"/>
      <c r="I368" s="1"/>
      <c r="J368" s="2"/>
      <c r="K368" s="1"/>
      <c r="L368" s="1"/>
      <c r="M368" s="1"/>
      <c r="N368" s="1"/>
      <c r="O368" s="1"/>
      <c r="P368" s="1"/>
      <c r="Q368" s="1"/>
      <c r="R368" s="3"/>
      <c r="S368" s="3"/>
      <c r="T368" s="3"/>
      <c r="U368" s="3"/>
      <c r="V368" s="1"/>
      <c r="W368" s="4"/>
      <c r="X368" s="5"/>
      <c r="Y368" s="6"/>
      <c r="Z368" s="1"/>
      <c r="AA368" s="1"/>
      <c r="AB368" s="1"/>
      <c r="AC368" s="1"/>
      <c r="AD368" s="1"/>
      <c r="AE368" s="1"/>
      <c r="AF368" s="1"/>
      <c r="AG368" s="1"/>
      <c r="AH368" s="1"/>
      <c r="AI368" s="1"/>
      <c r="AJ368" s="21"/>
      <c r="AK368" s="21"/>
      <c r="AL368" s="21"/>
      <c r="AM368" s="21"/>
      <c r="AN368" s="21"/>
    </row>
    <row r="369" spans="1:40" ht="15.75" customHeight="1" x14ac:dyDescent="0.25">
      <c r="A369" s="1"/>
      <c r="B369" s="1"/>
      <c r="C369" s="1"/>
      <c r="D369" s="1"/>
      <c r="E369" s="1"/>
      <c r="F369" s="1"/>
      <c r="G369" s="1"/>
      <c r="H369" s="1"/>
      <c r="I369" s="1"/>
      <c r="J369" s="2"/>
      <c r="K369" s="1"/>
      <c r="L369" s="1"/>
      <c r="M369" s="1"/>
      <c r="N369" s="1"/>
      <c r="O369" s="1"/>
      <c r="P369" s="1"/>
      <c r="Q369" s="1"/>
      <c r="R369" s="3"/>
      <c r="S369" s="3"/>
      <c r="T369" s="3"/>
      <c r="U369" s="3"/>
      <c r="V369" s="1"/>
      <c r="W369" s="4"/>
      <c r="X369" s="5"/>
      <c r="Y369" s="6"/>
      <c r="Z369" s="1"/>
      <c r="AA369" s="1"/>
      <c r="AB369" s="1"/>
      <c r="AC369" s="1"/>
      <c r="AD369" s="1"/>
      <c r="AE369" s="1"/>
      <c r="AF369" s="1"/>
      <c r="AG369" s="1"/>
      <c r="AH369" s="1"/>
      <c r="AI369" s="1"/>
      <c r="AJ369" s="21"/>
      <c r="AK369" s="21"/>
      <c r="AL369" s="21"/>
      <c r="AM369" s="21"/>
      <c r="AN369" s="21"/>
    </row>
    <row r="370" spans="1:40" ht="15.75" customHeight="1" x14ac:dyDescent="0.25">
      <c r="A370" s="1"/>
      <c r="B370" s="1"/>
      <c r="C370" s="1"/>
      <c r="D370" s="1"/>
      <c r="E370" s="1"/>
      <c r="F370" s="1"/>
      <c r="G370" s="1"/>
      <c r="H370" s="1"/>
      <c r="I370" s="1"/>
      <c r="J370" s="2"/>
      <c r="K370" s="1"/>
      <c r="L370" s="1"/>
      <c r="M370" s="1"/>
      <c r="N370" s="1"/>
      <c r="O370" s="1"/>
      <c r="P370" s="1"/>
      <c r="Q370" s="1"/>
      <c r="R370" s="3"/>
      <c r="S370" s="3"/>
      <c r="T370" s="3"/>
      <c r="U370" s="3"/>
      <c r="V370" s="1"/>
      <c r="W370" s="4"/>
      <c r="X370" s="5"/>
      <c r="Y370" s="6"/>
      <c r="Z370" s="1"/>
      <c r="AA370" s="1"/>
      <c r="AB370" s="1"/>
      <c r="AC370" s="1"/>
      <c r="AD370" s="1"/>
      <c r="AE370" s="1"/>
      <c r="AF370" s="1"/>
      <c r="AG370" s="1"/>
      <c r="AH370" s="1"/>
      <c r="AI370" s="1"/>
      <c r="AJ370" s="21"/>
      <c r="AK370" s="21"/>
      <c r="AL370" s="21"/>
      <c r="AM370" s="21"/>
      <c r="AN370" s="21"/>
    </row>
    <row r="371" spans="1:40" ht="15.75" customHeight="1" x14ac:dyDescent="0.25">
      <c r="A371" s="1"/>
      <c r="B371" s="1"/>
      <c r="C371" s="1"/>
      <c r="D371" s="1"/>
      <c r="E371" s="1"/>
      <c r="F371" s="1"/>
      <c r="G371" s="1"/>
      <c r="H371" s="1"/>
      <c r="I371" s="1"/>
      <c r="J371" s="2"/>
      <c r="K371" s="1"/>
      <c r="L371" s="1"/>
      <c r="M371" s="1"/>
      <c r="N371" s="1"/>
      <c r="O371" s="1"/>
      <c r="P371" s="1"/>
      <c r="Q371" s="1"/>
      <c r="R371" s="3"/>
      <c r="S371" s="3"/>
      <c r="T371" s="3"/>
      <c r="U371" s="3"/>
      <c r="V371" s="1"/>
      <c r="W371" s="4"/>
      <c r="X371" s="5"/>
      <c r="Y371" s="6"/>
      <c r="Z371" s="1"/>
      <c r="AA371" s="1"/>
      <c r="AB371" s="1"/>
      <c r="AC371" s="1"/>
      <c r="AD371" s="1"/>
      <c r="AE371" s="1"/>
      <c r="AF371" s="1"/>
      <c r="AG371" s="1"/>
      <c r="AH371" s="1"/>
      <c r="AI371" s="1"/>
      <c r="AJ371" s="21"/>
      <c r="AK371" s="21"/>
      <c r="AL371" s="21"/>
      <c r="AM371" s="21"/>
      <c r="AN371" s="21"/>
    </row>
    <row r="372" spans="1:40" ht="15.75" customHeight="1" x14ac:dyDescent="0.25">
      <c r="A372" s="1"/>
      <c r="B372" s="1"/>
      <c r="C372" s="1"/>
      <c r="D372" s="1"/>
      <c r="E372" s="1"/>
      <c r="F372" s="1"/>
      <c r="G372" s="1"/>
      <c r="H372" s="1"/>
      <c r="I372" s="1"/>
      <c r="J372" s="2"/>
      <c r="K372" s="1"/>
      <c r="L372" s="1"/>
      <c r="M372" s="1"/>
      <c r="N372" s="1"/>
      <c r="O372" s="1"/>
      <c r="P372" s="1"/>
      <c r="Q372" s="1"/>
      <c r="R372" s="3"/>
      <c r="S372" s="3"/>
      <c r="T372" s="3"/>
      <c r="U372" s="3"/>
      <c r="V372" s="1"/>
      <c r="W372" s="4"/>
      <c r="X372" s="5"/>
      <c r="Y372" s="6"/>
      <c r="Z372" s="1"/>
      <c r="AA372" s="1"/>
      <c r="AB372" s="1"/>
      <c r="AC372" s="1"/>
      <c r="AD372" s="1"/>
      <c r="AE372" s="1"/>
      <c r="AF372" s="1"/>
      <c r="AG372" s="1"/>
      <c r="AH372" s="1"/>
      <c r="AI372" s="1"/>
      <c r="AJ372" s="21"/>
      <c r="AK372" s="21"/>
      <c r="AL372" s="21"/>
      <c r="AM372" s="21"/>
      <c r="AN372" s="21"/>
    </row>
    <row r="373" spans="1:40" ht="15.75" customHeight="1" x14ac:dyDescent="0.25">
      <c r="A373" s="1"/>
      <c r="B373" s="1"/>
      <c r="C373" s="1"/>
      <c r="D373" s="1"/>
      <c r="E373" s="1"/>
      <c r="F373" s="1"/>
      <c r="G373" s="1"/>
      <c r="H373" s="1"/>
      <c r="I373" s="1"/>
      <c r="J373" s="2"/>
      <c r="K373" s="1"/>
      <c r="L373" s="1"/>
      <c r="M373" s="1"/>
      <c r="N373" s="1"/>
      <c r="O373" s="1"/>
      <c r="P373" s="1"/>
      <c r="Q373" s="1"/>
      <c r="R373" s="3"/>
      <c r="S373" s="3"/>
      <c r="T373" s="3"/>
      <c r="U373" s="3"/>
      <c r="V373" s="1"/>
      <c r="W373" s="4"/>
      <c r="X373" s="5"/>
      <c r="Y373" s="6"/>
      <c r="Z373" s="1"/>
      <c r="AA373" s="1"/>
      <c r="AB373" s="1"/>
      <c r="AC373" s="1"/>
      <c r="AD373" s="1"/>
      <c r="AE373" s="1"/>
      <c r="AF373" s="1"/>
      <c r="AG373" s="1"/>
      <c r="AH373" s="1"/>
      <c r="AI373" s="1"/>
      <c r="AJ373" s="21"/>
      <c r="AK373" s="21"/>
      <c r="AL373" s="21"/>
      <c r="AM373" s="21"/>
      <c r="AN373" s="21"/>
    </row>
    <row r="374" spans="1:40" ht="15.75" customHeight="1" x14ac:dyDescent="0.25">
      <c r="A374" s="1"/>
      <c r="B374" s="1"/>
      <c r="C374" s="1"/>
      <c r="D374" s="1"/>
      <c r="E374" s="1"/>
      <c r="F374" s="1"/>
      <c r="G374" s="1"/>
      <c r="H374" s="1"/>
      <c r="I374" s="1"/>
      <c r="J374" s="2"/>
      <c r="K374" s="1"/>
      <c r="L374" s="1"/>
      <c r="M374" s="1"/>
      <c r="N374" s="1"/>
      <c r="O374" s="1"/>
      <c r="P374" s="1"/>
      <c r="Q374" s="1"/>
      <c r="R374" s="3"/>
      <c r="S374" s="3"/>
      <c r="T374" s="3"/>
      <c r="U374" s="3"/>
      <c r="V374" s="1"/>
      <c r="W374" s="4"/>
      <c r="X374" s="5"/>
      <c r="Y374" s="6"/>
      <c r="Z374" s="1"/>
      <c r="AA374" s="1"/>
      <c r="AB374" s="1"/>
      <c r="AC374" s="1"/>
      <c r="AD374" s="1"/>
      <c r="AE374" s="1"/>
      <c r="AF374" s="1"/>
      <c r="AG374" s="1"/>
      <c r="AH374" s="1"/>
      <c r="AI374" s="1"/>
      <c r="AJ374" s="21"/>
      <c r="AK374" s="21"/>
      <c r="AL374" s="21"/>
      <c r="AM374" s="21"/>
      <c r="AN374" s="21"/>
    </row>
    <row r="375" spans="1:40" ht="15.75" customHeight="1" x14ac:dyDescent="0.25">
      <c r="A375" s="1"/>
      <c r="B375" s="1"/>
      <c r="C375" s="1"/>
      <c r="D375" s="1"/>
      <c r="E375" s="1"/>
      <c r="F375" s="1"/>
      <c r="G375" s="1"/>
      <c r="H375" s="1"/>
      <c r="I375" s="1"/>
      <c r="J375" s="2"/>
      <c r="K375" s="1"/>
      <c r="L375" s="1"/>
      <c r="M375" s="1"/>
      <c r="N375" s="1"/>
      <c r="O375" s="1"/>
      <c r="P375" s="1"/>
      <c r="Q375" s="1"/>
      <c r="R375" s="3"/>
      <c r="S375" s="3"/>
      <c r="T375" s="3"/>
      <c r="U375" s="3"/>
      <c r="V375" s="1"/>
      <c r="W375" s="4"/>
      <c r="X375" s="5"/>
      <c r="Y375" s="6"/>
      <c r="Z375" s="1"/>
      <c r="AA375" s="1"/>
      <c r="AB375" s="1"/>
      <c r="AC375" s="1"/>
      <c r="AD375" s="1"/>
      <c r="AE375" s="1"/>
      <c r="AF375" s="1"/>
      <c r="AG375" s="1"/>
      <c r="AH375" s="1"/>
      <c r="AI375" s="1"/>
      <c r="AJ375" s="21"/>
      <c r="AK375" s="21"/>
      <c r="AL375" s="21"/>
      <c r="AM375" s="21"/>
      <c r="AN375" s="21"/>
    </row>
    <row r="376" spans="1:40" ht="15.75" customHeight="1" x14ac:dyDescent="0.25">
      <c r="A376" s="1"/>
      <c r="B376" s="1"/>
      <c r="C376" s="1"/>
      <c r="D376" s="1"/>
      <c r="E376" s="1"/>
      <c r="F376" s="1"/>
      <c r="G376" s="1"/>
      <c r="H376" s="1"/>
      <c r="I376" s="1"/>
      <c r="J376" s="2"/>
      <c r="K376" s="1"/>
      <c r="L376" s="1"/>
      <c r="M376" s="1"/>
      <c r="N376" s="1"/>
      <c r="O376" s="1"/>
      <c r="P376" s="1"/>
      <c r="Q376" s="1"/>
      <c r="R376" s="3"/>
      <c r="S376" s="3"/>
      <c r="T376" s="3"/>
      <c r="U376" s="3"/>
      <c r="V376" s="1"/>
      <c r="W376" s="4"/>
      <c r="X376" s="5"/>
      <c r="Y376" s="6"/>
      <c r="Z376" s="1"/>
      <c r="AA376" s="1"/>
      <c r="AB376" s="1"/>
      <c r="AC376" s="1"/>
      <c r="AD376" s="1"/>
      <c r="AE376" s="1"/>
      <c r="AF376" s="1"/>
      <c r="AG376" s="1"/>
      <c r="AH376" s="1"/>
      <c r="AI376" s="1"/>
      <c r="AJ376" s="21"/>
      <c r="AK376" s="21"/>
      <c r="AL376" s="21"/>
      <c r="AM376" s="21"/>
      <c r="AN376" s="21"/>
    </row>
    <row r="377" spans="1:40" ht="15.75" customHeight="1" x14ac:dyDescent="0.25">
      <c r="A377" s="1"/>
      <c r="B377" s="1"/>
      <c r="C377" s="1"/>
      <c r="D377" s="1"/>
      <c r="E377" s="1"/>
      <c r="F377" s="1"/>
      <c r="G377" s="1"/>
      <c r="H377" s="1"/>
      <c r="I377" s="1"/>
      <c r="J377" s="2"/>
      <c r="K377" s="1"/>
      <c r="L377" s="1"/>
      <c r="M377" s="1"/>
      <c r="N377" s="1"/>
      <c r="O377" s="1"/>
      <c r="P377" s="1"/>
      <c r="Q377" s="1"/>
      <c r="R377" s="3"/>
      <c r="S377" s="3"/>
      <c r="T377" s="3"/>
      <c r="U377" s="3"/>
      <c r="V377" s="1"/>
      <c r="W377" s="4"/>
      <c r="X377" s="5"/>
      <c r="Y377" s="6"/>
      <c r="Z377" s="1"/>
      <c r="AA377" s="1"/>
      <c r="AB377" s="1"/>
      <c r="AC377" s="1"/>
      <c r="AD377" s="1"/>
      <c r="AE377" s="1"/>
      <c r="AF377" s="1"/>
      <c r="AG377" s="1"/>
      <c r="AH377" s="1"/>
      <c r="AI377" s="1"/>
      <c r="AJ377" s="21"/>
      <c r="AK377" s="21"/>
      <c r="AL377" s="21"/>
      <c r="AM377" s="21"/>
      <c r="AN377" s="21"/>
    </row>
    <row r="378" spans="1:40" ht="15.75" customHeight="1" x14ac:dyDescent="0.25">
      <c r="A378" s="1"/>
      <c r="B378" s="1"/>
      <c r="C378" s="1"/>
      <c r="D378" s="1"/>
      <c r="E378" s="1"/>
      <c r="F378" s="1"/>
      <c r="G378" s="1"/>
      <c r="H378" s="1"/>
      <c r="I378" s="1"/>
      <c r="J378" s="2"/>
      <c r="K378" s="1"/>
      <c r="L378" s="1"/>
      <c r="M378" s="1"/>
      <c r="N378" s="1"/>
      <c r="O378" s="1"/>
      <c r="P378" s="1"/>
      <c r="Q378" s="1"/>
      <c r="R378" s="3"/>
      <c r="S378" s="3"/>
      <c r="T378" s="3"/>
      <c r="U378" s="3"/>
      <c r="V378" s="1"/>
      <c r="W378" s="4"/>
      <c r="X378" s="5"/>
      <c r="Y378" s="6"/>
      <c r="Z378" s="1"/>
      <c r="AA378" s="1"/>
      <c r="AB378" s="1"/>
      <c r="AC378" s="1"/>
      <c r="AD378" s="1"/>
      <c r="AE378" s="1"/>
      <c r="AF378" s="1"/>
      <c r="AG378" s="1"/>
      <c r="AH378" s="1"/>
      <c r="AI378" s="1"/>
      <c r="AJ378" s="21"/>
      <c r="AK378" s="21"/>
      <c r="AL378" s="21"/>
      <c r="AM378" s="21"/>
      <c r="AN378" s="21"/>
    </row>
    <row r="379" spans="1:40" ht="15.75" customHeight="1" x14ac:dyDescent="0.25">
      <c r="A379" s="1"/>
      <c r="B379" s="1"/>
      <c r="C379" s="1"/>
      <c r="D379" s="1"/>
      <c r="E379" s="1"/>
      <c r="F379" s="1"/>
      <c r="G379" s="1"/>
      <c r="H379" s="1"/>
      <c r="I379" s="1"/>
      <c r="J379" s="2"/>
      <c r="K379" s="1"/>
      <c r="L379" s="1"/>
      <c r="M379" s="1"/>
      <c r="N379" s="1"/>
      <c r="O379" s="1"/>
      <c r="P379" s="1"/>
      <c r="Q379" s="1"/>
      <c r="R379" s="3"/>
      <c r="S379" s="3"/>
      <c r="T379" s="3"/>
      <c r="U379" s="3"/>
      <c r="V379" s="1"/>
      <c r="W379" s="4"/>
      <c r="X379" s="5"/>
      <c r="Y379" s="6"/>
      <c r="Z379" s="1"/>
      <c r="AA379" s="1"/>
      <c r="AB379" s="1"/>
      <c r="AC379" s="1"/>
      <c r="AD379" s="1"/>
      <c r="AE379" s="1"/>
      <c r="AF379" s="1"/>
      <c r="AG379" s="1"/>
      <c r="AH379" s="1"/>
      <c r="AI379" s="1"/>
      <c r="AJ379" s="21"/>
      <c r="AK379" s="21"/>
      <c r="AL379" s="21"/>
      <c r="AM379" s="21"/>
      <c r="AN379" s="21"/>
    </row>
    <row r="380" spans="1:40" ht="15.75" customHeight="1" x14ac:dyDescent="0.25">
      <c r="A380" s="1"/>
      <c r="B380" s="1"/>
      <c r="C380" s="1"/>
      <c r="D380" s="1"/>
      <c r="E380" s="1"/>
      <c r="F380" s="1"/>
      <c r="G380" s="1"/>
      <c r="H380" s="1"/>
      <c r="I380" s="1"/>
      <c r="J380" s="2"/>
      <c r="K380" s="1"/>
      <c r="L380" s="1"/>
      <c r="M380" s="1"/>
      <c r="N380" s="1"/>
      <c r="O380" s="1"/>
      <c r="P380" s="1"/>
      <c r="Q380" s="1"/>
      <c r="R380" s="3"/>
      <c r="S380" s="3"/>
      <c r="T380" s="3"/>
      <c r="U380" s="3"/>
      <c r="V380" s="1"/>
      <c r="W380" s="4"/>
      <c r="X380" s="5"/>
      <c r="Y380" s="6"/>
      <c r="Z380" s="1"/>
      <c r="AA380" s="1"/>
      <c r="AB380" s="1"/>
      <c r="AC380" s="1"/>
      <c r="AD380" s="1"/>
      <c r="AE380" s="1"/>
      <c r="AF380" s="1"/>
      <c r="AG380" s="1"/>
      <c r="AH380" s="1"/>
      <c r="AI380" s="1"/>
      <c r="AJ380" s="21"/>
      <c r="AK380" s="21"/>
      <c r="AL380" s="21"/>
      <c r="AM380" s="21"/>
      <c r="AN380" s="21"/>
    </row>
    <row r="381" spans="1:40" ht="15.75" customHeight="1" x14ac:dyDescent="0.25">
      <c r="A381" s="1"/>
      <c r="B381" s="1"/>
      <c r="C381" s="1"/>
      <c r="D381" s="1"/>
      <c r="E381" s="1"/>
      <c r="F381" s="1"/>
      <c r="G381" s="1"/>
      <c r="H381" s="1"/>
      <c r="I381" s="1"/>
      <c r="J381" s="2"/>
      <c r="K381" s="1"/>
      <c r="L381" s="1"/>
      <c r="M381" s="1"/>
      <c r="N381" s="1"/>
      <c r="O381" s="1"/>
      <c r="P381" s="1"/>
      <c r="Q381" s="1"/>
      <c r="R381" s="3"/>
      <c r="S381" s="3"/>
      <c r="T381" s="3"/>
      <c r="U381" s="3"/>
      <c r="V381" s="1"/>
      <c r="W381" s="4"/>
      <c r="X381" s="5"/>
      <c r="Y381" s="6"/>
      <c r="Z381" s="1"/>
      <c r="AA381" s="1"/>
      <c r="AB381" s="1"/>
      <c r="AC381" s="1"/>
      <c r="AD381" s="1"/>
      <c r="AE381" s="1"/>
      <c r="AF381" s="1"/>
      <c r="AG381" s="1"/>
      <c r="AH381" s="1"/>
      <c r="AI381" s="1"/>
      <c r="AJ381" s="21"/>
      <c r="AK381" s="21"/>
      <c r="AL381" s="21"/>
      <c r="AM381" s="21"/>
      <c r="AN381" s="21"/>
    </row>
    <row r="382" spans="1:40" ht="15.75" customHeight="1" x14ac:dyDescent="0.25">
      <c r="A382" s="1"/>
      <c r="B382" s="1"/>
      <c r="C382" s="1"/>
      <c r="D382" s="1"/>
      <c r="E382" s="1"/>
      <c r="F382" s="1"/>
      <c r="G382" s="1"/>
      <c r="H382" s="1"/>
      <c r="I382" s="1"/>
      <c r="J382" s="2"/>
      <c r="K382" s="1"/>
      <c r="L382" s="1"/>
      <c r="M382" s="1"/>
      <c r="N382" s="1"/>
      <c r="O382" s="1"/>
      <c r="P382" s="1"/>
      <c r="Q382" s="1"/>
      <c r="R382" s="3"/>
      <c r="S382" s="3"/>
      <c r="T382" s="3"/>
      <c r="U382" s="3"/>
      <c r="V382" s="1"/>
      <c r="W382" s="4"/>
      <c r="X382" s="5"/>
      <c r="Y382" s="6"/>
      <c r="Z382" s="1"/>
      <c r="AA382" s="1"/>
      <c r="AB382" s="1"/>
      <c r="AC382" s="1"/>
      <c r="AD382" s="1"/>
      <c r="AE382" s="1"/>
      <c r="AF382" s="1"/>
      <c r="AG382" s="1"/>
      <c r="AH382" s="1"/>
      <c r="AI382" s="1"/>
      <c r="AJ382" s="21"/>
      <c r="AK382" s="21"/>
      <c r="AL382" s="21"/>
      <c r="AM382" s="21"/>
      <c r="AN382" s="21"/>
    </row>
    <row r="383" spans="1:40" ht="15.75" customHeight="1" x14ac:dyDescent="0.25">
      <c r="A383" s="1"/>
      <c r="B383" s="1"/>
      <c r="C383" s="1"/>
      <c r="D383" s="1"/>
      <c r="E383" s="1"/>
      <c r="F383" s="1"/>
      <c r="G383" s="1"/>
      <c r="H383" s="1"/>
      <c r="I383" s="1"/>
      <c r="J383" s="2"/>
      <c r="K383" s="1"/>
      <c r="L383" s="1"/>
      <c r="M383" s="1"/>
      <c r="N383" s="1"/>
      <c r="O383" s="1"/>
      <c r="P383" s="1"/>
      <c r="Q383" s="1"/>
      <c r="R383" s="3"/>
      <c r="S383" s="3"/>
      <c r="T383" s="3"/>
      <c r="U383" s="3"/>
      <c r="V383" s="1"/>
      <c r="W383" s="4"/>
      <c r="X383" s="5"/>
      <c r="Y383" s="6"/>
      <c r="Z383" s="1"/>
      <c r="AA383" s="1"/>
      <c r="AB383" s="1"/>
      <c r="AC383" s="1"/>
      <c r="AD383" s="1"/>
      <c r="AE383" s="1"/>
      <c r="AF383" s="1"/>
      <c r="AG383" s="1"/>
      <c r="AH383" s="1"/>
      <c r="AI383" s="1"/>
      <c r="AJ383" s="21"/>
      <c r="AK383" s="21"/>
      <c r="AL383" s="21"/>
      <c r="AM383" s="21"/>
      <c r="AN383" s="21"/>
    </row>
    <row r="384" spans="1:40" ht="15.75" customHeight="1" x14ac:dyDescent="0.25">
      <c r="A384" s="1"/>
      <c r="B384" s="1"/>
      <c r="C384" s="1"/>
      <c r="D384" s="1"/>
      <c r="E384" s="1"/>
      <c r="F384" s="1"/>
      <c r="G384" s="1"/>
      <c r="H384" s="1"/>
      <c r="I384" s="1"/>
      <c r="J384" s="2"/>
      <c r="K384" s="1"/>
      <c r="L384" s="1"/>
      <c r="M384" s="1"/>
      <c r="N384" s="1"/>
      <c r="O384" s="1"/>
      <c r="P384" s="1"/>
      <c r="Q384" s="1"/>
      <c r="R384" s="3"/>
      <c r="S384" s="3"/>
      <c r="T384" s="3"/>
      <c r="U384" s="3"/>
      <c r="V384" s="1"/>
      <c r="W384" s="4"/>
      <c r="X384" s="5"/>
      <c r="Y384" s="6"/>
      <c r="Z384" s="1"/>
      <c r="AA384" s="1"/>
      <c r="AB384" s="1"/>
      <c r="AC384" s="1"/>
      <c r="AD384" s="1"/>
      <c r="AE384" s="1"/>
      <c r="AF384" s="1"/>
      <c r="AG384" s="1"/>
      <c r="AH384" s="1"/>
      <c r="AI384" s="1"/>
      <c r="AJ384" s="21"/>
      <c r="AK384" s="21"/>
      <c r="AL384" s="21"/>
      <c r="AM384" s="21"/>
      <c r="AN384" s="21"/>
    </row>
    <row r="385" spans="1:40" ht="15.75" customHeight="1" x14ac:dyDescent="0.25">
      <c r="A385" s="1"/>
      <c r="B385" s="1"/>
      <c r="C385" s="1"/>
      <c r="D385" s="1"/>
      <c r="E385" s="1"/>
      <c r="F385" s="1"/>
      <c r="G385" s="1"/>
      <c r="H385" s="1"/>
      <c r="I385" s="1"/>
      <c r="J385" s="2"/>
      <c r="K385" s="1"/>
      <c r="L385" s="1"/>
      <c r="M385" s="1"/>
      <c r="N385" s="1"/>
      <c r="O385" s="1"/>
      <c r="P385" s="1"/>
      <c r="Q385" s="1"/>
      <c r="R385" s="3"/>
      <c r="S385" s="3"/>
      <c r="T385" s="3"/>
      <c r="U385" s="3"/>
      <c r="V385" s="1"/>
      <c r="W385" s="4"/>
      <c r="X385" s="5"/>
      <c r="Y385" s="6"/>
      <c r="Z385" s="1"/>
      <c r="AA385" s="1"/>
      <c r="AB385" s="1"/>
      <c r="AC385" s="1"/>
      <c r="AD385" s="1"/>
      <c r="AE385" s="1"/>
      <c r="AF385" s="1"/>
      <c r="AG385" s="1"/>
      <c r="AH385" s="1"/>
      <c r="AI385" s="1"/>
      <c r="AJ385" s="21"/>
      <c r="AK385" s="21"/>
      <c r="AL385" s="21"/>
      <c r="AM385" s="21"/>
      <c r="AN385" s="21"/>
    </row>
    <row r="386" spans="1:40" ht="15.75" customHeight="1" x14ac:dyDescent="0.25">
      <c r="A386" s="1"/>
      <c r="B386" s="1"/>
      <c r="C386" s="1"/>
      <c r="D386" s="1"/>
      <c r="E386" s="1"/>
      <c r="F386" s="1"/>
      <c r="G386" s="1"/>
      <c r="H386" s="1"/>
      <c r="I386" s="1"/>
      <c r="J386" s="2"/>
      <c r="K386" s="1"/>
      <c r="L386" s="1"/>
      <c r="M386" s="1"/>
      <c r="N386" s="1"/>
      <c r="O386" s="1"/>
      <c r="P386" s="1"/>
      <c r="Q386" s="1"/>
      <c r="R386" s="3"/>
      <c r="S386" s="3"/>
      <c r="T386" s="3"/>
      <c r="U386" s="3"/>
      <c r="V386" s="1"/>
      <c r="W386" s="4"/>
      <c r="X386" s="5"/>
      <c r="Y386" s="6"/>
      <c r="Z386" s="1"/>
      <c r="AA386" s="1"/>
      <c r="AB386" s="1"/>
      <c r="AC386" s="1"/>
      <c r="AD386" s="1"/>
      <c r="AE386" s="1"/>
      <c r="AF386" s="1"/>
      <c r="AG386" s="1"/>
      <c r="AH386" s="1"/>
      <c r="AI386" s="1"/>
      <c r="AJ386" s="21"/>
      <c r="AK386" s="21"/>
      <c r="AL386" s="21"/>
      <c r="AM386" s="21"/>
      <c r="AN386" s="21"/>
    </row>
    <row r="387" spans="1:40" ht="15.75" customHeight="1" x14ac:dyDescent="0.25">
      <c r="A387" s="1"/>
      <c r="B387" s="1"/>
      <c r="C387" s="1"/>
      <c r="D387" s="1"/>
      <c r="E387" s="1"/>
      <c r="F387" s="1"/>
      <c r="G387" s="1"/>
      <c r="H387" s="1"/>
      <c r="I387" s="1"/>
      <c r="J387" s="2"/>
      <c r="K387" s="1"/>
      <c r="L387" s="1"/>
      <c r="M387" s="1"/>
      <c r="N387" s="1"/>
      <c r="O387" s="1"/>
      <c r="P387" s="1"/>
      <c r="Q387" s="1"/>
      <c r="R387" s="3"/>
      <c r="S387" s="3"/>
      <c r="T387" s="3"/>
      <c r="U387" s="3"/>
      <c r="V387" s="1"/>
      <c r="W387" s="4"/>
      <c r="X387" s="5"/>
      <c r="Y387" s="6"/>
      <c r="Z387" s="1"/>
      <c r="AA387" s="1"/>
      <c r="AB387" s="1"/>
      <c r="AC387" s="1"/>
      <c r="AD387" s="1"/>
      <c r="AE387" s="1"/>
      <c r="AF387" s="1"/>
      <c r="AG387" s="1"/>
      <c r="AH387" s="1"/>
      <c r="AI387" s="1"/>
      <c r="AJ387" s="21"/>
      <c r="AK387" s="21"/>
      <c r="AL387" s="21"/>
      <c r="AM387" s="21"/>
      <c r="AN387" s="21"/>
    </row>
    <row r="388" spans="1:40" ht="15.75" customHeight="1" x14ac:dyDescent="0.25">
      <c r="A388" s="1"/>
      <c r="B388" s="1"/>
      <c r="C388" s="1"/>
      <c r="D388" s="1"/>
      <c r="E388" s="1"/>
      <c r="F388" s="1"/>
      <c r="G388" s="1"/>
      <c r="H388" s="1"/>
      <c r="I388" s="1"/>
      <c r="J388" s="2"/>
      <c r="K388" s="1"/>
      <c r="L388" s="1"/>
      <c r="M388" s="1"/>
      <c r="N388" s="1"/>
      <c r="O388" s="1"/>
      <c r="P388" s="1"/>
      <c r="Q388" s="1"/>
      <c r="R388" s="3"/>
      <c r="S388" s="3"/>
      <c r="T388" s="3"/>
      <c r="U388" s="3"/>
      <c r="V388" s="1"/>
      <c r="W388" s="4"/>
      <c r="X388" s="5"/>
      <c r="Y388" s="6"/>
      <c r="Z388" s="1"/>
      <c r="AA388" s="1"/>
      <c r="AB388" s="1"/>
      <c r="AC388" s="1"/>
      <c r="AD388" s="1"/>
      <c r="AE388" s="1"/>
      <c r="AF388" s="1"/>
      <c r="AG388" s="1"/>
      <c r="AH388" s="1"/>
      <c r="AI388" s="1"/>
      <c r="AJ388" s="21"/>
      <c r="AK388" s="21"/>
      <c r="AL388" s="21"/>
      <c r="AM388" s="21"/>
      <c r="AN388" s="21"/>
    </row>
    <row r="389" spans="1:40" ht="15.75" customHeight="1" x14ac:dyDescent="0.25">
      <c r="A389" s="1"/>
      <c r="B389" s="1"/>
      <c r="C389" s="1"/>
      <c r="D389" s="1"/>
      <c r="E389" s="1"/>
      <c r="F389" s="1"/>
      <c r="G389" s="1"/>
      <c r="H389" s="1"/>
      <c r="I389" s="1"/>
      <c r="J389" s="2"/>
      <c r="K389" s="1"/>
      <c r="L389" s="1"/>
      <c r="M389" s="1"/>
      <c r="N389" s="1"/>
      <c r="O389" s="1"/>
      <c r="P389" s="1"/>
      <c r="Q389" s="1"/>
      <c r="R389" s="3"/>
      <c r="S389" s="3"/>
      <c r="T389" s="3"/>
      <c r="U389" s="3"/>
      <c r="V389" s="1"/>
      <c r="W389" s="4"/>
      <c r="X389" s="5"/>
      <c r="Y389" s="6"/>
      <c r="Z389" s="1"/>
      <c r="AA389" s="1"/>
      <c r="AB389" s="1"/>
      <c r="AC389" s="1"/>
      <c r="AD389" s="1"/>
      <c r="AE389" s="1"/>
      <c r="AF389" s="1"/>
      <c r="AG389" s="1"/>
      <c r="AH389" s="1"/>
      <c r="AI389" s="1"/>
      <c r="AJ389" s="21"/>
      <c r="AK389" s="21"/>
      <c r="AL389" s="21"/>
      <c r="AM389" s="21"/>
      <c r="AN389" s="21"/>
    </row>
    <row r="390" spans="1:40" ht="15.75" customHeight="1" x14ac:dyDescent="0.25">
      <c r="A390" s="1"/>
      <c r="B390" s="1"/>
      <c r="C390" s="1"/>
      <c r="D390" s="1"/>
      <c r="E390" s="1"/>
      <c r="F390" s="1"/>
      <c r="G390" s="1"/>
      <c r="H390" s="1"/>
      <c r="I390" s="1"/>
      <c r="J390" s="2"/>
      <c r="K390" s="1"/>
      <c r="L390" s="1"/>
      <c r="M390" s="1"/>
      <c r="N390" s="1"/>
      <c r="O390" s="1"/>
      <c r="P390" s="1"/>
      <c r="Q390" s="1"/>
      <c r="R390" s="3"/>
      <c r="S390" s="3"/>
      <c r="T390" s="3"/>
      <c r="U390" s="3"/>
      <c r="V390" s="1"/>
      <c r="W390" s="4"/>
      <c r="X390" s="5"/>
      <c r="Y390" s="6"/>
      <c r="Z390" s="1"/>
      <c r="AA390" s="1"/>
      <c r="AB390" s="1"/>
      <c r="AC390" s="1"/>
      <c r="AD390" s="1"/>
      <c r="AE390" s="1"/>
      <c r="AF390" s="1"/>
      <c r="AG390" s="1"/>
      <c r="AH390" s="1"/>
      <c r="AI390" s="1"/>
      <c r="AJ390" s="21"/>
      <c r="AK390" s="21"/>
      <c r="AL390" s="21"/>
      <c r="AM390" s="21"/>
      <c r="AN390" s="21"/>
    </row>
    <row r="391" spans="1:40" ht="15.75" customHeight="1" x14ac:dyDescent="0.25">
      <c r="A391" s="1"/>
      <c r="B391" s="1"/>
      <c r="C391" s="1"/>
      <c r="D391" s="1"/>
      <c r="E391" s="1"/>
      <c r="F391" s="1"/>
      <c r="G391" s="1"/>
      <c r="H391" s="1"/>
      <c r="I391" s="1"/>
      <c r="J391" s="2"/>
      <c r="K391" s="1"/>
      <c r="L391" s="1"/>
      <c r="M391" s="1"/>
      <c r="N391" s="1"/>
      <c r="O391" s="1"/>
      <c r="P391" s="1"/>
      <c r="Q391" s="1"/>
      <c r="R391" s="3"/>
      <c r="S391" s="3"/>
      <c r="T391" s="3"/>
      <c r="U391" s="3"/>
      <c r="V391" s="1"/>
      <c r="W391" s="4"/>
      <c r="X391" s="5"/>
      <c r="Y391" s="6"/>
      <c r="Z391" s="1"/>
      <c r="AA391" s="1"/>
      <c r="AB391" s="1"/>
      <c r="AC391" s="1"/>
      <c r="AD391" s="1"/>
      <c r="AE391" s="1"/>
      <c r="AF391" s="1"/>
      <c r="AG391" s="1"/>
      <c r="AH391" s="1"/>
      <c r="AI391" s="1"/>
      <c r="AJ391" s="21"/>
      <c r="AK391" s="21"/>
      <c r="AL391" s="21"/>
      <c r="AM391" s="21"/>
      <c r="AN391" s="21"/>
    </row>
    <row r="392" spans="1:40" ht="15.75" customHeight="1" x14ac:dyDescent="0.25">
      <c r="A392" s="1"/>
      <c r="B392" s="1"/>
      <c r="C392" s="1"/>
      <c r="D392" s="1"/>
      <c r="E392" s="1"/>
      <c r="F392" s="1"/>
      <c r="G392" s="1"/>
      <c r="H392" s="1"/>
      <c r="I392" s="1"/>
      <c r="J392" s="2"/>
      <c r="K392" s="1"/>
      <c r="L392" s="1"/>
      <c r="M392" s="1"/>
      <c r="N392" s="1"/>
      <c r="O392" s="1"/>
      <c r="P392" s="1"/>
      <c r="Q392" s="1"/>
      <c r="R392" s="3"/>
      <c r="S392" s="3"/>
      <c r="T392" s="3"/>
      <c r="U392" s="3"/>
      <c r="V392" s="1"/>
      <c r="W392" s="4"/>
      <c r="X392" s="5"/>
      <c r="Y392" s="6"/>
      <c r="Z392" s="1"/>
      <c r="AA392" s="1"/>
      <c r="AB392" s="1"/>
      <c r="AC392" s="1"/>
      <c r="AD392" s="1"/>
      <c r="AE392" s="1"/>
      <c r="AF392" s="1"/>
      <c r="AG392" s="1"/>
      <c r="AH392" s="1"/>
      <c r="AI392" s="1"/>
      <c r="AJ392" s="21"/>
      <c r="AK392" s="21"/>
      <c r="AL392" s="21"/>
      <c r="AM392" s="21"/>
      <c r="AN392" s="21"/>
    </row>
    <row r="393" spans="1:40" ht="15.75" customHeight="1" x14ac:dyDescent="0.25">
      <c r="A393" s="1"/>
      <c r="B393" s="1"/>
      <c r="C393" s="1"/>
      <c r="D393" s="1"/>
      <c r="E393" s="1"/>
      <c r="F393" s="1"/>
      <c r="G393" s="1"/>
      <c r="H393" s="1"/>
      <c r="I393" s="1"/>
      <c r="J393" s="2"/>
      <c r="K393" s="1"/>
      <c r="L393" s="1"/>
      <c r="M393" s="1"/>
      <c r="N393" s="1"/>
      <c r="O393" s="1"/>
      <c r="P393" s="1"/>
      <c r="Q393" s="1"/>
      <c r="R393" s="3"/>
      <c r="S393" s="3"/>
      <c r="T393" s="3"/>
      <c r="U393" s="3"/>
      <c r="V393" s="1"/>
      <c r="W393" s="4"/>
      <c r="X393" s="5"/>
      <c r="Y393" s="6"/>
      <c r="Z393" s="1"/>
      <c r="AA393" s="1"/>
      <c r="AB393" s="1"/>
      <c r="AC393" s="1"/>
      <c r="AD393" s="1"/>
      <c r="AE393" s="1"/>
      <c r="AF393" s="1"/>
      <c r="AG393" s="1"/>
      <c r="AH393" s="1"/>
      <c r="AI393" s="1"/>
      <c r="AJ393" s="21"/>
      <c r="AK393" s="21"/>
      <c r="AL393" s="21"/>
      <c r="AM393" s="21"/>
      <c r="AN393" s="21"/>
    </row>
    <row r="394" spans="1:40" ht="15.75" customHeight="1" x14ac:dyDescent="0.25">
      <c r="A394" s="1"/>
      <c r="B394" s="1"/>
      <c r="C394" s="1"/>
      <c r="D394" s="1"/>
      <c r="E394" s="1"/>
      <c r="F394" s="1"/>
      <c r="G394" s="1"/>
      <c r="H394" s="1"/>
      <c r="I394" s="1"/>
      <c r="J394" s="2"/>
      <c r="K394" s="1"/>
      <c r="L394" s="1"/>
      <c r="M394" s="1"/>
      <c r="N394" s="1"/>
      <c r="O394" s="1"/>
      <c r="P394" s="1"/>
      <c r="Q394" s="1"/>
      <c r="R394" s="3"/>
      <c r="S394" s="3"/>
      <c r="T394" s="3"/>
      <c r="U394" s="3"/>
      <c r="V394" s="1"/>
      <c r="W394" s="4"/>
      <c r="X394" s="5"/>
      <c r="Y394" s="6"/>
      <c r="Z394" s="1"/>
      <c r="AA394" s="1"/>
      <c r="AB394" s="1"/>
      <c r="AC394" s="1"/>
      <c r="AD394" s="1"/>
      <c r="AE394" s="1"/>
      <c r="AF394" s="1"/>
      <c r="AG394" s="1"/>
      <c r="AH394" s="1"/>
      <c r="AI394" s="1"/>
      <c r="AJ394" s="21"/>
      <c r="AK394" s="21"/>
      <c r="AL394" s="21"/>
      <c r="AM394" s="21"/>
      <c r="AN394" s="21"/>
    </row>
    <row r="395" spans="1:40" ht="15.75" customHeight="1" x14ac:dyDescent="0.25">
      <c r="A395" s="1"/>
      <c r="B395" s="1"/>
      <c r="C395" s="1"/>
      <c r="D395" s="1"/>
      <c r="E395" s="1"/>
      <c r="F395" s="1"/>
      <c r="G395" s="1"/>
      <c r="H395" s="1"/>
      <c r="I395" s="1"/>
      <c r="J395" s="2"/>
      <c r="K395" s="1"/>
      <c r="L395" s="1"/>
      <c r="M395" s="1"/>
      <c r="N395" s="1"/>
      <c r="O395" s="1"/>
      <c r="P395" s="1"/>
      <c r="Q395" s="1"/>
      <c r="R395" s="3"/>
      <c r="S395" s="3"/>
      <c r="T395" s="3"/>
      <c r="U395" s="3"/>
      <c r="V395" s="1"/>
      <c r="W395" s="4"/>
      <c r="X395" s="5"/>
      <c r="Y395" s="6"/>
      <c r="Z395" s="1"/>
      <c r="AA395" s="1"/>
      <c r="AB395" s="1"/>
      <c r="AC395" s="1"/>
      <c r="AD395" s="1"/>
      <c r="AE395" s="1"/>
      <c r="AF395" s="1"/>
      <c r="AG395" s="1"/>
      <c r="AH395" s="1"/>
      <c r="AI395" s="1"/>
      <c r="AJ395" s="21"/>
      <c r="AK395" s="21"/>
      <c r="AL395" s="21"/>
      <c r="AM395" s="21"/>
      <c r="AN395" s="21"/>
    </row>
    <row r="396" spans="1:40" ht="15.75" customHeight="1" x14ac:dyDescent="0.25">
      <c r="A396" s="1"/>
      <c r="B396" s="1"/>
      <c r="C396" s="1"/>
      <c r="D396" s="1"/>
      <c r="E396" s="1"/>
      <c r="F396" s="1"/>
      <c r="G396" s="1"/>
      <c r="H396" s="1"/>
      <c r="I396" s="1"/>
      <c r="J396" s="2"/>
      <c r="K396" s="1"/>
      <c r="L396" s="1"/>
      <c r="M396" s="1"/>
      <c r="N396" s="1"/>
      <c r="O396" s="1"/>
      <c r="P396" s="1"/>
      <c r="Q396" s="1"/>
      <c r="R396" s="3"/>
      <c r="S396" s="3"/>
      <c r="T396" s="3"/>
      <c r="U396" s="3"/>
      <c r="V396" s="1"/>
      <c r="W396" s="4"/>
      <c r="X396" s="5"/>
      <c r="Y396" s="6"/>
      <c r="Z396" s="1"/>
      <c r="AA396" s="1"/>
      <c r="AB396" s="1"/>
      <c r="AC396" s="1"/>
      <c r="AD396" s="1"/>
      <c r="AE396" s="1"/>
      <c r="AF396" s="1"/>
      <c r="AG396" s="1"/>
      <c r="AH396" s="1"/>
      <c r="AI396" s="1"/>
      <c r="AJ396" s="21"/>
      <c r="AK396" s="21"/>
      <c r="AL396" s="21"/>
      <c r="AM396" s="21"/>
      <c r="AN396" s="21"/>
    </row>
    <row r="397" spans="1:40" ht="15.75" customHeight="1" x14ac:dyDescent="0.25">
      <c r="A397" s="1"/>
      <c r="B397" s="1"/>
      <c r="C397" s="1"/>
      <c r="D397" s="1"/>
      <c r="E397" s="1"/>
      <c r="F397" s="1"/>
      <c r="G397" s="1"/>
      <c r="H397" s="1"/>
      <c r="I397" s="1"/>
      <c r="J397" s="2"/>
      <c r="K397" s="1"/>
      <c r="L397" s="1"/>
      <c r="M397" s="1"/>
      <c r="N397" s="1"/>
      <c r="O397" s="1"/>
      <c r="P397" s="1"/>
      <c r="Q397" s="1"/>
      <c r="R397" s="3"/>
      <c r="S397" s="3"/>
      <c r="T397" s="3"/>
      <c r="U397" s="3"/>
      <c r="V397" s="1"/>
      <c r="W397" s="4"/>
      <c r="X397" s="5"/>
      <c r="Y397" s="6"/>
      <c r="Z397" s="1"/>
      <c r="AA397" s="1"/>
      <c r="AB397" s="1"/>
      <c r="AC397" s="1"/>
      <c r="AD397" s="1"/>
      <c r="AE397" s="1"/>
      <c r="AF397" s="1"/>
      <c r="AG397" s="1"/>
      <c r="AH397" s="1"/>
      <c r="AI397" s="1"/>
      <c r="AJ397" s="21"/>
      <c r="AK397" s="21"/>
      <c r="AL397" s="21"/>
      <c r="AM397" s="21"/>
      <c r="AN397" s="21"/>
    </row>
    <row r="398" spans="1:40" ht="15.75" customHeight="1" x14ac:dyDescent="0.25">
      <c r="A398" s="1"/>
      <c r="B398" s="1"/>
      <c r="C398" s="1"/>
      <c r="D398" s="1"/>
      <c r="E398" s="1"/>
      <c r="F398" s="1"/>
      <c r="G398" s="1"/>
      <c r="H398" s="1"/>
      <c r="I398" s="1"/>
      <c r="J398" s="2"/>
      <c r="K398" s="1"/>
      <c r="L398" s="1"/>
      <c r="M398" s="1"/>
      <c r="N398" s="1"/>
      <c r="O398" s="1"/>
      <c r="P398" s="1"/>
      <c r="Q398" s="1"/>
      <c r="R398" s="3"/>
      <c r="S398" s="3"/>
      <c r="T398" s="3"/>
      <c r="U398" s="3"/>
      <c r="V398" s="1"/>
      <c r="W398" s="4"/>
      <c r="X398" s="5"/>
      <c r="Y398" s="6"/>
      <c r="Z398" s="1"/>
      <c r="AA398" s="1"/>
      <c r="AB398" s="1"/>
      <c r="AC398" s="1"/>
      <c r="AD398" s="1"/>
      <c r="AE398" s="1"/>
      <c r="AF398" s="1"/>
      <c r="AG398" s="1"/>
      <c r="AH398" s="1"/>
      <c r="AI398" s="1"/>
      <c r="AJ398" s="21"/>
      <c r="AK398" s="21"/>
      <c r="AL398" s="21"/>
      <c r="AM398" s="21"/>
      <c r="AN398" s="21"/>
    </row>
    <row r="399" spans="1:40" ht="15.75" customHeight="1" x14ac:dyDescent="0.25">
      <c r="A399" s="1"/>
      <c r="B399" s="1"/>
      <c r="C399" s="1"/>
      <c r="D399" s="1"/>
      <c r="E399" s="1"/>
      <c r="F399" s="1"/>
      <c r="G399" s="1"/>
      <c r="H399" s="1"/>
      <c r="I399" s="1"/>
      <c r="J399" s="2"/>
      <c r="K399" s="1"/>
      <c r="L399" s="1"/>
      <c r="M399" s="1"/>
      <c r="N399" s="1"/>
      <c r="O399" s="1"/>
      <c r="P399" s="1"/>
      <c r="Q399" s="1"/>
      <c r="R399" s="3"/>
      <c r="S399" s="3"/>
      <c r="T399" s="3"/>
      <c r="U399" s="3"/>
      <c r="V399" s="1"/>
      <c r="W399" s="4"/>
      <c r="X399" s="5"/>
      <c r="Y399" s="6"/>
      <c r="Z399" s="1"/>
      <c r="AA399" s="1"/>
      <c r="AB399" s="1"/>
      <c r="AC399" s="1"/>
      <c r="AD399" s="1"/>
      <c r="AE399" s="1"/>
      <c r="AF399" s="1"/>
      <c r="AG399" s="1"/>
      <c r="AH399" s="1"/>
      <c r="AI399" s="1"/>
      <c r="AJ399" s="21"/>
      <c r="AK399" s="21"/>
      <c r="AL399" s="21"/>
      <c r="AM399" s="21"/>
      <c r="AN399" s="21"/>
    </row>
    <row r="400" spans="1:40" ht="15.75" customHeight="1" x14ac:dyDescent="0.25">
      <c r="A400" s="1"/>
      <c r="B400" s="1"/>
      <c r="C400" s="1"/>
      <c r="D400" s="1"/>
      <c r="E400" s="1"/>
      <c r="F400" s="1"/>
      <c r="G400" s="1"/>
      <c r="H400" s="1"/>
      <c r="I400" s="1"/>
      <c r="J400" s="2"/>
      <c r="K400" s="1"/>
      <c r="L400" s="1"/>
      <c r="M400" s="1"/>
      <c r="N400" s="1"/>
      <c r="O400" s="1"/>
      <c r="P400" s="1"/>
      <c r="Q400" s="1"/>
      <c r="R400" s="3"/>
      <c r="S400" s="3"/>
      <c r="T400" s="3"/>
      <c r="U400" s="3"/>
      <c r="V400" s="1"/>
      <c r="W400" s="4"/>
      <c r="X400" s="5"/>
      <c r="Y400" s="6"/>
      <c r="Z400" s="1"/>
      <c r="AA400" s="1"/>
      <c r="AB400" s="1"/>
      <c r="AC400" s="1"/>
      <c r="AD400" s="1"/>
      <c r="AE400" s="1"/>
      <c r="AF400" s="1"/>
      <c r="AG400" s="1"/>
      <c r="AH400" s="1"/>
      <c r="AI400" s="1"/>
      <c r="AJ400" s="21"/>
      <c r="AK400" s="21"/>
      <c r="AL400" s="21"/>
      <c r="AM400" s="21"/>
      <c r="AN400" s="21"/>
    </row>
    <row r="401" spans="1:40" ht="15.75" customHeight="1" x14ac:dyDescent="0.25">
      <c r="A401" s="1"/>
      <c r="B401" s="1"/>
      <c r="C401" s="1"/>
      <c r="D401" s="1"/>
      <c r="E401" s="1"/>
      <c r="F401" s="1"/>
      <c r="G401" s="1"/>
      <c r="H401" s="1"/>
      <c r="I401" s="1"/>
      <c r="J401" s="2"/>
      <c r="K401" s="1"/>
      <c r="L401" s="1"/>
      <c r="M401" s="1"/>
      <c r="N401" s="1"/>
      <c r="O401" s="1"/>
      <c r="P401" s="1"/>
      <c r="Q401" s="1"/>
      <c r="R401" s="3"/>
      <c r="S401" s="3"/>
      <c r="T401" s="3"/>
      <c r="U401" s="3"/>
      <c r="V401" s="1"/>
      <c r="W401" s="4"/>
      <c r="X401" s="5"/>
      <c r="Y401" s="6"/>
      <c r="Z401" s="1"/>
      <c r="AA401" s="1"/>
      <c r="AB401" s="1"/>
      <c r="AC401" s="1"/>
      <c r="AD401" s="1"/>
      <c r="AE401" s="1"/>
      <c r="AF401" s="1"/>
      <c r="AG401" s="1"/>
      <c r="AH401" s="1"/>
      <c r="AI401" s="1"/>
      <c r="AJ401" s="21"/>
      <c r="AK401" s="21"/>
      <c r="AL401" s="21"/>
      <c r="AM401" s="21"/>
      <c r="AN401" s="21"/>
    </row>
    <row r="402" spans="1:40" ht="15.75" customHeight="1" x14ac:dyDescent="0.25">
      <c r="A402" s="1"/>
      <c r="B402" s="1"/>
      <c r="C402" s="1"/>
      <c r="D402" s="1"/>
      <c r="E402" s="1"/>
      <c r="F402" s="1"/>
      <c r="G402" s="1"/>
      <c r="H402" s="1"/>
      <c r="I402" s="1"/>
      <c r="J402" s="2"/>
      <c r="K402" s="1"/>
      <c r="L402" s="1"/>
      <c r="M402" s="1"/>
      <c r="N402" s="1"/>
      <c r="O402" s="1"/>
      <c r="P402" s="1"/>
      <c r="Q402" s="1"/>
      <c r="R402" s="3"/>
      <c r="S402" s="3"/>
      <c r="T402" s="3"/>
      <c r="U402" s="3"/>
      <c r="V402" s="1"/>
      <c r="W402" s="4"/>
      <c r="X402" s="5"/>
      <c r="Y402" s="6"/>
      <c r="Z402" s="1"/>
      <c r="AA402" s="1"/>
      <c r="AB402" s="1"/>
      <c r="AC402" s="1"/>
      <c r="AD402" s="1"/>
      <c r="AE402" s="1"/>
      <c r="AF402" s="1"/>
      <c r="AG402" s="1"/>
      <c r="AH402" s="1"/>
      <c r="AI402" s="1"/>
      <c r="AJ402" s="21"/>
      <c r="AK402" s="21"/>
      <c r="AL402" s="21"/>
      <c r="AM402" s="21"/>
      <c r="AN402" s="21"/>
    </row>
    <row r="403" spans="1:40" ht="15.75" customHeight="1" x14ac:dyDescent="0.25">
      <c r="A403" s="1"/>
      <c r="B403" s="1"/>
      <c r="C403" s="1"/>
      <c r="D403" s="1"/>
      <c r="E403" s="1"/>
      <c r="F403" s="1"/>
      <c r="G403" s="1"/>
      <c r="H403" s="1"/>
      <c r="I403" s="1"/>
      <c r="J403" s="2"/>
      <c r="K403" s="1"/>
      <c r="L403" s="1"/>
      <c r="M403" s="1"/>
      <c r="N403" s="1"/>
      <c r="O403" s="1"/>
      <c r="P403" s="1"/>
      <c r="Q403" s="1"/>
      <c r="R403" s="3"/>
      <c r="S403" s="3"/>
      <c r="T403" s="3"/>
      <c r="U403" s="3"/>
      <c r="V403" s="1"/>
      <c r="W403" s="4"/>
      <c r="X403" s="5"/>
      <c r="Y403" s="6"/>
      <c r="Z403" s="1"/>
      <c r="AA403" s="1"/>
      <c r="AB403" s="1"/>
      <c r="AC403" s="1"/>
      <c r="AD403" s="1"/>
      <c r="AE403" s="1"/>
      <c r="AF403" s="1"/>
      <c r="AG403" s="1"/>
      <c r="AH403" s="1"/>
      <c r="AI403" s="1"/>
      <c r="AJ403" s="21"/>
      <c r="AK403" s="21"/>
      <c r="AL403" s="21"/>
      <c r="AM403" s="21"/>
      <c r="AN403" s="21"/>
    </row>
    <row r="404" spans="1:40" ht="15.75" customHeight="1" x14ac:dyDescent="0.25">
      <c r="A404" s="1"/>
      <c r="B404" s="1"/>
      <c r="C404" s="1"/>
      <c r="D404" s="1"/>
      <c r="E404" s="1"/>
      <c r="F404" s="1"/>
      <c r="G404" s="1"/>
      <c r="H404" s="1"/>
      <c r="I404" s="1"/>
      <c r="J404" s="2"/>
      <c r="K404" s="1"/>
      <c r="L404" s="1"/>
      <c r="M404" s="1"/>
      <c r="N404" s="1"/>
      <c r="O404" s="1"/>
      <c r="P404" s="1"/>
      <c r="Q404" s="1"/>
      <c r="R404" s="3"/>
      <c r="S404" s="3"/>
      <c r="T404" s="3"/>
      <c r="U404" s="3"/>
      <c r="V404" s="1"/>
      <c r="W404" s="4"/>
      <c r="X404" s="5"/>
      <c r="Y404" s="6"/>
      <c r="Z404" s="1"/>
      <c r="AA404" s="1"/>
      <c r="AB404" s="1"/>
      <c r="AC404" s="1"/>
      <c r="AD404" s="1"/>
      <c r="AE404" s="1"/>
      <c r="AF404" s="1"/>
      <c r="AG404" s="1"/>
      <c r="AH404" s="1"/>
      <c r="AI404" s="1"/>
      <c r="AJ404" s="21"/>
      <c r="AK404" s="21"/>
      <c r="AL404" s="21"/>
      <c r="AM404" s="21"/>
      <c r="AN404" s="21"/>
    </row>
    <row r="405" spans="1:40" ht="15.75" customHeight="1" x14ac:dyDescent="0.25">
      <c r="A405" s="1"/>
      <c r="B405" s="1"/>
      <c r="C405" s="1"/>
      <c r="D405" s="1"/>
      <c r="E405" s="1"/>
      <c r="F405" s="1"/>
      <c r="G405" s="1"/>
      <c r="H405" s="1"/>
      <c r="I405" s="1"/>
      <c r="J405" s="2"/>
      <c r="K405" s="1"/>
      <c r="L405" s="1"/>
      <c r="M405" s="1"/>
      <c r="N405" s="1"/>
      <c r="O405" s="1"/>
      <c r="P405" s="1"/>
      <c r="Q405" s="1"/>
      <c r="R405" s="3"/>
      <c r="S405" s="3"/>
      <c r="T405" s="3"/>
      <c r="U405" s="3"/>
      <c r="V405" s="1"/>
      <c r="W405" s="4"/>
      <c r="X405" s="5"/>
      <c r="Y405" s="6"/>
      <c r="Z405" s="1"/>
      <c r="AA405" s="1"/>
      <c r="AB405" s="1"/>
      <c r="AC405" s="1"/>
      <c r="AD405" s="1"/>
      <c r="AE405" s="1"/>
      <c r="AF405" s="1"/>
      <c r="AG405" s="1"/>
      <c r="AH405" s="1"/>
      <c r="AI405" s="1"/>
      <c r="AJ405" s="21"/>
      <c r="AK405" s="21"/>
      <c r="AL405" s="21"/>
      <c r="AM405" s="21"/>
      <c r="AN405" s="21"/>
    </row>
    <row r="406" spans="1:40" ht="15.75" customHeight="1" x14ac:dyDescent="0.25">
      <c r="A406" s="1"/>
      <c r="B406" s="1"/>
      <c r="C406" s="1"/>
      <c r="D406" s="1"/>
      <c r="E406" s="1"/>
      <c r="F406" s="1"/>
      <c r="G406" s="1"/>
      <c r="H406" s="1"/>
      <c r="I406" s="1"/>
      <c r="J406" s="2"/>
      <c r="K406" s="1"/>
      <c r="L406" s="1"/>
      <c r="M406" s="1"/>
      <c r="N406" s="1"/>
      <c r="O406" s="1"/>
      <c r="P406" s="1"/>
      <c r="Q406" s="1"/>
      <c r="R406" s="3"/>
      <c r="S406" s="3"/>
      <c r="T406" s="3"/>
      <c r="U406" s="3"/>
      <c r="V406" s="1"/>
      <c r="W406" s="4"/>
      <c r="X406" s="5"/>
      <c r="Y406" s="6"/>
      <c r="Z406" s="1"/>
      <c r="AA406" s="1"/>
      <c r="AB406" s="1"/>
      <c r="AC406" s="1"/>
      <c r="AD406" s="1"/>
      <c r="AE406" s="1"/>
      <c r="AF406" s="1"/>
      <c r="AG406" s="1"/>
      <c r="AH406" s="1"/>
      <c r="AI406" s="1"/>
      <c r="AJ406" s="21"/>
      <c r="AK406" s="21"/>
      <c r="AL406" s="21"/>
      <c r="AM406" s="21"/>
      <c r="AN406" s="21"/>
    </row>
    <row r="407" spans="1:40" ht="15.75" customHeight="1" x14ac:dyDescent="0.25">
      <c r="A407" s="1"/>
      <c r="B407" s="1"/>
      <c r="C407" s="1"/>
      <c r="D407" s="1"/>
      <c r="E407" s="1"/>
      <c r="F407" s="1"/>
      <c r="G407" s="1"/>
      <c r="H407" s="1"/>
      <c r="I407" s="1"/>
      <c r="J407" s="2"/>
      <c r="K407" s="1"/>
      <c r="L407" s="1"/>
      <c r="M407" s="1"/>
      <c r="N407" s="1"/>
      <c r="O407" s="1"/>
      <c r="P407" s="1"/>
      <c r="Q407" s="1"/>
      <c r="R407" s="3"/>
      <c r="S407" s="3"/>
      <c r="T407" s="3"/>
      <c r="U407" s="3"/>
      <c r="V407" s="1"/>
      <c r="W407" s="4"/>
      <c r="X407" s="5"/>
      <c r="Y407" s="6"/>
      <c r="Z407" s="1"/>
      <c r="AA407" s="1"/>
      <c r="AB407" s="1"/>
      <c r="AC407" s="1"/>
      <c r="AD407" s="1"/>
      <c r="AE407" s="1"/>
      <c r="AF407" s="1"/>
      <c r="AG407" s="1"/>
      <c r="AH407" s="1"/>
      <c r="AI407" s="1"/>
      <c r="AJ407" s="21"/>
      <c r="AK407" s="21"/>
      <c r="AL407" s="21"/>
      <c r="AM407" s="21"/>
      <c r="AN407" s="21"/>
    </row>
    <row r="408" spans="1:40" ht="15.75" customHeight="1" x14ac:dyDescent="0.25">
      <c r="A408" s="1"/>
      <c r="B408" s="1"/>
      <c r="C408" s="1"/>
      <c r="D408" s="1"/>
      <c r="E408" s="1"/>
      <c r="F408" s="1"/>
      <c r="G408" s="1"/>
      <c r="H408" s="1"/>
      <c r="I408" s="1"/>
      <c r="J408" s="2"/>
      <c r="K408" s="1"/>
      <c r="L408" s="1"/>
      <c r="M408" s="1"/>
      <c r="N408" s="1"/>
      <c r="O408" s="1"/>
      <c r="P408" s="1"/>
      <c r="Q408" s="1"/>
      <c r="R408" s="3"/>
      <c r="S408" s="3"/>
      <c r="T408" s="3"/>
      <c r="U408" s="3"/>
      <c r="V408" s="1"/>
      <c r="W408" s="4"/>
      <c r="X408" s="5"/>
      <c r="Y408" s="6"/>
      <c r="Z408" s="1"/>
      <c r="AA408" s="1"/>
      <c r="AB408" s="1"/>
      <c r="AC408" s="1"/>
      <c r="AD408" s="1"/>
      <c r="AE408" s="1"/>
      <c r="AF408" s="1"/>
      <c r="AG408" s="1"/>
      <c r="AH408" s="1"/>
      <c r="AI408" s="1"/>
      <c r="AJ408" s="21"/>
      <c r="AK408" s="21"/>
      <c r="AL408" s="21"/>
      <c r="AM408" s="21"/>
      <c r="AN408" s="21"/>
    </row>
    <row r="409" spans="1:40" ht="15.75" customHeight="1" x14ac:dyDescent="0.25">
      <c r="A409" s="1"/>
      <c r="B409" s="1"/>
      <c r="C409" s="1"/>
      <c r="D409" s="1"/>
      <c r="E409" s="1"/>
      <c r="F409" s="1"/>
      <c r="G409" s="1"/>
      <c r="H409" s="1"/>
      <c r="I409" s="1"/>
      <c r="J409" s="2"/>
      <c r="K409" s="1"/>
      <c r="L409" s="1"/>
      <c r="M409" s="1"/>
      <c r="N409" s="1"/>
      <c r="O409" s="1"/>
      <c r="P409" s="1"/>
      <c r="Q409" s="1"/>
      <c r="R409" s="3"/>
      <c r="S409" s="3"/>
      <c r="T409" s="3"/>
      <c r="U409" s="3"/>
      <c r="V409" s="1"/>
      <c r="W409" s="4"/>
      <c r="X409" s="5"/>
      <c r="Y409" s="6"/>
      <c r="Z409" s="1"/>
      <c r="AA409" s="1"/>
      <c r="AB409" s="1"/>
      <c r="AC409" s="1"/>
      <c r="AD409" s="1"/>
      <c r="AE409" s="1"/>
      <c r="AF409" s="1"/>
      <c r="AG409" s="1"/>
      <c r="AH409" s="1"/>
      <c r="AI409" s="1"/>
      <c r="AJ409" s="21"/>
      <c r="AK409" s="21"/>
      <c r="AL409" s="21"/>
      <c r="AM409" s="21"/>
      <c r="AN409" s="21"/>
    </row>
    <row r="410" spans="1:40" ht="15.75" customHeight="1" x14ac:dyDescent="0.25">
      <c r="A410" s="1"/>
      <c r="B410" s="1"/>
      <c r="C410" s="1"/>
      <c r="D410" s="1"/>
      <c r="E410" s="1"/>
      <c r="F410" s="1"/>
      <c r="G410" s="1"/>
      <c r="H410" s="1"/>
      <c r="I410" s="1"/>
      <c r="J410" s="2"/>
      <c r="K410" s="1"/>
      <c r="L410" s="1"/>
      <c r="M410" s="1"/>
      <c r="N410" s="1"/>
      <c r="O410" s="1"/>
      <c r="P410" s="1"/>
      <c r="Q410" s="1"/>
      <c r="R410" s="3"/>
      <c r="S410" s="3"/>
      <c r="T410" s="3"/>
      <c r="U410" s="3"/>
      <c r="V410" s="1"/>
      <c r="W410" s="4"/>
      <c r="X410" s="5"/>
      <c r="Y410" s="6"/>
      <c r="Z410" s="1"/>
      <c r="AA410" s="1"/>
      <c r="AB410" s="1"/>
      <c r="AC410" s="1"/>
      <c r="AD410" s="1"/>
      <c r="AE410" s="1"/>
      <c r="AF410" s="1"/>
      <c r="AG410" s="1"/>
      <c r="AH410" s="1"/>
      <c r="AI410" s="1"/>
      <c r="AJ410" s="21"/>
      <c r="AK410" s="21"/>
      <c r="AL410" s="21"/>
      <c r="AM410" s="21"/>
      <c r="AN410" s="21"/>
    </row>
    <row r="411" spans="1:40" ht="15.75" customHeight="1" x14ac:dyDescent="0.25">
      <c r="A411" s="1"/>
      <c r="B411" s="1"/>
      <c r="C411" s="1"/>
      <c r="D411" s="1"/>
      <c r="E411" s="1"/>
      <c r="F411" s="1"/>
      <c r="G411" s="1"/>
      <c r="H411" s="1"/>
      <c r="I411" s="1"/>
      <c r="J411" s="2"/>
      <c r="K411" s="1"/>
      <c r="L411" s="1"/>
      <c r="M411" s="1"/>
      <c r="N411" s="1"/>
      <c r="O411" s="1"/>
      <c r="P411" s="1"/>
      <c r="Q411" s="1"/>
      <c r="R411" s="3"/>
      <c r="S411" s="3"/>
      <c r="T411" s="3"/>
      <c r="U411" s="3"/>
      <c r="V411" s="1"/>
      <c r="W411" s="4"/>
      <c r="X411" s="5"/>
      <c r="Y411" s="6"/>
      <c r="Z411" s="1"/>
      <c r="AA411" s="1"/>
      <c r="AB411" s="1"/>
      <c r="AC411" s="1"/>
      <c r="AD411" s="1"/>
      <c r="AE411" s="1"/>
      <c r="AF411" s="1"/>
      <c r="AG411" s="1"/>
      <c r="AH411" s="1"/>
      <c r="AI411" s="1"/>
      <c r="AJ411" s="21"/>
      <c r="AK411" s="21"/>
      <c r="AL411" s="21"/>
      <c r="AM411" s="21"/>
      <c r="AN411" s="21"/>
    </row>
    <row r="412" spans="1:40" ht="15.75" customHeight="1" x14ac:dyDescent="0.25">
      <c r="A412" s="1"/>
      <c r="B412" s="1"/>
      <c r="C412" s="1"/>
      <c r="D412" s="1"/>
      <c r="E412" s="1"/>
      <c r="F412" s="1"/>
      <c r="G412" s="1"/>
      <c r="H412" s="1"/>
      <c r="I412" s="1"/>
      <c r="J412" s="2"/>
      <c r="K412" s="1"/>
      <c r="L412" s="1"/>
      <c r="M412" s="1"/>
      <c r="N412" s="1"/>
      <c r="O412" s="1"/>
      <c r="P412" s="1"/>
      <c r="Q412" s="1"/>
      <c r="R412" s="3"/>
      <c r="S412" s="3"/>
      <c r="T412" s="3"/>
      <c r="U412" s="3"/>
      <c r="V412" s="1"/>
      <c r="W412" s="4"/>
      <c r="X412" s="5"/>
      <c r="Y412" s="6"/>
      <c r="Z412" s="1"/>
      <c r="AA412" s="1"/>
      <c r="AB412" s="1"/>
      <c r="AC412" s="1"/>
      <c r="AD412" s="1"/>
      <c r="AE412" s="1"/>
      <c r="AF412" s="1"/>
      <c r="AG412" s="1"/>
      <c r="AH412" s="1"/>
      <c r="AI412" s="1"/>
      <c r="AJ412" s="21"/>
      <c r="AK412" s="21"/>
      <c r="AL412" s="21"/>
      <c r="AM412" s="21"/>
      <c r="AN412" s="21"/>
    </row>
    <row r="413" spans="1:40" ht="15.75" customHeight="1" x14ac:dyDescent="0.25">
      <c r="A413" s="1"/>
      <c r="B413" s="1"/>
      <c r="C413" s="1"/>
      <c r="D413" s="1"/>
      <c r="E413" s="1"/>
      <c r="F413" s="1"/>
      <c r="G413" s="1"/>
      <c r="H413" s="1"/>
      <c r="I413" s="1"/>
      <c r="J413" s="2"/>
      <c r="K413" s="1"/>
      <c r="L413" s="1"/>
      <c r="M413" s="1"/>
      <c r="N413" s="1"/>
      <c r="O413" s="1"/>
      <c r="P413" s="1"/>
      <c r="Q413" s="1"/>
      <c r="R413" s="3"/>
      <c r="S413" s="3"/>
      <c r="T413" s="3"/>
      <c r="U413" s="3"/>
      <c r="V413" s="1"/>
      <c r="W413" s="4"/>
      <c r="X413" s="5"/>
      <c r="Y413" s="6"/>
      <c r="Z413" s="1"/>
      <c r="AA413" s="1"/>
      <c r="AB413" s="1"/>
      <c r="AC413" s="1"/>
      <c r="AD413" s="1"/>
      <c r="AE413" s="1"/>
      <c r="AF413" s="1"/>
      <c r="AG413" s="1"/>
      <c r="AH413" s="1"/>
      <c r="AI413" s="1"/>
      <c r="AJ413" s="21"/>
      <c r="AK413" s="21"/>
      <c r="AL413" s="21"/>
      <c r="AM413" s="21"/>
      <c r="AN413" s="21"/>
    </row>
    <row r="414" spans="1:40" ht="15.75" customHeight="1" x14ac:dyDescent="0.25">
      <c r="A414" s="1"/>
      <c r="B414" s="1"/>
      <c r="C414" s="1"/>
      <c r="D414" s="1"/>
      <c r="E414" s="1"/>
      <c r="F414" s="1"/>
      <c r="G414" s="1"/>
      <c r="H414" s="1"/>
      <c r="I414" s="1"/>
      <c r="J414" s="2"/>
      <c r="K414" s="1"/>
      <c r="L414" s="1"/>
      <c r="M414" s="1"/>
      <c r="N414" s="1"/>
      <c r="O414" s="1"/>
      <c r="P414" s="1"/>
      <c r="Q414" s="1"/>
      <c r="R414" s="3"/>
      <c r="S414" s="3"/>
      <c r="T414" s="3"/>
      <c r="U414" s="3"/>
      <c r="V414" s="1"/>
      <c r="W414" s="4"/>
      <c r="X414" s="5"/>
      <c r="Y414" s="6"/>
      <c r="Z414" s="1"/>
      <c r="AA414" s="1"/>
      <c r="AB414" s="1"/>
      <c r="AC414" s="1"/>
      <c r="AD414" s="1"/>
      <c r="AE414" s="1"/>
      <c r="AF414" s="1"/>
      <c r="AG414" s="1"/>
      <c r="AH414" s="1"/>
      <c r="AI414" s="1"/>
      <c r="AJ414" s="21"/>
      <c r="AK414" s="21"/>
      <c r="AL414" s="21"/>
      <c r="AM414" s="21"/>
      <c r="AN414" s="21"/>
    </row>
    <row r="415" spans="1:40" ht="15.75" customHeight="1" x14ac:dyDescent="0.25">
      <c r="A415" s="1"/>
      <c r="B415" s="1"/>
      <c r="C415" s="1"/>
      <c r="D415" s="1"/>
      <c r="E415" s="1"/>
      <c r="F415" s="1"/>
      <c r="G415" s="1"/>
      <c r="H415" s="1"/>
      <c r="I415" s="1"/>
      <c r="J415" s="2"/>
      <c r="K415" s="1"/>
      <c r="L415" s="1"/>
      <c r="M415" s="1"/>
      <c r="N415" s="1"/>
      <c r="O415" s="1"/>
      <c r="P415" s="1"/>
      <c r="Q415" s="1"/>
      <c r="R415" s="3"/>
      <c r="S415" s="3"/>
      <c r="T415" s="3"/>
      <c r="U415" s="3"/>
      <c r="V415" s="1"/>
      <c r="W415" s="4"/>
      <c r="X415" s="5"/>
      <c r="Y415" s="6"/>
      <c r="Z415" s="1"/>
      <c r="AA415" s="1"/>
      <c r="AB415" s="1"/>
      <c r="AC415" s="1"/>
      <c r="AD415" s="1"/>
      <c r="AE415" s="1"/>
      <c r="AF415" s="1"/>
      <c r="AG415" s="1"/>
      <c r="AH415" s="1"/>
      <c r="AI415" s="1"/>
      <c r="AJ415" s="21"/>
      <c r="AK415" s="21"/>
      <c r="AL415" s="21"/>
      <c r="AM415" s="21"/>
      <c r="AN415" s="21"/>
    </row>
    <row r="416" spans="1:40" ht="15.75" customHeight="1" x14ac:dyDescent="0.25">
      <c r="A416" s="1"/>
      <c r="B416" s="1"/>
      <c r="C416" s="1"/>
      <c r="D416" s="1"/>
      <c r="E416" s="1"/>
      <c r="F416" s="1"/>
      <c r="G416" s="1"/>
      <c r="H416" s="1"/>
      <c r="I416" s="1"/>
      <c r="J416" s="2"/>
      <c r="K416" s="1"/>
      <c r="L416" s="1"/>
      <c r="M416" s="1"/>
      <c r="N416" s="1"/>
      <c r="O416" s="1"/>
      <c r="P416" s="1"/>
      <c r="Q416" s="1"/>
      <c r="R416" s="3"/>
      <c r="S416" s="3"/>
      <c r="T416" s="3"/>
      <c r="U416" s="3"/>
      <c r="V416" s="1"/>
      <c r="W416" s="4"/>
      <c r="X416" s="5"/>
      <c r="Y416" s="6"/>
      <c r="Z416" s="1"/>
      <c r="AA416" s="1"/>
      <c r="AB416" s="1"/>
      <c r="AC416" s="1"/>
      <c r="AD416" s="1"/>
      <c r="AE416" s="1"/>
      <c r="AF416" s="1"/>
      <c r="AG416" s="1"/>
      <c r="AH416" s="1"/>
      <c r="AI416" s="1"/>
      <c r="AJ416" s="21"/>
      <c r="AK416" s="21"/>
      <c r="AL416" s="21"/>
      <c r="AM416" s="21"/>
      <c r="AN416" s="21"/>
    </row>
    <row r="417" spans="1:40" ht="15.75" customHeight="1" x14ac:dyDescent="0.25">
      <c r="A417" s="1"/>
      <c r="B417" s="1"/>
      <c r="C417" s="1"/>
      <c r="D417" s="1"/>
      <c r="E417" s="1"/>
      <c r="F417" s="1"/>
      <c r="G417" s="1"/>
      <c r="H417" s="1"/>
      <c r="I417" s="1"/>
      <c r="J417" s="2"/>
      <c r="K417" s="1"/>
      <c r="L417" s="1"/>
      <c r="M417" s="1"/>
      <c r="N417" s="1"/>
      <c r="O417" s="1"/>
      <c r="P417" s="1"/>
      <c r="Q417" s="1"/>
      <c r="R417" s="3"/>
      <c r="S417" s="3"/>
      <c r="T417" s="3"/>
      <c r="U417" s="3"/>
      <c r="V417" s="1"/>
      <c r="W417" s="4"/>
      <c r="X417" s="5"/>
      <c r="Y417" s="6"/>
      <c r="Z417" s="1"/>
      <c r="AA417" s="1"/>
      <c r="AB417" s="1"/>
      <c r="AC417" s="1"/>
      <c r="AD417" s="1"/>
      <c r="AE417" s="1"/>
      <c r="AF417" s="1"/>
      <c r="AG417" s="1"/>
      <c r="AH417" s="1"/>
      <c r="AI417" s="1"/>
      <c r="AJ417" s="21"/>
      <c r="AK417" s="21"/>
      <c r="AL417" s="21"/>
      <c r="AM417" s="21"/>
      <c r="AN417" s="21"/>
    </row>
    <row r="418" spans="1:40" ht="15.75" customHeight="1" x14ac:dyDescent="0.25">
      <c r="A418" s="1"/>
      <c r="B418" s="1"/>
      <c r="C418" s="1"/>
      <c r="D418" s="1"/>
      <c r="E418" s="1"/>
      <c r="F418" s="1"/>
      <c r="G418" s="1"/>
      <c r="H418" s="1"/>
      <c r="I418" s="1"/>
      <c r="J418" s="2"/>
      <c r="K418" s="1"/>
      <c r="L418" s="1"/>
      <c r="M418" s="1"/>
      <c r="N418" s="1"/>
      <c r="O418" s="1"/>
      <c r="P418" s="1"/>
      <c r="Q418" s="1"/>
      <c r="R418" s="3"/>
      <c r="S418" s="3"/>
      <c r="T418" s="3"/>
      <c r="U418" s="3"/>
      <c r="V418" s="1"/>
      <c r="W418" s="4"/>
      <c r="X418" s="5"/>
      <c r="Y418" s="6"/>
      <c r="Z418" s="1"/>
      <c r="AA418" s="1"/>
      <c r="AB418" s="1"/>
      <c r="AC418" s="1"/>
      <c r="AD418" s="1"/>
      <c r="AE418" s="1"/>
      <c r="AF418" s="1"/>
      <c r="AG418" s="1"/>
      <c r="AH418" s="1"/>
      <c r="AI418" s="1"/>
      <c r="AJ418" s="21"/>
      <c r="AK418" s="21"/>
      <c r="AL418" s="21"/>
      <c r="AM418" s="21"/>
      <c r="AN418" s="21"/>
    </row>
    <row r="419" spans="1:40" ht="15.75" customHeight="1" x14ac:dyDescent="0.25">
      <c r="A419" s="1"/>
      <c r="B419" s="1"/>
      <c r="C419" s="1"/>
      <c r="D419" s="1"/>
      <c r="E419" s="1"/>
      <c r="F419" s="1"/>
      <c r="G419" s="1"/>
      <c r="H419" s="1"/>
      <c r="I419" s="1"/>
      <c r="J419" s="2"/>
      <c r="K419" s="1"/>
      <c r="L419" s="1"/>
      <c r="M419" s="1"/>
      <c r="N419" s="1"/>
      <c r="O419" s="1"/>
      <c r="P419" s="1"/>
      <c r="Q419" s="1"/>
      <c r="R419" s="3"/>
      <c r="S419" s="3"/>
      <c r="T419" s="3"/>
      <c r="U419" s="3"/>
      <c r="V419" s="1"/>
      <c r="W419" s="4"/>
      <c r="X419" s="5"/>
      <c r="Y419" s="6"/>
      <c r="Z419" s="1"/>
      <c r="AA419" s="1"/>
      <c r="AB419" s="1"/>
      <c r="AC419" s="1"/>
      <c r="AD419" s="1"/>
      <c r="AE419" s="1"/>
      <c r="AF419" s="1"/>
      <c r="AG419" s="1"/>
      <c r="AH419" s="1"/>
      <c r="AI419" s="1"/>
      <c r="AJ419" s="21"/>
      <c r="AK419" s="21"/>
      <c r="AL419" s="21"/>
      <c r="AM419" s="21"/>
      <c r="AN419" s="21"/>
    </row>
    <row r="420" spans="1:40" ht="15.75" customHeight="1" x14ac:dyDescent="0.25">
      <c r="A420" s="1"/>
      <c r="B420" s="1"/>
      <c r="C420" s="1"/>
      <c r="D420" s="1"/>
      <c r="E420" s="1"/>
      <c r="F420" s="1"/>
      <c r="G420" s="1"/>
      <c r="H420" s="1"/>
      <c r="I420" s="1"/>
      <c r="J420" s="2"/>
      <c r="K420" s="1"/>
      <c r="L420" s="1"/>
      <c r="M420" s="1"/>
      <c r="N420" s="1"/>
      <c r="O420" s="1"/>
      <c r="P420" s="1"/>
      <c r="Q420" s="1"/>
      <c r="R420" s="3"/>
      <c r="S420" s="3"/>
      <c r="T420" s="3"/>
      <c r="U420" s="3"/>
      <c r="V420" s="1"/>
      <c r="W420" s="4"/>
      <c r="X420" s="5"/>
      <c r="Y420" s="6"/>
      <c r="Z420" s="1"/>
      <c r="AA420" s="1"/>
      <c r="AB420" s="1"/>
      <c r="AC420" s="1"/>
      <c r="AD420" s="1"/>
      <c r="AE420" s="1"/>
      <c r="AF420" s="1"/>
      <c r="AG420" s="1"/>
      <c r="AH420" s="1"/>
      <c r="AI420" s="1"/>
      <c r="AJ420" s="21"/>
      <c r="AK420" s="21"/>
      <c r="AL420" s="21"/>
      <c r="AM420" s="21"/>
      <c r="AN420" s="21"/>
    </row>
    <row r="421" spans="1:40" ht="15.75" customHeight="1" x14ac:dyDescent="0.25">
      <c r="A421" s="1"/>
      <c r="B421" s="1"/>
      <c r="C421" s="1"/>
      <c r="D421" s="1"/>
      <c r="E421" s="1"/>
      <c r="F421" s="1"/>
      <c r="G421" s="1"/>
      <c r="H421" s="1"/>
      <c r="I421" s="1"/>
      <c r="J421" s="2"/>
      <c r="K421" s="1"/>
      <c r="L421" s="1"/>
      <c r="M421" s="1"/>
      <c r="N421" s="1"/>
      <c r="O421" s="1"/>
      <c r="P421" s="1"/>
      <c r="Q421" s="1"/>
      <c r="R421" s="3"/>
      <c r="S421" s="3"/>
      <c r="T421" s="3"/>
      <c r="U421" s="3"/>
      <c r="V421" s="1"/>
      <c r="W421" s="4"/>
      <c r="X421" s="5"/>
      <c r="Y421" s="6"/>
      <c r="Z421" s="1"/>
      <c r="AA421" s="1"/>
      <c r="AB421" s="1"/>
      <c r="AC421" s="1"/>
      <c r="AD421" s="1"/>
      <c r="AE421" s="1"/>
      <c r="AF421" s="1"/>
      <c r="AG421" s="1"/>
      <c r="AH421" s="1"/>
      <c r="AI421" s="1"/>
      <c r="AJ421" s="21"/>
      <c r="AK421" s="21"/>
      <c r="AL421" s="21"/>
      <c r="AM421" s="21"/>
      <c r="AN421" s="21"/>
    </row>
    <row r="422" spans="1:40" ht="15.75" customHeight="1" x14ac:dyDescent="0.25">
      <c r="A422" s="1"/>
      <c r="B422" s="1"/>
      <c r="C422" s="1"/>
      <c r="D422" s="1"/>
      <c r="E422" s="1"/>
      <c r="F422" s="1"/>
      <c r="G422" s="1"/>
      <c r="H422" s="1"/>
      <c r="I422" s="1"/>
      <c r="J422" s="2"/>
      <c r="K422" s="1"/>
      <c r="L422" s="1"/>
      <c r="M422" s="1"/>
      <c r="N422" s="1"/>
      <c r="O422" s="1"/>
      <c r="P422" s="1"/>
      <c r="Q422" s="1"/>
      <c r="R422" s="3"/>
      <c r="S422" s="3"/>
      <c r="T422" s="3"/>
      <c r="U422" s="3"/>
      <c r="V422" s="1"/>
      <c r="W422" s="4"/>
      <c r="X422" s="5"/>
      <c r="Y422" s="6"/>
      <c r="Z422" s="1"/>
      <c r="AA422" s="1"/>
      <c r="AB422" s="1"/>
      <c r="AC422" s="1"/>
      <c r="AD422" s="1"/>
      <c r="AE422" s="1"/>
      <c r="AF422" s="1"/>
      <c r="AG422" s="1"/>
      <c r="AH422" s="1"/>
      <c r="AI422" s="1"/>
      <c r="AJ422" s="21"/>
      <c r="AK422" s="21"/>
      <c r="AL422" s="21"/>
      <c r="AM422" s="21"/>
      <c r="AN422" s="21"/>
    </row>
    <row r="423" spans="1:40" ht="15.75" customHeight="1" x14ac:dyDescent="0.25">
      <c r="A423" s="1"/>
      <c r="B423" s="1"/>
      <c r="C423" s="1"/>
      <c r="D423" s="1"/>
      <c r="E423" s="1"/>
      <c r="F423" s="1"/>
      <c r="G423" s="1"/>
      <c r="H423" s="1"/>
      <c r="I423" s="1"/>
      <c r="J423" s="2"/>
      <c r="K423" s="1"/>
      <c r="L423" s="1"/>
      <c r="M423" s="1"/>
      <c r="N423" s="1"/>
      <c r="O423" s="1"/>
      <c r="P423" s="1"/>
      <c r="Q423" s="1"/>
      <c r="R423" s="3"/>
      <c r="S423" s="3"/>
      <c r="T423" s="3"/>
      <c r="U423" s="3"/>
      <c r="V423" s="1"/>
      <c r="W423" s="4"/>
      <c r="X423" s="5"/>
      <c r="Y423" s="6"/>
      <c r="Z423" s="1"/>
      <c r="AA423" s="1"/>
      <c r="AB423" s="1"/>
      <c r="AC423" s="1"/>
      <c r="AD423" s="1"/>
      <c r="AE423" s="1"/>
      <c r="AF423" s="1"/>
      <c r="AG423" s="1"/>
      <c r="AH423" s="1"/>
      <c r="AI423" s="1"/>
      <c r="AJ423" s="21"/>
      <c r="AK423" s="21"/>
      <c r="AL423" s="21"/>
      <c r="AM423" s="21"/>
      <c r="AN423" s="21"/>
    </row>
    <row r="424" spans="1:40" ht="15.75" customHeight="1" x14ac:dyDescent="0.25">
      <c r="A424" s="1"/>
      <c r="B424" s="1"/>
      <c r="C424" s="1"/>
      <c r="D424" s="1"/>
      <c r="E424" s="1"/>
      <c r="F424" s="1"/>
      <c r="G424" s="1"/>
      <c r="H424" s="1"/>
      <c r="I424" s="1"/>
      <c r="J424" s="2"/>
      <c r="K424" s="1"/>
      <c r="L424" s="1"/>
      <c r="M424" s="1"/>
      <c r="N424" s="1"/>
      <c r="O424" s="1"/>
      <c r="P424" s="1"/>
      <c r="Q424" s="1"/>
      <c r="R424" s="3"/>
      <c r="S424" s="3"/>
      <c r="T424" s="3"/>
      <c r="U424" s="3"/>
      <c r="V424" s="1"/>
      <c r="W424" s="4"/>
      <c r="X424" s="5"/>
      <c r="Y424" s="6"/>
      <c r="Z424" s="1"/>
      <c r="AA424" s="1"/>
      <c r="AB424" s="1"/>
      <c r="AC424" s="1"/>
      <c r="AD424" s="1"/>
      <c r="AE424" s="1"/>
      <c r="AF424" s="1"/>
      <c r="AG424" s="1"/>
      <c r="AH424" s="1"/>
      <c r="AI424" s="1"/>
      <c r="AJ424" s="21"/>
      <c r="AK424" s="21"/>
      <c r="AL424" s="21"/>
      <c r="AM424" s="21"/>
      <c r="AN424" s="21"/>
    </row>
    <row r="425" spans="1:40" ht="15.75" customHeight="1" x14ac:dyDescent="0.25">
      <c r="A425" s="1"/>
      <c r="B425" s="1"/>
      <c r="C425" s="1"/>
      <c r="D425" s="1"/>
      <c r="E425" s="1"/>
      <c r="F425" s="1"/>
      <c r="G425" s="1"/>
      <c r="H425" s="1"/>
      <c r="I425" s="1"/>
      <c r="J425" s="2"/>
      <c r="K425" s="1"/>
      <c r="L425" s="1"/>
      <c r="M425" s="1"/>
      <c r="N425" s="1"/>
      <c r="O425" s="1"/>
      <c r="P425" s="1"/>
      <c r="Q425" s="1"/>
      <c r="R425" s="3"/>
      <c r="S425" s="3"/>
      <c r="T425" s="3"/>
      <c r="U425" s="3"/>
      <c r="V425" s="1"/>
      <c r="W425" s="4"/>
      <c r="X425" s="5"/>
      <c r="Y425" s="6"/>
      <c r="Z425" s="1"/>
      <c r="AA425" s="1"/>
      <c r="AB425" s="1"/>
      <c r="AC425" s="1"/>
      <c r="AD425" s="1"/>
      <c r="AE425" s="1"/>
      <c r="AF425" s="1"/>
      <c r="AG425" s="1"/>
      <c r="AH425" s="1"/>
      <c r="AI425" s="1"/>
      <c r="AJ425" s="21"/>
      <c r="AK425" s="21"/>
      <c r="AL425" s="21"/>
      <c r="AM425" s="21"/>
      <c r="AN425" s="21"/>
    </row>
    <row r="426" spans="1:40" ht="15.75" customHeight="1" x14ac:dyDescent="0.25">
      <c r="A426" s="1"/>
      <c r="B426" s="1"/>
      <c r="C426" s="1"/>
      <c r="D426" s="1"/>
      <c r="E426" s="1"/>
      <c r="F426" s="1"/>
      <c r="G426" s="1"/>
      <c r="H426" s="1"/>
      <c r="I426" s="1"/>
      <c r="J426" s="2"/>
      <c r="K426" s="1"/>
      <c r="L426" s="1"/>
      <c r="M426" s="1"/>
      <c r="N426" s="1"/>
      <c r="O426" s="1"/>
      <c r="P426" s="1"/>
      <c r="Q426" s="1"/>
      <c r="R426" s="3"/>
      <c r="S426" s="3"/>
      <c r="T426" s="3"/>
      <c r="U426" s="3"/>
      <c r="V426" s="1"/>
      <c r="W426" s="4"/>
      <c r="X426" s="5"/>
      <c r="Y426" s="6"/>
      <c r="Z426" s="1"/>
      <c r="AA426" s="1"/>
      <c r="AB426" s="1"/>
      <c r="AC426" s="1"/>
      <c r="AD426" s="1"/>
      <c r="AE426" s="1"/>
      <c r="AF426" s="1"/>
      <c r="AG426" s="1"/>
      <c r="AH426" s="1"/>
      <c r="AI426" s="1"/>
      <c r="AJ426" s="21"/>
      <c r="AK426" s="21"/>
      <c r="AL426" s="21"/>
      <c r="AM426" s="21"/>
      <c r="AN426" s="21"/>
    </row>
    <row r="427" spans="1:40" ht="15.75" customHeight="1" x14ac:dyDescent="0.25">
      <c r="A427" s="1"/>
      <c r="B427" s="1"/>
      <c r="C427" s="1"/>
      <c r="D427" s="1"/>
      <c r="E427" s="1"/>
      <c r="F427" s="1"/>
      <c r="G427" s="1"/>
      <c r="H427" s="1"/>
      <c r="I427" s="1"/>
      <c r="J427" s="2"/>
      <c r="K427" s="1"/>
      <c r="L427" s="1"/>
      <c r="M427" s="1"/>
      <c r="N427" s="1"/>
      <c r="O427" s="1"/>
      <c r="P427" s="1"/>
      <c r="Q427" s="1"/>
      <c r="R427" s="3"/>
      <c r="S427" s="3"/>
      <c r="T427" s="3"/>
      <c r="U427" s="3"/>
      <c r="V427" s="1"/>
      <c r="W427" s="4"/>
      <c r="X427" s="5"/>
      <c r="Y427" s="6"/>
      <c r="Z427" s="1"/>
      <c r="AA427" s="1"/>
      <c r="AB427" s="1"/>
      <c r="AC427" s="1"/>
      <c r="AD427" s="1"/>
      <c r="AE427" s="1"/>
      <c r="AF427" s="1"/>
      <c r="AG427" s="1"/>
      <c r="AH427" s="1"/>
      <c r="AI427" s="1"/>
      <c r="AJ427" s="21"/>
      <c r="AK427" s="21"/>
      <c r="AL427" s="21"/>
      <c r="AM427" s="21"/>
      <c r="AN427" s="21"/>
    </row>
    <row r="428" spans="1:40" ht="15.75" customHeight="1" x14ac:dyDescent="0.25">
      <c r="A428" s="1"/>
      <c r="B428" s="1"/>
      <c r="C428" s="1"/>
      <c r="D428" s="1"/>
      <c r="E428" s="1"/>
      <c r="F428" s="1"/>
      <c r="G428" s="1"/>
      <c r="H428" s="1"/>
      <c r="I428" s="1"/>
      <c r="J428" s="2"/>
      <c r="K428" s="1"/>
      <c r="L428" s="1"/>
      <c r="M428" s="1"/>
      <c r="N428" s="1"/>
      <c r="O428" s="1"/>
      <c r="P428" s="1"/>
      <c r="Q428" s="1"/>
      <c r="R428" s="3"/>
      <c r="S428" s="3"/>
      <c r="T428" s="3"/>
      <c r="U428" s="3"/>
      <c r="V428" s="1"/>
      <c r="W428" s="4"/>
      <c r="X428" s="5"/>
      <c r="Y428" s="6"/>
      <c r="Z428" s="1"/>
      <c r="AA428" s="1"/>
      <c r="AB428" s="1"/>
      <c r="AC428" s="1"/>
      <c r="AD428" s="1"/>
      <c r="AE428" s="1"/>
      <c r="AF428" s="1"/>
      <c r="AG428" s="1"/>
      <c r="AH428" s="1"/>
      <c r="AI428" s="1"/>
      <c r="AJ428" s="21"/>
      <c r="AK428" s="21"/>
      <c r="AL428" s="21"/>
      <c r="AM428" s="21"/>
      <c r="AN428" s="21"/>
    </row>
    <row r="429" spans="1:40" ht="15.75" customHeight="1" x14ac:dyDescent="0.25">
      <c r="A429" s="1"/>
      <c r="B429" s="1"/>
      <c r="C429" s="1"/>
      <c r="D429" s="1"/>
      <c r="E429" s="1"/>
      <c r="F429" s="1"/>
      <c r="G429" s="1"/>
      <c r="H429" s="1"/>
      <c r="I429" s="1"/>
      <c r="J429" s="2"/>
      <c r="K429" s="1"/>
      <c r="L429" s="1"/>
      <c r="M429" s="1"/>
      <c r="N429" s="1"/>
      <c r="O429" s="1"/>
      <c r="P429" s="1"/>
      <c r="Q429" s="1"/>
      <c r="R429" s="3"/>
      <c r="S429" s="3"/>
      <c r="T429" s="3"/>
      <c r="U429" s="3"/>
      <c r="V429" s="1"/>
      <c r="W429" s="4"/>
      <c r="X429" s="5"/>
      <c r="Y429" s="6"/>
      <c r="Z429" s="1"/>
      <c r="AA429" s="1"/>
      <c r="AB429" s="1"/>
      <c r="AC429" s="1"/>
      <c r="AD429" s="1"/>
      <c r="AE429" s="1"/>
      <c r="AF429" s="1"/>
      <c r="AG429" s="1"/>
      <c r="AH429" s="1"/>
      <c r="AI429" s="1"/>
      <c r="AJ429" s="21"/>
      <c r="AK429" s="21"/>
      <c r="AL429" s="21"/>
      <c r="AM429" s="21"/>
      <c r="AN429" s="21"/>
    </row>
    <row r="430" spans="1:40" ht="15.75" customHeight="1" x14ac:dyDescent="0.25">
      <c r="A430" s="1"/>
      <c r="B430" s="1"/>
      <c r="C430" s="1"/>
      <c r="D430" s="1"/>
      <c r="E430" s="1"/>
      <c r="F430" s="1"/>
      <c r="G430" s="1"/>
      <c r="H430" s="1"/>
      <c r="I430" s="1"/>
      <c r="J430" s="2"/>
      <c r="K430" s="1"/>
      <c r="L430" s="1"/>
      <c r="M430" s="1"/>
      <c r="N430" s="1"/>
      <c r="O430" s="1"/>
      <c r="P430" s="1"/>
      <c r="Q430" s="1"/>
      <c r="R430" s="3"/>
      <c r="S430" s="3"/>
      <c r="T430" s="3"/>
      <c r="U430" s="3"/>
      <c r="V430" s="1"/>
      <c r="W430" s="4"/>
      <c r="X430" s="5"/>
      <c r="Y430" s="6"/>
      <c r="Z430" s="1"/>
      <c r="AA430" s="1"/>
      <c r="AB430" s="1"/>
      <c r="AC430" s="1"/>
      <c r="AD430" s="1"/>
      <c r="AE430" s="1"/>
      <c r="AF430" s="1"/>
      <c r="AG430" s="1"/>
      <c r="AH430" s="1"/>
      <c r="AI430" s="1"/>
      <c r="AJ430" s="21"/>
      <c r="AK430" s="21"/>
      <c r="AL430" s="21"/>
      <c r="AM430" s="21"/>
      <c r="AN430" s="21"/>
    </row>
    <row r="431" spans="1:40" ht="15.75" customHeight="1" x14ac:dyDescent="0.25">
      <c r="A431" s="1"/>
      <c r="B431" s="1"/>
      <c r="C431" s="1"/>
      <c r="D431" s="1"/>
      <c r="E431" s="1"/>
      <c r="F431" s="1"/>
      <c r="G431" s="1"/>
      <c r="H431" s="1"/>
      <c r="I431" s="1"/>
      <c r="J431" s="2"/>
      <c r="K431" s="1"/>
      <c r="L431" s="1"/>
      <c r="M431" s="1"/>
      <c r="N431" s="1"/>
      <c r="O431" s="1"/>
      <c r="P431" s="1"/>
      <c r="Q431" s="1"/>
      <c r="R431" s="3"/>
      <c r="S431" s="3"/>
      <c r="T431" s="3"/>
      <c r="U431" s="3"/>
      <c r="V431" s="1"/>
      <c r="W431" s="4"/>
      <c r="X431" s="5"/>
      <c r="Y431" s="6"/>
      <c r="Z431" s="1"/>
      <c r="AA431" s="1"/>
      <c r="AB431" s="1"/>
      <c r="AC431" s="1"/>
      <c r="AD431" s="1"/>
      <c r="AE431" s="1"/>
      <c r="AF431" s="1"/>
      <c r="AG431" s="1"/>
      <c r="AH431" s="1"/>
      <c r="AI431" s="1"/>
      <c r="AJ431" s="21"/>
      <c r="AK431" s="21"/>
      <c r="AL431" s="21"/>
      <c r="AM431" s="21"/>
      <c r="AN431" s="21"/>
    </row>
    <row r="432" spans="1:40" ht="15.75" customHeight="1" x14ac:dyDescent="0.25">
      <c r="A432" s="1"/>
      <c r="B432" s="1"/>
      <c r="C432" s="1"/>
      <c r="D432" s="1"/>
      <c r="E432" s="1"/>
      <c r="F432" s="1"/>
      <c r="G432" s="1"/>
      <c r="H432" s="1"/>
      <c r="I432" s="1"/>
      <c r="J432" s="2"/>
      <c r="K432" s="1"/>
      <c r="L432" s="1"/>
      <c r="M432" s="1"/>
      <c r="N432" s="1"/>
      <c r="O432" s="1"/>
      <c r="P432" s="1"/>
      <c r="Q432" s="1"/>
      <c r="R432" s="3"/>
      <c r="S432" s="3"/>
      <c r="T432" s="3"/>
      <c r="U432" s="3"/>
      <c r="V432" s="1"/>
      <c r="W432" s="4"/>
      <c r="X432" s="5"/>
      <c r="Y432" s="6"/>
      <c r="Z432" s="1"/>
      <c r="AA432" s="1"/>
      <c r="AB432" s="1"/>
      <c r="AC432" s="1"/>
      <c r="AD432" s="1"/>
      <c r="AE432" s="1"/>
      <c r="AF432" s="1"/>
      <c r="AG432" s="1"/>
      <c r="AH432" s="1"/>
      <c r="AI432" s="1"/>
      <c r="AJ432" s="21"/>
      <c r="AK432" s="21"/>
      <c r="AL432" s="21"/>
      <c r="AM432" s="21"/>
      <c r="AN432" s="21"/>
    </row>
    <row r="433" spans="1:40" ht="15.75" customHeight="1" x14ac:dyDescent="0.25">
      <c r="A433" s="1"/>
      <c r="B433" s="1"/>
      <c r="C433" s="1"/>
      <c r="D433" s="1"/>
      <c r="E433" s="1"/>
      <c r="F433" s="1"/>
      <c r="G433" s="1"/>
      <c r="H433" s="1"/>
      <c r="I433" s="1"/>
      <c r="J433" s="2"/>
      <c r="K433" s="1"/>
      <c r="L433" s="1"/>
      <c r="M433" s="1"/>
      <c r="N433" s="1"/>
      <c r="O433" s="1"/>
      <c r="P433" s="1"/>
      <c r="Q433" s="1"/>
      <c r="R433" s="3"/>
      <c r="S433" s="3"/>
      <c r="T433" s="3"/>
      <c r="U433" s="3"/>
      <c r="V433" s="1"/>
      <c r="W433" s="4"/>
      <c r="X433" s="5"/>
      <c r="Y433" s="6"/>
      <c r="Z433" s="1"/>
      <c r="AA433" s="1"/>
      <c r="AB433" s="1"/>
      <c r="AC433" s="1"/>
      <c r="AD433" s="1"/>
      <c r="AE433" s="1"/>
      <c r="AF433" s="1"/>
      <c r="AG433" s="1"/>
      <c r="AH433" s="1"/>
      <c r="AI433" s="1"/>
      <c r="AJ433" s="21"/>
      <c r="AK433" s="21"/>
      <c r="AL433" s="21"/>
      <c r="AM433" s="21"/>
      <c r="AN433" s="21"/>
    </row>
    <row r="434" spans="1:40" ht="15.75" customHeight="1" x14ac:dyDescent="0.25">
      <c r="A434" s="1"/>
      <c r="B434" s="1"/>
      <c r="C434" s="1"/>
      <c r="D434" s="1"/>
      <c r="E434" s="1"/>
      <c r="F434" s="1"/>
      <c r="G434" s="1"/>
      <c r="H434" s="1"/>
      <c r="I434" s="1"/>
      <c r="J434" s="2"/>
      <c r="K434" s="1"/>
      <c r="L434" s="1"/>
      <c r="M434" s="1"/>
      <c r="N434" s="1"/>
      <c r="O434" s="1"/>
      <c r="P434" s="1"/>
      <c r="Q434" s="1"/>
      <c r="R434" s="3"/>
      <c r="S434" s="3"/>
      <c r="T434" s="3"/>
      <c r="U434" s="3"/>
      <c r="V434" s="1"/>
      <c r="W434" s="4"/>
      <c r="X434" s="5"/>
      <c r="Y434" s="6"/>
      <c r="Z434" s="1"/>
      <c r="AA434" s="1"/>
      <c r="AB434" s="1"/>
      <c r="AC434" s="1"/>
      <c r="AD434" s="1"/>
      <c r="AE434" s="1"/>
      <c r="AF434" s="1"/>
      <c r="AG434" s="1"/>
      <c r="AH434" s="1"/>
      <c r="AI434" s="1"/>
      <c r="AJ434" s="21"/>
      <c r="AK434" s="21"/>
      <c r="AL434" s="21"/>
      <c r="AM434" s="21"/>
      <c r="AN434" s="21"/>
    </row>
    <row r="435" spans="1:40" ht="15.75" customHeight="1" x14ac:dyDescent="0.25">
      <c r="A435" s="1"/>
      <c r="B435" s="1"/>
      <c r="C435" s="1"/>
      <c r="D435" s="1"/>
      <c r="E435" s="1"/>
      <c r="F435" s="1"/>
      <c r="G435" s="1"/>
      <c r="H435" s="1"/>
      <c r="I435" s="1"/>
      <c r="J435" s="2"/>
      <c r="K435" s="1"/>
      <c r="L435" s="1"/>
      <c r="M435" s="1"/>
      <c r="N435" s="1"/>
      <c r="O435" s="1"/>
      <c r="P435" s="1"/>
      <c r="Q435" s="1"/>
      <c r="R435" s="3"/>
      <c r="S435" s="3"/>
      <c r="T435" s="3"/>
      <c r="U435" s="3"/>
      <c r="V435" s="1"/>
      <c r="W435" s="4"/>
      <c r="X435" s="5"/>
      <c r="Y435" s="6"/>
      <c r="Z435" s="1"/>
      <c r="AA435" s="1"/>
      <c r="AB435" s="1"/>
      <c r="AC435" s="1"/>
      <c r="AD435" s="1"/>
      <c r="AE435" s="1"/>
      <c r="AF435" s="1"/>
      <c r="AG435" s="1"/>
      <c r="AH435" s="1"/>
      <c r="AI435" s="1"/>
      <c r="AJ435" s="21"/>
      <c r="AK435" s="21"/>
      <c r="AL435" s="21"/>
      <c r="AM435" s="21"/>
      <c r="AN435" s="21"/>
    </row>
    <row r="436" spans="1:40" ht="15.75" customHeight="1" x14ac:dyDescent="0.25">
      <c r="A436" s="1"/>
      <c r="B436" s="1"/>
      <c r="C436" s="1"/>
      <c r="D436" s="1"/>
      <c r="E436" s="1"/>
      <c r="F436" s="1"/>
      <c r="G436" s="1"/>
      <c r="H436" s="1"/>
      <c r="I436" s="1"/>
      <c r="J436" s="2"/>
      <c r="K436" s="1"/>
      <c r="L436" s="1"/>
      <c r="M436" s="1"/>
      <c r="N436" s="1"/>
      <c r="O436" s="1"/>
      <c r="P436" s="1"/>
      <c r="Q436" s="1"/>
      <c r="R436" s="3"/>
      <c r="S436" s="3"/>
      <c r="T436" s="3"/>
      <c r="U436" s="3"/>
      <c r="V436" s="1"/>
      <c r="W436" s="4"/>
      <c r="X436" s="5"/>
      <c r="Y436" s="6"/>
      <c r="Z436" s="1"/>
      <c r="AA436" s="1"/>
      <c r="AB436" s="1"/>
      <c r="AC436" s="1"/>
      <c r="AD436" s="1"/>
      <c r="AE436" s="1"/>
      <c r="AF436" s="1"/>
      <c r="AG436" s="1"/>
      <c r="AH436" s="1"/>
      <c r="AI436" s="1"/>
      <c r="AJ436" s="21"/>
      <c r="AK436" s="21"/>
      <c r="AL436" s="21"/>
      <c r="AM436" s="21"/>
      <c r="AN436" s="21"/>
    </row>
    <row r="437" spans="1:40" ht="15.75" customHeight="1" x14ac:dyDescent="0.25">
      <c r="A437" s="1"/>
      <c r="B437" s="1"/>
      <c r="C437" s="1"/>
      <c r="D437" s="1"/>
      <c r="E437" s="1"/>
      <c r="F437" s="1"/>
      <c r="G437" s="1"/>
      <c r="H437" s="1"/>
      <c r="I437" s="1"/>
      <c r="J437" s="2"/>
      <c r="K437" s="1"/>
      <c r="L437" s="1"/>
      <c r="M437" s="1"/>
      <c r="N437" s="1"/>
      <c r="O437" s="1"/>
      <c r="P437" s="1"/>
      <c r="Q437" s="1"/>
      <c r="R437" s="3"/>
      <c r="S437" s="3"/>
      <c r="T437" s="3"/>
      <c r="U437" s="3"/>
      <c r="V437" s="1"/>
      <c r="W437" s="4"/>
      <c r="X437" s="5"/>
      <c r="Y437" s="6"/>
      <c r="Z437" s="1"/>
      <c r="AA437" s="1"/>
      <c r="AB437" s="1"/>
      <c r="AC437" s="1"/>
      <c r="AD437" s="1"/>
      <c r="AE437" s="1"/>
      <c r="AF437" s="1"/>
      <c r="AG437" s="1"/>
      <c r="AH437" s="1"/>
      <c r="AI437" s="1"/>
      <c r="AJ437" s="21"/>
      <c r="AK437" s="21"/>
      <c r="AL437" s="21"/>
      <c r="AM437" s="21"/>
      <c r="AN437" s="21"/>
    </row>
    <row r="438" spans="1:40" ht="15.75" customHeight="1" x14ac:dyDescent="0.25">
      <c r="A438" s="1"/>
      <c r="B438" s="1"/>
      <c r="C438" s="1"/>
      <c r="D438" s="1"/>
      <c r="E438" s="1"/>
      <c r="F438" s="1"/>
      <c r="G438" s="1"/>
      <c r="H438" s="1"/>
      <c r="I438" s="1"/>
      <c r="J438" s="2"/>
      <c r="K438" s="1"/>
      <c r="L438" s="1"/>
      <c r="M438" s="1"/>
      <c r="N438" s="1"/>
      <c r="O438" s="1"/>
      <c r="P438" s="1"/>
      <c r="Q438" s="1"/>
      <c r="R438" s="3"/>
      <c r="S438" s="3"/>
      <c r="T438" s="3"/>
      <c r="U438" s="3"/>
      <c r="V438" s="1"/>
      <c r="W438" s="4"/>
      <c r="X438" s="5"/>
      <c r="Y438" s="6"/>
      <c r="Z438" s="1"/>
      <c r="AA438" s="1"/>
      <c r="AB438" s="1"/>
      <c r="AC438" s="1"/>
      <c r="AD438" s="1"/>
      <c r="AE438" s="1"/>
      <c r="AF438" s="1"/>
      <c r="AG438" s="1"/>
      <c r="AH438" s="1"/>
      <c r="AI438" s="1"/>
      <c r="AJ438" s="21"/>
      <c r="AK438" s="21"/>
      <c r="AL438" s="21"/>
      <c r="AM438" s="21"/>
      <c r="AN438" s="21"/>
    </row>
    <row r="439" spans="1:40" ht="15.75" customHeight="1" x14ac:dyDescent="0.25">
      <c r="A439" s="1"/>
      <c r="B439" s="1"/>
      <c r="C439" s="1"/>
      <c r="D439" s="1"/>
      <c r="E439" s="1"/>
      <c r="F439" s="1"/>
      <c r="G439" s="1"/>
      <c r="H439" s="1"/>
      <c r="I439" s="1"/>
      <c r="J439" s="2"/>
      <c r="K439" s="1"/>
      <c r="L439" s="1"/>
      <c r="M439" s="1"/>
      <c r="N439" s="1"/>
      <c r="O439" s="1"/>
      <c r="P439" s="1"/>
      <c r="Q439" s="1"/>
      <c r="R439" s="3"/>
      <c r="S439" s="3"/>
      <c r="T439" s="3"/>
      <c r="U439" s="3"/>
      <c r="V439" s="1"/>
      <c r="W439" s="4"/>
      <c r="X439" s="5"/>
      <c r="Y439" s="6"/>
      <c r="Z439" s="1"/>
      <c r="AA439" s="1"/>
      <c r="AB439" s="1"/>
      <c r="AC439" s="1"/>
      <c r="AD439" s="1"/>
      <c r="AE439" s="1"/>
      <c r="AF439" s="1"/>
      <c r="AG439" s="1"/>
      <c r="AH439" s="1"/>
      <c r="AI439" s="1"/>
      <c r="AJ439" s="21"/>
      <c r="AK439" s="21"/>
      <c r="AL439" s="21"/>
      <c r="AM439" s="21"/>
      <c r="AN439" s="21"/>
    </row>
    <row r="440" spans="1:40" ht="15.75" customHeight="1" x14ac:dyDescent="0.25">
      <c r="A440" s="1"/>
      <c r="B440" s="1"/>
      <c r="C440" s="1"/>
      <c r="D440" s="1"/>
      <c r="E440" s="1"/>
      <c r="F440" s="1"/>
      <c r="G440" s="1"/>
      <c r="H440" s="1"/>
      <c r="I440" s="1"/>
      <c r="J440" s="2"/>
      <c r="K440" s="1"/>
      <c r="L440" s="1"/>
      <c r="M440" s="1"/>
      <c r="N440" s="1"/>
      <c r="O440" s="1"/>
      <c r="P440" s="1"/>
      <c r="Q440" s="1"/>
      <c r="R440" s="3"/>
      <c r="S440" s="3"/>
      <c r="T440" s="3"/>
      <c r="U440" s="3"/>
      <c r="V440" s="1"/>
      <c r="W440" s="4"/>
      <c r="X440" s="5"/>
      <c r="Y440" s="6"/>
      <c r="Z440" s="1"/>
      <c r="AA440" s="1"/>
      <c r="AB440" s="1"/>
      <c r="AC440" s="1"/>
      <c r="AD440" s="1"/>
      <c r="AE440" s="1"/>
      <c r="AF440" s="1"/>
      <c r="AG440" s="1"/>
      <c r="AH440" s="1"/>
      <c r="AI440" s="1"/>
      <c r="AJ440" s="21"/>
      <c r="AK440" s="21"/>
      <c r="AL440" s="21"/>
      <c r="AM440" s="21"/>
      <c r="AN440" s="21"/>
    </row>
    <row r="441" spans="1:40" ht="15.75" customHeight="1" x14ac:dyDescent="0.25">
      <c r="A441" s="1"/>
      <c r="B441" s="1"/>
      <c r="C441" s="1"/>
      <c r="D441" s="1"/>
      <c r="E441" s="1"/>
      <c r="F441" s="1"/>
      <c r="G441" s="1"/>
      <c r="H441" s="1"/>
      <c r="I441" s="1"/>
      <c r="J441" s="2"/>
      <c r="K441" s="1"/>
      <c r="L441" s="1"/>
      <c r="M441" s="1"/>
      <c r="N441" s="1"/>
      <c r="O441" s="1"/>
      <c r="P441" s="1"/>
      <c r="Q441" s="1"/>
      <c r="R441" s="3"/>
      <c r="S441" s="3"/>
      <c r="T441" s="3"/>
      <c r="U441" s="3"/>
      <c r="V441" s="1"/>
      <c r="W441" s="4"/>
      <c r="X441" s="5"/>
      <c r="Y441" s="6"/>
      <c r="Z441" s="1"/>
      <c r="AA441" s="1"/>
      <c r="AB441" s="1"/>
      <c r="AC441" s="1"/>
      <c r="AD441" s="1"/>
      <c r="AE441" s="1"/>
      <c r="AF441" s="1"/>
      <c r="AG441" s="1"/>
      <c r="AH441" s="1"/>
      <c r="AI441" s="1"/>
      <c r="AJ441" s="21"/>
      <c r="AK441" s="21"/>
      <c r="AL441" s="21"/>
      <c r="AM441" s="21"/>
      <c r="AN441" s="21"/>
    </row>
    <row r="442" spans="1:40" ht="15.75" customHeight="1" x14ac:dyDescent="0.25">
      <c r="A442" s="1"/>
      <c r="B442" s="1"/>
      <c r="C442" s="1"/>
      <c r="D442" s="1"/>
      <c r="E442" s="1"/>
      <c r="F442" s="1"/>
      <c r="G442" s="1"/>
      <c r="H442" s="1"/>
      <c r="I442" s="1"/>
      <c r="J442" s="2"/>
      <c r="K442" s="1"/>
      <c r="L442" s="1"/>
      <c r="M442" s="1"/>
      <c r="N442" s="1"/>
      <c r="O442" s="1"/>
      <c r="P442" s="1"/>
      <c r="Q442" s="1"/>
      <c r="R442" s="3"/>
      <c r="S442" s="3"/>
      <c r="T442" s="3"/>
      <c r="U442" s="3"/>
      <c r="V442" s="1"/>
      <c r="W442" s="4"/>
      <c r="X442" s="5"/>
      <c r="Y442" s="6"/>
      <c r="Z442" s="1"/>
      <c r="AA442" s="1"/>
      <c r="AB442" s="1"/>
      <c r="AC442" s="1"/>
      <c r="AD442" s="1"/>
      <c r="AE442" s="1"/>
      <c r="AF442" s="1"/>
      <c r="AG442" s="1"/>
      <c r="AH442" s="1"/>
      <c r="AI442" s="1"/>
      <c r="AJ442" s="21"/>
      <c r="AK442" s="21"/>
      <c r="AL442" s="21"/>
      <c r="AM442" s="21"/>
      <c r="AN442" s="21"/>
    </row>
    <row r="443" spans="1:40" ht="15.75" customHeight="1" x14ac:dyDescent="0.25">
      <c r="A443" s="1"/>
      <c r="B443" s="1"/>
      <c r="C443" s="1"/>
      <c r="D443" s="1"/>
      <c r="E443" s="1"/>
      <c r="F443" s="1"/>
      <c r="G443" s="1"/>
      <c r="H443" s="1"/>
      <c r="I443" s="1"/>
      <c r="J443" s="2"/>
      <c r="K443" s="1"/>
      <c r="L443" s="1"/>
      <c r="M443" s="1"/>
      <c r="N443" s="1"/>
      <c r="O443" s="1"/>
      <c r="P443" s="1"/>
      <c r="Q443" s="1"/>
      <c r="R443" s="3"/>
      <c r="S443" s="3"/>
      <c r="T443" s="3"/>
      <c r="U443" s="3"/>
      <c r="V443" s="1"/>
      <c r="W443" s="4"/>
      <c r="X443" s="5"/>
      <c r="Y443" s="6"/>
      <c r="Z443" s="1"/>
      <c r="AA443" s="1"/>
      <c r="AB443" s="1"/>
      <c r="AC443" s="1"/>
      <c r="AD443" s="1"/>
      <c r="AE443" s="1"/>
      <c r="AF443" s="1"/>
      <c r="AG443" s="1"/>
      <c r="AH443" s="1"/>
      <c r="AI443" s="1"/>
      <c r="AJ443" s="21"/>
      <c r="AK443" s="21"/>
      <c r="AL443" s="21"/>
      <c r="AM443" s="21"/>
      <c r="AN443" s="21"/>
    </row>
    <row r="444" spans="1:40" ht="15.75" customHeight="1" x14ac:dyDescent="0.25">
      <c r="A444" s="1"/>
      <c r="B444" s="1"/>
      <c r="C444" s="1"/>
      <c r="D444" s="1"/>
      <c r="E444" s="1"/>
      <c r="F444" s="1"/>
      <c r="G444" s="1"/>
      <c r="H444" s="1"/>
      <c r="I444" s="1"/>
      <c r="J444" s="2"/>
      <c r="K444" s="1"/>
      <c r="L444" s="1"/>
      <c r="M444" s="1"/>
      <c r="N444" s="1"/>
      <c r="O444" s="1"/>
      <c r="P444" s="1"/>
      <c r="Q444" s="1"/>
      <c r="R444" s="3"/>
      <c r="S444" s="3"/>
      <c r="T444" s="3"/>
      <c r="U444" s="3"/>
      <c r="V444" s="1"/>
      <c r="W444" s="4"/>
      <c r="X444" s="5"/>
      <c r="Y444" s="6"/>
      <c r="Z444" s="1"/>
      <c r="AA444" s="1"/>
      <c r="AB444" s="1"/>
      <c r="AC444" s="1"/>
      <c r="AD444" s="1"/>
      <c r="AE444" s="1"/>
      <c r="AF444" s="1"/>
      <c r="AG444" s="1"/>
      <c r="AH444" s="1"/>
      <c r="AI444" s="1"/>
      <c r="AJ444" s="21"/>
      <c r="AK444" s="21"/>
      <c r="AL444" s="21"/>
      <c r="AM444" s="21"/>
      <c r="AN444" s="21"/>
    </row>
    <row r="445" spans="1:40" ht="15.75" customHeight="1" x14ac:dyDescent="0.25">
      <c r="A445" s="1"/>
      <c r="B445" s="1"/>
      <c r="C445" s="1"/>
      <c r="D445" s="1"/>
      <c r="E445" s="1"/>
      <c r="F445" s="1"/>
      <c r="G445" s="1"/>
      <c r="H445" s="1"/>
      <c r="I445" s="1"/>
      <c r="J445" s="2"/>
      <c r="K445" s="1"/>
      <c r="L445" s="1"/>
      <c r="M445" s="1"/>
      <c r="N445" s="1"/>
      <c r="O445" s="1"/>
      <c r="P445" s="1"/>
      <c r="Q445" s="1"/>
      <c r="R445" s="3"/>
      <c r="S445" s="3"/>
      <c r="T445" s="3"/>
      <c r="U445" s="3"/>
      <c r="V445" s="1"/>
      <c r="W445" s="4"/>
      <c r="X445" s="5"/>
      <c r="Y445" s="6"/>
      <c r="Z445" s="1"/>
      <c r="AA445" s="1"/>
      <c r="AB445" s="1"/>
      <c r="AC445" s="1"/>
      <c r="AD445" s="1"/>
      <c r="AE445" s="1"/>
      <c r="AF445" s="1"/>
      <c r="AG445" s="1"/>
      <c r="AH445" s="1"/>
      <c r="AI445" s="1"/>
      <c r="AJ445" s="21"/>
      <c r="AK445" s="21"/>
      <c r="AL445" s="21"/>
      <c r="AM445" s="21"/>
      <c r="AN445" s="21"/>
    </row>
    <row r="446" spans="1:40" ht="15.75" customHeight="1" x14ac:dyDescent="0.25">
      <c r="A446" s="1"/>
      <c r="B446" s="1"/>
      <c r="C446" s="1"/>
      <c r="D446" s="1"/>
      <c r="E446" s="1"/>
      <c r="F446" s="1"/>
      <c r="G446" s="1"/>
      <c r="H446" s="1"/>
      <c r="I446" s="1"/>
      <c r="J446" s="2"/>
      <c r="K446" s="1"/>
      <c r="L446" s="1"/>
      <c r="M446" s="1"/>
      <c r="N446" s="1"/>
      <c r="O446" s="1"/>
      <c r="P446" s="1"/>
      <c r="Q446" s="1"/>
      <c r="R446" s="3"/>
      <c r="S446" s="3"/>
      <c r="T446" s="3"/>
      <c r="U446" s="3"/>
      <c r="V446" s="1"/>
      <c r="W446" s="4"/>
      <c r="X446" s="5"/>
      <c r="Y446" s="6"/>
      <c r="Z446" s="1"/>
      <c r="AA446" s="1"/>
      <c r="AB446" s="1"/>
      <c r="AC446" s="1"/>
      <c r="AD446" s="1"/>
      <c r="AE446" s="1"/>
      <c r="AF446" s="1"/>
      <c r="AG446" s="1"/>
      <c r="AH446" s="1"/>
      <c r="AI446" s="1"/>
      <c r="AJ446" s="21"/>
      <c r="AK446" s="21"/>
      <c r="AL446" s="21"/>
      <c r="AM446" s="21"/>
      <c r="AN446" s="21"/>
    </row>
    <row r="447" spans="1:40" ht="15.75" customHeight="1" x14ac:dyDescent="0.25">
      <c r="A447" s="1"/>
      <c r="B447" s="1"/>
      <c r="C447" s="1"/>
      <c r="D447" s="1"/>
      <c r="E447" s="1"/>
      <c r="F447" s="1"/>
      <c r="G447" s="1"/>
      <c r="H447" s="1"/>
      <c r="I447" s="1"/>
      <c r="J447" s="2"/>
      <c r="K447" s="1"/>
      <c r="L447" s="1"/>
      <c r="M447" s="1"/>
      <c r="N447" s="1"/>
      <c r="O447" s="1"/>
      <c r="P447" s="1"/>
      <c r="Q447" s="1"/>
      <c r="R447" s="3"/>
      <c r="S447" s="3"/>
      <c r="T447" s="3"/>
      <c r="U447" s="3"/>
      <c r="V447" s="1"/>
      <c r="W447" s="4"/>
      <c r="X447" s="5"/>
      <c r="Y447" s="6"/>
      <c r="Z447" s="1"/>
      <c r="AA447" s="1"/>
      <c r="AB447" s="1"/>
      <c r="AC447" s="1"/>
      <c r="AD447" s="1"/>
      <c r="AE447" s="1"/>
      <c r="AF447" s="1"/>
      <c r="AG447" s="1"/>
      <c r="AH447" s="1"/>
      <c r="AI447" s="1"/>
      <c r="AJ447" s="21"/>
      <c r="AK447" s="21"/>
      <c r="AL447" s="21"/>
      <c r="AM447" s="21"/>
      <c r="AN447" s="21"/>
    </row>
    <row r="448" spans="1:40" ht="15.75" customHeight="1" x14ac:dyDescent="0.25">
      <c r="A448" s="1"/>
      <c r="B448" s="1"/>
      <c r="C448" s="1"/>
      <c r="D448" s="1"/>
      <c r="E448" s="1"/>
      <c r="F448" s="1"/>
      <c r="G448" s="1"/>
      <c r="H448" s="1"/>
      <c r="I448" s="1"/>
      <c r="J448" s="2"/>
      <c r="K448" s="1"/>
      <c r="L448" s="1"/>
      <c r="M448" s="1"/>
      <c r="N448" s="1"/>
      <c r="O448" s="1"/>
      <c r="P448" s="1"/>
      <c r="Q448" s="1"/>
      <c r="R448" s="3"/>
      <c r="S448" s="3"/>
      <c r="T448" s="3"/>
      <c r="U448" s="3"/>
      <c r="V448" s="1"/>
      <c r="W448" s="4"/>
      <c r="X448" s="5"/>
      <c r="Y448" s="6"/>
      <c r="Z448" s="1"/>
      <c r="AA448" s="1"/>
      <c r="AB448" s="1"/>
      <c r="AC448" s="1"/>
      <c r="AD448" s="1"/>
      <c r="AE448" s="1"/>
      <c r="AF448" s="1"/>
      <c r="AG448" s="1"/>
      <c r="AH448" s="1"/>
      <c r="AI448" s="1"/>
      <c r="AJ448" s="21"/>
      <c r="AK448" s="21"/>
      <c r="AL448" s="21"/>
      <c r="AM448" s="21"/>
      <c r="AN448" s="21"/>
    </row>
    <row r="449" spans="1:40" ht="15.75" customHeight="1" x14ac:dyDescent="0.25">
      <c r="A449" s="1"/>
      <c r="B449" s="1"/>
      <c r="C449" s="1"/>
      <c r="D449" s="1"/>
      <c r="E449" s="1"/>
      <c r="F449" s="1"/>
      <c r="G449" s="1"/>
      <c r="H449" s="1"/>
      <c r="I449" s="1"/>
      <c r="J449" s="2"/>
      <c r="K449" s="1"/>
      <c r="L449" s="1"/>
      <c r="M449" s="1"/>
      <c r="N449" s="1"/>
      <c r="O449" s="1"/>
      <c r="P449" s="1"/>
      <c r="Q449" s="1"/>
      <c r="R449" s="3"/>
      <c r="S449" s="3"/>
      <c r="T449" s="3"/>
      <c r="U449" s="3"/>
      <c r="V449" s="1"/>
      <c r="W449" s="4"/>
      <c r="X449" s="5"/>
      <c r="Y449" s="6"/>
      <c r="Z449" s="1"/>
      <c r="AA449" s="1"/>
      <c r="AB449" s="1"/>
      <c r="AC449" s="1"/>
      <c r="AD449" s="1"/>
      <c r="AE449" s="1"/>
      <c r="AF449" s="1"/>
      <c r="AG449" s="1"/>
      <c r="AH449" s="1"/>
      <c r="AI449" s="1"/>
      <c r="AJ449" s="21"/>
      <c r="AK449" s="21"/>
      <c r="AL449" s="21"/>
      <c r="AM449" s="21"/>
      <c r="AN449" s="21"/>
    </row>
    <row r="450" spans="1:40" ht="15.75" customHeight="1" x14ac:dyDescent="0.25">
      <c r="A450" s="1"/>
      <c r="B450" s="1"/>
      <c r="C450" s="1"/>
      <c r="D450" s="1"/>
      <c r="E450" s="1"/>
      <c r="F450" s="1"/>
      <c r="G450" s="1"/>
      <c r="H450" s="1"/>
      <c r="I450" s="1"/>
      <c r="J450" s="2"/>
      <c r="K450" s="1"/>
      <c r="L450" s="1"/>
      <c r="M450" s="1"/>
      <c r="N450" s="1"/>
      <c r="O450" s="1"/>
      <c r="P450" s="1"/>
      <c r="Q450" s="1"/>
      <c r="R450" s="3"/>
      <c r="S450" s="3"/>
      <c r="T450" s="3"/>
      <c r="U450" s="3"/>
      <c r="V450" s="1"/>
      <c r="W450" s="4"/>
      <c r="X450" s="5"/>
      <c r="Y450" s="6"/>
      <c r="Z450" s="1"/>
      <c r="AA450" s="1"/>
      <c r="AB450" s="1"/>
      <c r="AC450" s="1"/>
      <c r="AD450" s="1"/>
      <c r="AE450" s="1"/>
      <c r="AF450" s="1"/>
      <c r="AG450" s="1"/>
      <c r="AH450" s="1"/>
      <c r="AI450" s="1"/>
      <c r="AJ450" s="21"/>
      <c r="AK450" s="21"/>
      <c r="AL450" s="21"/>
      <c r="AM450" s="21"/>
      <c r="AN450" s="21"/>
    </row>
    <row r="451" spans="1:40" ht="15.75" customHeight="1" x14ac:dyDescent="0.25">
      <c r="A451" s="1"/>
      <c r="B451" s="1"/>
      <c r="C451" s="1"/>
      <c r="D451" s="1"/>
      <c r="E451" s="1"/>
      <c r="F451" s="1"/>
      <c r="G451" s="1"/>
      <c r="H451" s="1"/>
      <c r="I451" s="1"/>
      <c r="J451" s="2"/>
      <c r="K451" s="1"/>
      <c r="L451" s="1"/>
      <c r="M451" s="1"/>
      <c r="N451" s="1"/>
      <c r="O451" s="1"/>
      <c r="P451" s="1"/>
      <c r="Q451" s="1"/>
      <c r="R451" s="3"/>
      <c r="S451" s="3"/>
      <c r="T451" s="3"/>
      <c r="U451" s="3"/>
      <c r="V451" s="1"/>
      <c r="W451" s="4"/>
      <c r="X451" s="5"/>
      <c r="Y451" s="6"/>
      <c r="Z451" s="1"/>
      <c r="AA451" s="1"/>
      <c r="AB451" s="1"/>
      <c r="AC451" s="1"/>
      <c r="AD451" s="1"/>
      <c r="AE451" s="1"/>
      <c r="AF451" s="1"/>
      <c r="AG451" s="1"/>
      <c r="AH451" s="1"/>
      <c r="AI451" s="1"/>
      <c r="AJ451" s="21"/>
      <c r="AK451" s="21"/>
      <c r="AL451" s="21"/>
      <c r="AM451" s="21"/>
      <c r="AN451" s="21"/>
    </row>
    <row r="452" spans="1:40" ht="15.75" customHeight="1" x14ac:dyDescent="0.25">
      <c r="A452" s="1"/>
      <c r="B452" s="1"/>
      <c r="C452" s="1"/>
      <c r="D452" s="1"/>
      <c r="E452" s="1"/>
      <c r="F452" s="1"/>
      <c r="G452" s="1"/>
      <c r="H452" s="1"/>
      <c r="I452" s="1"/>
      <c r="J452" s="2"/>
      <c r="K452" s="1"/>
      <c r="L452" s="1"/>
      <c r="M452" s="1"/>
      <c r="N452" s="1"/>
      <c r="O452" s="1"/>
      <c r="P452" s="1"/>
      <c r="Q452" s="1"/>
      <c r="R452" s="3"/>
      <c r="S452" s="3"/>
      <c r="T452" s="3"/>
      <c r="U452" s="3"/>
      <c r="V452" s="1"/>
      <c r="W452" s="4"/>
      <c r="X452" s="5"/>
      <c r="Y452" s="6"/>
      <c r="Z452" s="1"/>
      <c r="AA452" s="1"/>
      <c r="AB452" s="1"/>
      <c r="AC452" s="1"/>
      <c r="AD452" s="1"/>
      <c r="AE452" s="1"/>
      <c r="AF452" s="1"/>
      <c r="AG452" s="1"/>
      <c r="AH452" s="1"/>
      <c r="AI452" s="1"/>
      <c r="AJ452" s="21"/>
      <c r="AK452" s="21"/>
      <c r="AL452" s="21"/>
      <c r="AM452" s="21"/>
      <c r="AN452" s="21"/>
    </row>
    <row r="453" spans="1:40" ht="15.75" customHeight="1" x14ac:dyDescent="0.25">
      <c r="A453" s="1"/>
      <c r="B453" s="1"/>
      <c r="C453" s="1"/>
      <c r="D453" s="1"/>
      <c r="E453" s="1"/>
      <c r="F453" s="1"/>
      <c r="G453" s="1"/>
      <c r="H453" s="1"/>
      <c r="I453" s="1"/>
      <c r="J453" s="2"/>
      <c r="K453" s="1"/>
      <c r="L453" s="1"/>
      <c r="M453" s="1"/>
      <c r="N453" s="1"/>
      <c r="O453" s="1"/>
      <c r="P453" s="1"/>
      <c r="Q453" s="1"/>
      <c r="R453" s="3"/>
      <c r="S453" s="3"/>
      <c r="T453" s="3"/>
      <c r="U453" s="3"/>
      <c r="V453" s="1"/>
      <c r="W453" s="4"/>
      <c r="X453" s="5"/>
      <c r="Y453" s="6"/>
      <c r="Z453" s="1"/>
      <c r="AA453" s="1"/>
      <c r="AB453" s="1"/>
      <c r="AC453" s="1"/>
      <c r="AD453" s="1"/>
      <c r="AE453" s="1"/>
      <c r="AF453" s="1"/>
      <c r="AG453" s="1"/>
      <c r="AH453" s="1"/>
      <c r="AI453" s="1"/>
      <c r="AJ453" s="21"/>
      <c r="AK453" s="21"/>
      <c r="AL453" s="21"/>
      <c r="AM453" s="21"/>
      <c r="AN453" s="21"/>
    </row>
    <row r="454" spans="1:40" ht="15.75" customHeight="1" x14ac:dyDescent="0.25">
      <c r="A454" s="1"/>
      <c r="B454" s="1"/>
      <c r="C454" s="1"/>
      <c r="D454" s="1"/>
      <c r="E454" s="1"/>
      <c r="F454" s="1"/>
      <c r="G454" s="1"/>
      <c r="H454" s="1"/>
      <c r="I454" s="1"/>
      <c r="J454" s="2"/>
      <c r="K454" s="1"/>
      <c r="L454" s="1"/>
      <c r="M454" s="1"/>
      <c r="N454" s="1"/>
      <c r="O454" s="1"/>
      <c r="P454" s="1"/>
      <c r="Q454" s="1"/>
      <c r="R454" s="3"/>
      <c r="S454" s="3"/>
      <c r="T454" s="3"/>
      <c r="U454" s="3"/>
      <c r="V454" s="1"/>
      <c r="W454" s="4"/>
      <c r="X454" s="5"/>
      <c r="Y454" s="6"/>
      <c r="Z454" s="1"/>
      <c r="AA454" s="1"/>
      <c r="AB454" s="1"/>
      <c r="AC454" s="1"/>
      <c r="AD454" s="1"/>
      <c r="AE454" s="1"/>
      <c r="AF454" s="1"/>
      <c r="AG454" s="1"/>
      <c r="AH454" s="1"/>
      <c r="AI454" s="1"/>
      <c r="AJ454" s="21"/>
      <c r="AK454" s="21"/>
      <c r="AL454" s="21"/>
      <c r="AM454" s="21"/>
      <c r="AN454" s="21"/>
    </row>
    <row r="455" spans="1:40" ht="15.75" customHeight="1" x14ac:dyDescent="0.25">
      <c r="A455" s="1"/>
      <c r="B455" s="1"/>
      <c r="C455" s="1"/>
      <c r="D455" s="1"/>
      <c r="E455" s="1"/>
      <c r="F455" s="1"/>
      <c r="G455" s="1"/>
      <c r="H455" s="1"/>
      <c r="I455" s="1"/>
      <c r="J455" s="2"/>
      <c r="K455" s="1"/>
      <c r="L455" s="1"/>
      <c r="M455" s="1"/>
      <c r="N455" s="1"/>
      <c r="O455" s="1"/>
      <c r="P455" s="1"/>
      <c r="Q455" s="1"/>
      <c r="R455" s="3"/>
      <c r="S455" s="3"/>
      <c r="T455" s="3"/>
      <c r="U455" s="3"/>
      <c r="V455" s="1"/>
      <c r="W455" s="4"/>
      <c r="X455" s="5"/>
      <c r="Y455" s="6"/>
      <c r="Z455" s="1"/>
      <c r="AA455" s="1"/>
      <c r="AB455" s="1"/>
      <c r="AC455" s="1"/>
      <c r="AD455" s="1"/>
      <c r="AE455" s="1"/>
      <c r="AF455" s="1"/>
      <c r="AG455" s="1"/>
      <c r="AH455" s="1"/>
      <c r="AI455" s="1"/>
      <c r="AJ455" s="21"/>
      <c r="AK455" s="21"/>
      <c r="AL455" s="21"/>
      <c r="AM455" s="21"/>
      <c r="AN455" s="21"/>
    </row>
    <row r="456" spans="1:40" ht="15.75" customHeight="1" x14ac:dyDescent="0.25">
      <c r="A456" s="1"/>
      <c r="B456" s="1"/>
      <c r="C456" s="1"/>
      <c r="D456" s="1"/>
      <c r="E456" s="1"/>
      <c r="F456" s="1"/>
      <c r="G456" s="1"/>
      <c r="H456" s="1"/>
      <c r="I456" s="1"/>
      <c r="J456" s="2"/>
      <c r="K456" s="1"/>
      <c r="L456" s="1"/>
      <c r="M456" s="1"/>
      <c r="N456" s="1"/>
      <c r="O456" s="1"/>
      <c r="P456" s="1"/>
      <c r="Q456" s="1"/>
      <c r="R456" s="3"/>
      <c r="S456" s="3"/>
      <c r="T456" s="3"/>
      <c r="U456" s="3"/>
      <c r="V456" s="1"/>
      <c r="W456" s="4"/>
      <c r="X456" s="5"/>
      <c r="Y456" s="6"/>
      <c r="Z456" s="1"/>
      <c r="AA456" s="1"/>
      <c r="AB456" s="1"/>
      <c r="AC456" s="1"/>
      <c r="AD456" s="1"/>
      <c r="AE456" s="1"/>
      <c r="AF456" s="1"/>
      <c r="AG456" s="1"/>
      <c r="AH456" s="1"/>
      <c r="AI456" s="1"/>
      <c r="AJ456" s="21"/>
      <c r="AK456" s="21"/>
      <c r="AL456" s="21"/>
      <c r="AM456" s="21"/>
      <c r="AN456" s="21"/>
    </row>
    <row r="457" spans="1:40" ht="15.75" customHeight="1" x14ac:dyDescent="0.25">
      <c r="A457" s="1"/>
      <c r="B457" s="1"/>
      <c r="C457" s="1"/>
      <c r="D457" s="1"/>
      <c r="E457" s="1"/>
      <c r="F457" s="1"/>
      <c r="G457" s="1"/>
      <c r="H457" s="1"/>
      <c r="I457" s="1"/>
      <c r="J457" s="2"/>
      <c r="K457" s="1"/>
      <c r="L457" s="1"/>
      <c r="M457" s="1"/>
      <c r="N457" s="1"/>
      <c r="O457" s="1"/>
      <c r="P457" s="1"/>
      <c r="Q457" s="1"/>
      <c r="R457" s="3"/>
      <c r="S457" s="3"/>
      <c r="T457" s="3"/>
      <c r="U457" s="3"/>
      <c r="V457" s="1"/>
      <c r="W457" s="4"/>
      <c r="X457" s="5"/>
      <c r="Y457" s="6"/>
      <c r="Z457" s="1"/>
      <c r="AA457" s="1"/>
      <c r="AB457" s="1"/>
      <c r="AC457" s="1"/>
      <c r="AD457" s="1"/>
      <c r="AE457" s="1"/>
      <c r="AF457" s="1"/>
      <c r="AG457" s="1"/>
      <c r="AH457" s="1"/>
      <c r="AI457" s="1"/>
      <c r="AJ457" s="21"/>
      <c r="AK457" s="21"/>
      <c r="AL457" s="21"/>
      <c r="AM457" s="21"/>
      <c r="AN457" s="21"/>
    </row>
    <row r="458" spans="1:40" ht="15.75" customHeight="1" x14ac:dyDescent="0.25">
      <c r="A458" s="1"/>
      <c r="B458" s="1"/>
      <c r="C458" s="1"/>
      <c r="D458" s="1"/>
      <c r="E458" s="1"/>
      <c r="F458" s="1"/>
      <c r="G458" s="1"/>
      <c r="H458" s="1"/>
      <c r="I458" s="1"/>
      <c r="J458" s="2"/>
      <c r="K458" s="1"/>
      <c r="L458" s="1"/>
      <c r="M458" s="1"/>
      <c r="N458" s="1"/>
      <c r="O458" s="1"/>
      <c r="P458" s="1"/>
      <c r="Q458" s="1"/>
      <c r="R458" s="3"/>
      <c r="S458" s="3"/>
      <c r="T458" s="3"/>
      <c r="U458" s="3"/>
      <c r="V458" s="1"/>
      <c r="W458" s="4"/>
      <c r="X458" s="5"/>
      <c r="Y458" s="6"/>
      <c r="Z458" s="1"/>
      <c r="AA458" s="1"/>
      <c r="AB458" s="1"/>
      <c r="AC458" s="1"/>
      <c r="AD458" s="1"/>
      <c r="AE458" s="1"/>
      <c r="AF458" s="1"/>
      <c r="AG458" s="1"/>
      <c r="AH458" s="1"/>
      <c r="AI458" s="1"/>
      <c r="AJ458" s="21"/>
      <c r="AK458" s="21"/>
      <c r="AL458" s="21"/>
      <c r="AM458" s="21"/>
      <c r="AN458" s="21"/>
    </row>
    <row r="459" spans="1:40" ht="15.75" customHeight="1" x14ac:dyDescent="0.25">
      <c r="A459" s="1"/>
      <c r="B459" s="1"/>
      <c r="C459" s="1"/>
      <c r="D459" s="1"/>
      <c r="E459" s="1"/>
      <c r="F459" s="1"/>
      <c r="G459" s="1"/>
      <c r="H459" s="1"/>
      <c r="I459" s="1"/>
      <c r="J459" s="2"/>
      <c r="K459" s="1"/>
      <c r="L459" s="1"/>
      <c r="M459" s="1"/>
      <c r="N459" s="1"/>
      <c r="O459" s="1"/>
      <c r="P459" s="1"/>
      <c r="Q459" s="1"/>
      <c r="R459" s="3"/>
      <c r="S459" s="3"/>
      <c r="T459" s="3"/>
      <c r="U459" s="3"/>
      <c r="V459" s="1"/>
      <c r="W459" s="4"/>
      <c r="X459" s="5"/>
      <c r="Y459" s="6"/>
      <c r="Z459" s="1"/>
      <c r="AA459" s="1"/>
      <c r="AB459" s="1"/>
      <c r="AC459" s="1"/>
      <c r="AD459" s="1"/>
      <c r="AE459" s="1"/>
      <c r="AF459" s="1"/>
      <c r="AG459" s="1"/>
      <c r="AH459" s="1"/>
      <c r="AI459" s="1"/>
      <c r="AJ459" s="21"/>
      <c r="AK459" s="21"/>
      <c r="AL459" s="21"/>
      <c r="AM459" s="21"/>
      <c r="AN459" s="21"/>
    </row>
    <row r="460" spans="1:40" ht="15.75" customHeight="1" x14ac:dyDescent="0.25">
      <c r="A460" s="1"/>
      <c r="B460" s="1"/>
      <c r="C460" s="1"/>
      <c r="D460" s="1"/>
      <c r="E460" s="1"/>
      <c r="F460" s="1"/>
      <c r="G460" s="1"/>
      <c r="H460" s="1"/>
      <c r="I460" s="1"/>
      <c r="J460" s="2"/>
      <c r="K460" s="1"/>
      <c r="L460" s="1"/>
      <c r="M460" s="1"/>
      <c r="N460" s="1"/>
      <c r="O460" s="1"/>
      <c r="P460" s="1"/>
      <c r="Q460" s="1"/>
      <c r="R460" s="3"/>
      <c r="S460" s="3"/>
      <c r="T460" s="3"/>
      <c r="U460" s="3"/>
      <c r="V460" s="1"/>
      <c r="W460" s="4"/>
      <c r="X460" s="5"/>
      <c r="Y460" s="6"/>
      <c r="Z460" s="1"/>
      <c r="AA460" s="1"/>
      <c r="AB460" s="1"/>
      <c r="AC460" s="1"/>
      <c r="AD460" s="1"/>
      <c r="AE460" s="1"/>
      <c r="AF460" s="1"/>
      <c r="AG460" s="1"/>
      <c r="AH460" s="1"/>
      <c r="AI460" s="1"/>
      <c r="AJ460" s="21"/>
      <c r="AK460" s="21"/>
      <c r="AL460" s="21"/>
      <c r="AM460" s="21"/>
      <c r="AN460" s="21"/>
    </row>
    <row r="461" spans="1:40" ht="15.75" customHeight="1" x14ac:dyDescent="0.25">
      <c r="A461" s="1"/>
      <c r="B461" s="1"/>
      <c r="C461" s="1"/>
      <c r="D461" s="1"/>
      <c r="E461" s="1"/>
      <c r="F461" s="1"/>
      <c r="G461" s="1"/>
      <c r="H461" s="1"/>
      <c r="I461" s="1"/>
      <c r="J461" s="2"/>
      <c r="K461" s="1"/>
      <c r="L461" s="1"/>
      <c r="M461" s="1"/>
      <c r="N461" s="1"/>
      <c r="O461" s="1"/>
      <c r="P461" s="1"/>
      <c r="Q461" s="1"/>
      <c r="R461" s="3"/>
      <c r="S461" s="3"/>
      <c r="T461" s="3"/>
      <c r="U461" s="3"/>
      <c r="V461" s="1"/>
      <c r="W461" s="4"/>
      <c r="X461" s="5"/>
      <c r="Y461" s="6"/>
      <c r="Z461" s="1"/>
      <c r="AA461" s="1"/>
      <c r="AB461" s="1"/>
      <c r="AC461" s="1"/>
      <c r="AD461" s="1"/>
      <c r="AE461" s="1"/>
      <c r="AF461" s="1"/>
      <c r="AG461" s="1"/>
      <c r="AH461" s="1"/>
      <c r="AI461" s="1"/>
      <c r="AJ461" s="21"/>
      <c r="AK461" s="21"/>
      <c r="AL461" s="21"/>
      <c r="AM461" s="21"/>
      <c r="AN461" s="21"/>
    </row>
    <row r="462" spans="1:40" ht="15.75" customHeight="1" x14ac:dyDescent="0.25">
      <c r="A462" s="1"/>
      <c r="B462" s="1"/>
      <c r="C462" s="1"/>
      <c r="D462" s="1"/>
      <c r="E462" s="1"/>
      <c r="F462" s="1"/>
      <c r="G462" s="1"/>
      <c r="H462" s="1"/>
      <c r="I462" s="1"/>
      <c r="J462" s="2"/>
      <c r="K462" s="1"/>
      <c r="L462" s="1"/>
      <c r="M462" s="1"/>
      <c r="N462" s="1"/>
      <c r="O462" s="1"/>
      <c r="P462" s="1"/>
      <c r="Q462" s="1"/>
      <c r="R462" s="3"/>
      <c r="S462" s="3"/>
      <c r="T462" s="3"/>
      <c r="U462" s="3"/>
      <c r="V462" s="1"/>
      <c r="W462" s="4"/>
      <c r="X462" s="5"/>
      <c r="Y462" s="6"/>
      <c r="Z462" s="1"/>
      <c r="AA462" s="1"/>
      <c r="AB462" s="1"/>
      <c r="AC462" s="1"/>
      <c r="AD462" s="1"/>
      <c r="AE462" s="1"/>
      <c r="AF462" s="1"/>
      <c r="AG462" s="1"/>
      <c r="AH462" s="1"/>
      <c r="AI462" s="1"/>
      <c r="AJ462" s="21"/>
      <c r="AK462" s="21"/>
      <c r="AL462" s="21"/>
      <c r="AM462" s="21"/>
      <c r="AN462" s="21"/>
    </row>
    <row r="463" spans="1:40" ht="15.75" customHeight="1" x14ac:dyDescent="0.25">
      <c r="A463" s="1"/>
      <c r="B463" s="1"/>
      <c r="C463" s="1"/>
      <c r="D463" s="1"/>
      <c r="E463" s="1"/>
      <c r="F463" s="1"/>
      <c r="G463" s="1"/>
      <c r="H463" s="1"/>
      <c r="I463" s="1"/>
      <c r="J463" s="2"/>
      <c r="K463" s="1"/>
      <c r="L463" s="1"/>
      <c r="M463" s="1"/>
      <c r="N463" s="1"/>
      <c r="O463" s="1"/>
      <c r="P463" s="1"/>
      <c r="Q463" s="1"/>
      <c r="R463" s="3"/>
      <c r="S463" s="3"/>
      <c r="T463" s="3"/>
      <c r="U463" s="3"/>
      <c r="V463" s="1"/>
      <c r="W463" s="4"/>
      <c r="X463" s="5"/>
      <c r="Y463" s="6"/>
      <c r="Z463" s="1"/>
      <c r="AA463" s="1"/>
      <c r="AB463" s="1"/>
      <c r="AC463" s="1"/>
      <c r="AD463" s="1"/>
      <c r="AE463" s="1"/>
      <c r="AF463" s="1"/>
      <c r="AG463" s="1"/>
      <c r="AH463" s="1"/>
      <c r="AI463" s="1"/>
      <c r="AJ463" s="21"/>
      <c r="AK463" s="21"/>
      <c r="AL463" s="21"/>
      <c r="AM463" s="21"/>
      <c r="AN463" s="21"/>
    </row>
    <row r="464" spans="1:40" ht="15.75" customHeight="1" x14ac:dyDescent="0.25">
      <c r="A464" s="1"/>
      <c r="B464" s="1"/>
      <c r="C464" s="1"/>
      <c r="D464" s="1"/>
      <c r="E464" s="1"/>
      <c r="F464" s="1"/>
      <c r="G464" s="1"/>
      <c r="H464" s="1"/>
      <c r="I464" s="1"/>
      <c r="J464" s="2"/>
      <c r="K464" s="1"/>
      <c r="L464" s="1"/>
      <c r="M464" s="1"/>
      <c r="N464" s="1"/>
      <c r="O464" s="1"/>
      <c r="P464" s="1"/>
      <c r="Q464" s="1"/>
      <c r="R464" s="3"/>
      <c r="S464" s="3"/>
      <c r="T464" s="3"/>
      <c r="U464" s="3"/>
      <c r="V464" s="1"/>
      <c r="W464" s="4"/>
      <c r="X464" s="5"/>
      <c r="Y464" s="6"/>
      <c r="Z464" s="1"/>
      <c r="AA464" s="1"/>
      <c r="AB464" s="1"/>
      <c r="AC464" s="1"/>
      <c r="AD464" s="1"/>
      <c r="AE464" s="1"/>
      <c r="AF464" s="1"/>
      <c r="AG464" s="1"/>
      <c r="AH464" s="1"/>
      <c r="AI464" s="1"/>
      <c r="AJ464" s="21"/>
      <c r="AK464" s="21"/>
      <c r="AL464" s="21"/>
      <c r="AM464" s="21"/>
      <c r="AN464" s="21"/>
    </row>
    <row r="465" spans="1:40" ht="15.75" customHeight="1" x14ac:dyDescent="0.25">
      <c r="A465" s="1"/>
      <c r="B465" s="1"/>
      <c r="C465" s="1"/>
      <c r="D465" s="1"/>
      <c r="E465" s="1"/>
      <c r="F465" s="1"/>
      <c r="G465" s="1"/>
      <c r="H465" s="1"/>
      <c r="I465" s="1"/>
      <c r="J465" s="2"/>
      <c r="K465" s="1"/>
      <c r="L465" s="1"/>
      <c r="M465" s="1"/>
      <c r="N465" s="1"/>
      <c r="O465" s="1"/>
      <c r="P465" s="1"/>
      <c r="Q465" s="1"/>
      <c r="R465" s="3"/>
      <c r="S465" s="3"/>
      <c r="T465" s="3"/>
      <c r="U465" s="3"/>
      <c r="V465" s="1"/>
      <c r="W465" s="4"/>
      <c r="X465" s="5"/>
      <c r="Y465" s="6"/>
      <c r="Z465" s="1"/>
      <c r="AA465" s="1"/>
      <c r="AB465" s="1"/>
      <c r="AC465" s="1"/>
      <c r="AD465" s="1"/>
      <c r="AE465" s="1"/>
      <c r="AF465" s="1"/>
      <c r="AG465" s="1"/>
      <c r="AH465" s="1"/>
      <c r="AI465" s="1"/>
      <c r="AJ465" s="21"/>
      <c r="AK465" s="21"/>
      <c r="AL465" s="21"/>
      <c r="AM465" s="21"/>
      <c r="AN465" s="21"/>
    </row>
    <row r="466" spans="1:40" ht="15.75" customHeight="1" x14ac:dyDescent="0.25">
      <c r="A466" s="1"/>
      <c r="B466" s="1"/>
      <c r="C466" s="1"/>
      <c r="D466" s="1"/>
      <c r="E466" s="1"/>
      <c r="F466" s="1"/>
      <c r="G466" s="1"/>
      <c r="H466" s="1"/>
      <c r="I466" s="1"/>
      <c r="J466" s="2"/>
      <c r="K466" s="1"/>
      <c r="L466" s="1"/>
      <c r="M466" s="1"/>
      <c r="N466" s="1"/>
      <c r="O466" s="1"/>
      <c r="P466" s="1"/>
      <c r="Q466" s="1"/>
      <c r="R466" s="3"/>
      <c r="S466" s="3"/>
      <c r="T466" s="3"/>
      <c r="U466" s="3"/>
      <c r="V466" s="1"/>
      <c r="W466" s="4"/>
      <c r="X466" s="5"/>
      <c r="Y466" s="6"/>
      <c r="Z466" s="1"/>
      <c r="AA466" s="1"/>
      <c r="AB466" s="1"/>
      <c r="AC466" s="1"/>
      <c r="AD466" s="1"/>
      <c r="AE466" s="1"/>
      <c r="AF466" s="1"/>
      <c r="AG466" s="1"/>
      <c r="AH466" s="1"/>
      <c r="AI466" s="1"/>
      <c r="AJ466" s="21"/>
      <c r="AK466" s="21"/>
      <c r="AL466" s="21"/>
      <c r="AM466" s="21"/>
      <c r="AN466" s="21"/>
    </row>
    <row r="467" spans="1:40" ht="15.75" customHeight="1" x14ac:dyDescent="0.25">
      <c r="A467" s="1"/>
      <c r="B467" s="1"/>
      <c r="C467" s="1"/>
      <c r="D467" s="1"/>
      <c r="E467" s="1"/>
      <c r="F467" s="1"/>
      <c r="G467" s="1"/>
      <c r="H467" s="1"/>
      <c r="I467" s="1"/>
      <c r="J467" s="2"/>
      <c r="K467" s="1"/>
      <c r="L467" s="1"/>
      <c r="M467" s="1"/>
      <c r="N467" s="1"/>
      <c r="O467" s="1"/>
      <c r="P467" s="1"/>
      <c r="Q467" s="1"/>
      <c r="R467" s="3"/>
      <c r="S467" s="3"/>
      <c r="T467" s="3"/>
      <c r="U467" s="3"/>
      <c r="V467" s="1"/>
      <c r="W467" s="4"/>
      <c r="X467" s="5"/>
      <c r="Y467" s="6"/>
      <c r="Z467" s="1"/>
      <c r="AA467" s="1"/>
      <c r="AB467" s="1"/>
      <c r="AC467" s="1"/>
      <c r="AD467" s="1"/>
      <c r="AE467" s="1"/>
      <c r="AF467" s="1"/>
      <c r="AG467" s="1"/>
      <c r="AH467" s="1"/>
      <c r="AI467" s="1"/>
      <c r="AJ467" s="21"/>
      <c r="AK467" s="21"/>
      <c r="AL467" s="21"/>
      <c r="AM467" s="21"/>
      <c r="AN467" s="21"/>
    </row>
    <row r="468" spans="1:40" ht="15.75" customHeight="1" x14ac:dyDescent="0.25">
      <c r="A468" s="1"/>
      <c r="B468" s="1"/>
      <c r="C468" s="1"/>
      <c r="D468" s="1"/>
      <c r="E468" s="1"/>
      <c r="F468" s="1"/>
      <c r="G468" s="1"/>
      <c r="H468" s="1"/>
      <c r="I468" s="1"/>
      <c r="J468" s="2"/>
      <c r="K468" s="1"/>
      <c r="L468" s="1"/>
      <c r="M468" s="1"/>
      <c r="N468" s="1"/>
      <c r="O468" s="1"/>
      <c r="P468" s="1"/>
      <c r="Q468" s="1"/>
      <c r="R468" s="3"/>
      <c r="S468" s="3"/>
      <c r="T468" s="3"/>
      <c r="U468" s="3"/>
      <c r="V468" s="1"/>
      <c r="W468" s="4"/>
      <c r="X468" s="5"/>
      <c r="Y468" s="6"/>
      <c r="Z468" s="1"/>
      <c r="AA468" s="1"/>
      <c r="AB468" s="1"/>
      <c r="AC468" s="1"/>
      <c r="AD468" s="1"/>
      <c r="AE468" s="1"/>
      <c r="AF468" s="1"/>
      <c r="AG468" s="1"/>
      <c r="AH468" s="1"/>
      <c r="AI468" s="1"/>
      <c r="AJ468" s="21"/>
      <c r="AK468" s="21"/>
      <c r="AL468" s="21"/>
      <c r="AM468" s="21"/>
      <c r="AN468" s="21"/>
    </row>
    <row r="469" spans="1:40" ht="15.75" customHeight="1" x14ac:dyDescent="0.25">
      <c r="A469" s="1"/>
      <c r="B469" s="1"/>
      <c r="C469" s="1"/>
      <c r="D469" s="1"/>
      <c r="E469" s="1"/>
      <c r="F469" s="1"/>
      <c r="G469" s="1"/>
      <c r="H469" s="1"/>
      <c r="I469" s="1"/>
      <c r="J469" s="2"/>
      <c r="K469" s="1"/>
      <c r="L469" s="1"/>
      <c r="M469" s="1"/>
      <c r="N469" s="1"/>
      <c r="O469" s="1"/>
      <c r="P469" s="1"/>
      <c r="Q469" s="1"/>
      <c r="R469" s="3"/>
      <c r="S469" s="3"/>
      <c r="T469" s="3"/>
      <c r="U469" s="3"/>
      <c r="V469" s="1"/>
      <c r="W469" s="4"/>
      <c r="X469" s="5"/>
      <c r="Y469" s="6"/>
      <c r="Z469" s="1"/>
      <c r="AA469" s="1"/>
      <c r="AB469" s="1"/>
      <c r="AC469" s="1"/>
      <c r="AD469" s="1"/>
      <c r="AE469" s="1"/>
      <c r="AF469" s="1"/>
      <c r="AG469" s="1"/>
      <c r="AH469" s="1"/>
      <c r="AI469" s="1"/>
      <c r="AJ469" s="21"/>
      <c r="AK469" s="21"/>
      <c r="AL469" s="21"/>
      <c r="AM469" s="21"/>
      <c r="AN469" s="21"/>
    </row>
    <row r="470" spans="1:40" ht="15.75" customHeight="1" x14ac:dyDescent="0.25">
      <c r="A470" s="1"/>
      <c r="B470" s="1"/>
      <c r="C470" s="1"/>
      <c r="D470" s="1"/>
      <c r="E470" s="1"/>
      <c r="F470" s="1"/>
      <c r="G470" s="1"/>
      <c r="H470" s="1"/>
      <c r="I470" s="1"/>
      <c r="J470" s="2"/>
      <c r="K470" s="1"/>
      <c r="L470" s="1"/>
      <c r="M470" s="1"/>
      <c r="N470" s="1"/>
      <c r="O470" s="1"/>
      <c r="P470" s="1"/>
      <c r="Q470" s="1"/>
      <c r="R470" s="3"/>
      <c r="S470" s="3"/>
      <c r="T470" s="3"/>
      <c r="U470" s="3"/>
      <c r="V470" s="1"/>
      <c r="W470" s="4"/>
      <c r="X470" s="5"/>
      <c r="Y470" s="6"/>
      <c r="Z470" s="1"/>
      <c r="AA470" s="1"/>
      <c r="AB470" s="1"/>
      <c r="AC470" s="1"/>
      <c r="AD470" s="1"/>
      <c r="AE470" s="1"/>
      <c r="AF470" s="1"/>
      <c r="AG470" s="1"/>
      <c r="AH470" s="1"/>
      <c r="AI470" s="1"/>
      <c r="AJ470" s="21"/>
      <c r="AK470" s="21"/>
      <c r="AL470" s="21"/>
      <c r="AM470" s="21"/>
      <c r="AN470" s="21"/>
    </row>
    <row r="471" spans="1:40" ht="15.75" customHeight="1" x14ac:dyDescent="0.25">
      <c r="A471" s="1"/>
      <c r="B471" s="1"/>
      <c r="C471" s="1"/>
      <c r="D471" s="1"/>
      <c r="E471" s="1"/>
      <c r="F471" s="1"/>
      <c r="G471" s="1"/>
      <c r="H471" s="1"/>
      <c r="I471" s="1"/>
      <c r="J471" s="2"/>
      <c r="K471" s="1"/>
      <c r="L471" s="1"/>
      <c r="M471" s="1"/>
      <c r="N471" s="1"/>
      <c r="O471" s="1"/>
      <c r="P471" s="1"/>
      <c r="Q471" s="1"/>
      <c r="R471" s="3"/>
      <c r="S471" s="3"/>
      <c r="T471" s="3"/>
      <c r="U471" s="3"/>
      <c r="V471" s="1"/>
      <c r="W471" s="4"/>
      <c r="X471" s="5"/>
      <c r="Y471" s="6"/>
      <c r="Z471" s="1"/>
      <c r="AA471" s="1"/>
      <c r="AB471" s="1"/>
      <c r="AC471" s="1"/>
      <c r="AD471" s="1"/>
      <c r="AE471" s="1"/>
      <c r="AF471" s="1"/>
      <c r="AG471" s="1"/>
      <c r="AH471" s="1"/>
      <c r="AI471" s="1"/>
      <c r="AJ471" s="21"/>
      <c r="AK471" s="21"/>
      <c r="AL471" s="21"/>
      <c r="AM471" s="21"/>
      <c r="AN471" s="21"/>
    </row>
    <row r="472" spans="1:40" ht="15.75" customHeight="1" x14ac:dyDescent="0.25">
      <c r="A472" s="1"/>
      <c r="B472" s="1"/>
      <c r="C472" s="1"/>
      <c r="D472" s="1"/>
      <c r="E472" s="1"/>
      <c r="F472" s="1"/>
      <c r="G472" s="1"/>
      <c r="H472" s="1"/>
      <c r="I472" s="1"/>
      <c r="J472" s="2"/>
      <c r="K472" s="1"/>
      <c r="L472" s="1"/>
      <c r="M472" s="1"/>
      <c r="N472" s="1"/>
      <c r="O472" s="1"/>
      <c r="P472" s="1"/>
      <c r="Q472" s="1"/>
      <c r="R472" s="3"/>
      <c r="S472" s="3"/>
      <c r="T472" s="3"/>
      <c r="U472" s="3"/>
      <c r="V472" s="1"/>
      <c r="W472" s="4"/>
      <c r="X472" s="5"/>
      <c r="Y472" s="6"/>
      <c r="Z472" s="1"/>
      <c r="AA472" s="1"/>
      <c r="AB472" s="1"/>
      <c r="AC472" s="1"/>
      <c r="AD472" s="1"/>
      <c r="AE472" s="1"/>
      <c r="AF472" s="1"/>
      <c r="AG472" s="1"/>
      <c r="AH472" s="1"/>
      <c r="AI472" s="1"/>
      <c r="AJ472" s="21"/>
      <c r="AK472" s="21"/>
      <c r="AL472" s="21"/>
      <c r="AM472" s="21"/>
      <c r="AN472" s="21"/>
    </row>
    <row r="473" spans="1:40" ht="15.75" customHeight="1" x14ac:dyDescent="0.25">
      <c r="A473" s="1"/>
      <c r="B473" s="1"/>
      <c r="C473" s="1"/>
      <c r="D473" s="1"/>
      <c r="E473" s="1"/>
      <c r="F473" s="1"/>
      <c r="G473" s="1"/>
      <c r="H473" s="1"/>
      <c r="I473" s="1"/>
      <c r="J473" s="2"/>
      <c r="K473" s="1"/>
      <c r="L473" s="1"/>
      <c r="M473" s="1"/>
      <c r="N473" s="1"/>
      <c r="O473" s="1"/>
      <c r="P473" s="1"/>
      <c r="Q473" s="1"/>
      <c r="R473" s="3"/>
      <c r="S473" s="3"/>
      <c r="T473" s="3"/>
      <c r="U473" s="3"/>
      <c r="V473" s="1"/>
      <c r="W473" s="4"/>
      <c r="X473" s="5"/>
      <c r="Y473" s="6"/>
      <c r="Z473" s="1"/>
      <c r="AA473" s="1"/>
      <c r="AB473" s="1"/>
      <c r="AC473" s="1"/>
      <c r="AD473" s="1"/>
      <c r="AE473" s="1"/>
      <c r="AF473" s="1"/>
      <c r="AG473" s="1"/>
      <c r="AH473" s="1"/>
      <c r="AI473" s="1"/>
      <c r="AJ473" s="21"/>
      <c r="AK473" s="21"/>
      <c r="AL473" s="21"/>
      <c r="AM473" s="21"/>
      <c r="AN473" s="21"/>
    </row>
    <row r="474" spans="1:40" ht="15.75" customHeight="1" x14ac:dyDescent="0.25">
      <c r="A474" s="1"/>
      <c r="B474" s="1"/>
      <c r="C474" s="1"/>
      <c r="D474" s="1"/>
      <c r="E474" s="1"/>
      <c r="F474" s="1"/>
      <c r="G474" s="1"/>
      <c r="H474" s="1"/>
      <c r="I474" s="1"/>
      <c r="J474" s="2"/>
      <c r="K474" s="1"/>
      <c r="L474" s="1"/>
      <c r="M474" s="1"/>
      <c r="N474" s="1"/>
      <c r="O474" s="1"/>
      <c r="P474" s="1"/>
      <c r="Q474" s="1"/>
      <c r="R474" s="3"/>
      <c r="S474" s="3"/>
      <c r="T474" s="3"/>
      <c r="U474" s="3"/>
      <c r="V474" s="1"/>
      <c r="W474" s="4"/>
      <c r="X474" s="5"/>
      <c r="Y474" s="6"/>
      <c r="Z474" s="1"/>
      <c r="AA474" s="1"/>
      <c r="AB474" s="1"/>
      <c r="AC474" s="1"/>
      <c r="AD474" s="1"/>
      <c r="AE474" s="1"/>
      <c r="AF474" s="1"/>
      <c r="AG474" s="1"/>
      <c r="AH474" s="1"/>
      <c r="AI474" s="1"/>
      <c r="AJ474" s="21"/>
      <c r="AK474" s="21"/>
      <c r="AL474" s="21"/>
      <c r="AM474" s="21"/>
      <c r="AN474" s="21"/>
    </row>
    <row r="475" spans="1:40" ht="15.75" customHeight="1" x14ac:dyDescent="0.25">
      <c r="A475" s="1"/>
      <c r="B475" s="1"/>
      <c r="C475" s="1"/>
      <c r="D475" s="1"/>
      <c r="E475" s="1"/>
      <c r="F475" s="1"/>
      <c r="G475" s="1"/>
      <c r="H475" s="1"/>
      <c r="I475" s="1"/>
      <c r="J475" s="2"/>
      <c r="K475" s="1"/>
      <c r="L475" s="1"/>
      <c r="M475" s="1"/>
      <c r="N475" s="1"/>
      <c r="O475" s="1"/>
      <c r="P475" s="1"/>
      <c r="Q475" s="1"/>
      <c r="R475" s="3"/>
      <c r="S475" s="3"/>
      <c r="T475" s="3"/>
      <c r="U475" s="3"/>
      <c r="V475" s="1"/>
      <c r="W475" s="4"/>
      <c r="X475" s="5"/>
      <c r="Y475" s="6"/>
      <c r="Z475" s="1"/>
      <c r="AA475" s="1"/>
      <c r="AB475" s="1"/>
      <c r="AC475" s="1"/>
      <c r="AD475" s="1"/>
      <c r="AE475" s="1"/>
      <c r="AF475" s="1"/>
      <c r="AG475" s="1"/>
      <c r="AH475" s="1"/>
      <c r="AI475" s="1"/>
      <c r="AJ475" s="21"/>
      <c r="AK475" s="21"/>
      <c r="AL475" s="21"/>
      <c r="AM475" s="21"/>
      <c r="AN475" s="21"/>
    </row>
    <row r="476" spans="1:40" ht="15.75" customHeight="1" x14ac:dyDescent="0.25">
      <c r="A476" s="1"/>
      <c r="B476" s="1"/>
      <c r="C476" s="1"/>
      <c r="D476" s="1"/>
      <c r="E476" s="1"/>
      <c r="F476" s="1"/>
      <c r="G476" s="1"/>
      <c r="H476" s="1"/>
      <c r="I476" s="1"/>
      <c r="J476" s="2"/>
      <c r="K476" s="1"/>
      <c r="L476" s="1"/>
      <c r="M476" s="1"/>
      <c r="N476" s="1"/>
      <c r="O476" s="1"/>
      <c r="P476" s="1"/>
      <c r="Q476" s="1"/>
      <c r="R476" s="3"/>
      <c r="S476" s="3"/>
      <c r="T476" s="3"/>
      <c r="U476" s="3"/>
      <c r="V476" s="1"/>
      <c r="W476" s="4"/>
      <c r="X476" s="5"/>
      <c r="Y476" s="6"/>
      <c r="Z476" s="1"/>
      <c r="AA476" s="1"/>
      <c r="AB476" s="1"/>
      <c r="AC476" s="1"/>
      <c r="AD476" s="1"/>
      <c r="AE476" s="1"/>
      <c r="AF476" s="1"/>
      <c r="AG476" s="1"/>
      <c r="AH476" s="1"/>
      <c r="AI476" s="1"/>
      <c r="AJ476" s="21"/>
      <c r="AK476" s="21"/>
      <c r="AL476" s="21"/>
      <c r="AM476" s="21"/>
      <c r="AN476" s="21"/>
    </row>
    <row r="477" spans="1:40" ht="15.75" customHeight="1" x14ac:dyDescent="0.25">
      <c r="A477" s="1"/>
      <c r="B477" s="1"/>
      <c r="C477" s="1"/>
      <c r="D477" s="1"/>
      <c r="E477" s="1"/>
      <c r="F477" s="1"/>
      <c r="G477" s="1"/>
      <c r="H477" s="1"/>
      <c r="I477" s="1"/>
      <c r="J477" s="2"/>
      <c r="K477" s="1"/>
      <c r="L477" s="1"/>
      <c r="M477" s="1"/>
      <c r="N477" s="1"/>
      <c r="O477" s="1"/>
      <c r="P477" s="1"/>
      <c r="Q477" s="1"/>
      <c r="R477" s="3"/>
      <c r="S477" s="3"/>
      <c r="T477" s="3"/>
      <c r="U477" s="3"/>
      <c r="V477" s="1"/>
      <c r="W477" s="4"/>
      <c r="X477" s="5"/>
      <c r="Y477" s="6"/>
      <c r="Z477" s="1"/>
      <c r="AA477" s="1"/>
      <c r="AB477" s="1"/>
      <c r="AC477" s="1"/>
      <c r="AD477" s="1"/>
      <c r="AE477" s="1"/>
      <c r="AF477" s="1"/>
      <c r="AG477" s="1"/>
      <c r="AH477" s="1"/>
      <c r="AI477" s="1"/>
      <c r="AJ477" s="21"/>
      <c r="AK477" s="21"/>
      <c r="AL477" s="21"/>
      <c r="AM477" s="21"/>
      <c r="AN477" s="21"/>
    </row>
    <row r="478" spans="1:40" ht="15.75" customHeight="1" x14ac:dyDescent="0.25">
      <c r="A478" s="1"/>
      <c r="B478" s="1"/>
      <c r="C478" s="1"/>
      <c r="D478" s="1"/>
      <c r="E478" s="1"/>
      <c r="F478" s="1"/>
      <c r="G478" s="1"/>
      <c r="H478" s="1"/>
      <c r="I478" s="1"/>
      <c r="J478" s="2"/>
      <c r="K478" s="1"/>
      <c r="L478" s="1"/>
      <c r="M478" s="1"/>
      <c r="N478" s="1"/>
      <c r="O478" s="1"/>
      <c r="P478" s="1"/>
      <c r="Q478" s="1"/>
      <c r="R478" s="3"/>
      <c r="S478" s="3"/>
      <c r="T478" s="3"/>
      <c r="U478" s="3"/>
      <c r="V478" s="1"/>
      <c r="W478" s="4"/>
      <c r="X478" s="5"/>
      <c r="Y478" s="6"/>
      <c r="Z478" s="1"/>
      <c r="AA478" s="1"/>
      <c r="AB478" s="1"/>
      <c r="AC478" s="1"/>
      <c r="AD478" s="1"/>
      <c r="AE478" s="1"/>
      <c r="AF478" s="1"/>
      <c r="AG478" s="1"/>
      <c r="AH478" s="1"/>
      <c r="AI478" s="1"/>
      <c r="AJ478" s="21"/>
      <c r="AK478" s="21"/>
      <c r="AL478" s="21"/>
      <c r="AM478" s="21"/>
      <c r="AN478" s="21"/>
    </row>
    <row r="479" spans="1:40" ht="15.75" customHeight="1" x14ac:dyDescent="0.25">
      <c r="A479" s="1"/>
      <c r="B479" s="1"/>
      <c r="C479" s="1"/>
      <c r="D479" s="1"/>
      <c r="E479" s="1"/>
      <c r="F479" s="1"/>
      <c r="G479" s="1"/>
      <c r="H479" s="1"/>
      <c r="I479" s="1"/>
      <c r="J479" s="2"/>
      <c r="K479" s="1"/>
      <c r="L479" s="1"/>
      <c r="M479" s="1"/>
      <c r="N479" s="1"/>
      <c r="O479" s="1"/>
      <c r="P479" s="1"/>
      <c r="Q479" s="1"/>
      <c r="R479" s="3"/>
      <c r="S479" s="3"/>
      <c r="T479" s="3"/>
      <c r="U479" s="3"/>
      <c r="V479" s="1"/>
      <c r="W479" s="4"/>
      <c r="X479" s="5"/>
      <c r="Y479" s="6"/>
      <c r="Z479" s="1"/>
      <c r="AA479" s="1"/>
      <c r="AB479" s="1"/>
      <c r="AC479" s="1"/>
      <c r="AD479" s="1"/>
      <c r="AE479" s="1"/>
      <c r="AF479" s="1"/>
      <c r="AG479" s="1"/>
      <c r="AH479" s="1"/>
      <c r="AI479" s="1"/>
      <c r="AJ479" s="21"/>
      <c r="AK479" s="21"/>
      <c r="AL479" s="21"/>
      <c r="AM479" s="21"/>
      <c r="AN479" s="21"/>
    </row>
    <row r="480" spans="1:40" ht="15.75" customHeight="1" x14ac:dyDescent="0.25">
      <c r="A480" s="1"/>
      <c r="B480" s="1"/>
      <c r="C480" s="1"/>
      <c r="D480" s="1"/>
      <c r="E480" s="1"/>
      <c r="F480" s="1"/>
      <c r="G480" s="1"/>
      <c r="H480" s="1"/>
      <c r="I480" s="1"/>
      <c r="J480" s="2"/>
      <c r="K480" s="1"/>
      <c r="L480" s="1"/>
      <c r="M480" s="1"/>
      <c r="N480" s="1"/>
      <c r="O480" s="1"/>
      <c r="P480" s="1"/>
      <c r="Q480" s="1"/>
      <c r="R480" s="3"/>
      <c r="S480" s="3"/>
      <c r="T480" s="3"/>
      <c r="U480" s="3"/>
      <c r="V480" s="1"/>
      <c r="W480" s="4"/>
      <c r="X480" s="5"/>
      <c r="Y480" s="6"/>
      <c r="Z480" s="1"/>
      <c r="AA480" s="1"/>
      <c r="AB480" s="1"/>
      <c r="AC480" s="1"/>
      <c r="AD480" s="1"/>
      <c r="AE480" s="1"/>
      <c r="AF480" s="1"/>
      <c r="AG480" s="1"/>
      <c r="AH480" s="1"/>
      <c r="AI480" s="1"/>
      <c r="AJ480" s="21"/>
      <c r="AK480" s="21"/>
      <c r="AL480" s="21"/>
      <c r="AM480" s="21"/>
      <c r="AN480" s="21"/>
    </row>
    <row r="481" spans="1:40" ht="15.75" customHeight="1" x14ac:dyDescent="0.25">
      <c r="A481" s="1"/>
      <c r="B481" s="1"/>
      <c r="C481" s="1"/>
      <c r="D481" s="1"/>
      <c r="E481" s="1"/>
      <c r="F481" s="1"/>
      <c r="G481" s="1"/>
      <c r="H481" s="1"/>
      <c r="I481" s="1"/>
      <c r="J481" s="2"/>
      <c r="K481" s="1"/>
      <c r="L481" s="1"/>
      <c r="M481" s="1"/>
      <c r="N481" s="1"/>
      <c r="O481" s="1"/>
      <c r="P481" s="1"/>
      <c r="Q481" s="1"/>
      <c r="R481" s="3"/>
      <c r="S481" s="3"/>
      <c r="T481" s="3"/>
      <c r="U481" s="3"/>
      <c r="V481" s="1"/>
      <c r="W481" s="4"/>
      <c r="X481" s="5"/>
      <c r="Y481" s="6"/>
      <c r="Z481" s="1"/>
      <c r="AA481" s="1"/>
      <c r="AB481" s="1"/>
      <c r="AC481" s="1"/>
      <c r="AD481" s="1"/>
      <c r="AE481" s="1"/>
      <c r="AF481" s="1"/>
      <c r="AG481" s="1"/>
      <c r="AH481" s="1"/>
      <c r="AI481" s="1"/>
      <c r="AJ481" s="21"/>
      <c r="AK481" s="21"/>
      <c r="AL481" s="21"/>
      <c r="AM481" s="21"/>
      <c r="AN481" s="21"/>
    </row>
    <row r="482" spans="1:40" ht="15.75" customHeight="1" x14ac:dyDescent="0.25">
      <c r="A482" s="1"/>
      <c r="B482" s="1"/>
      <c r="C482" s="1"/>
      <c r="D482" s="1"/>
      <c r="E482" s="1"/>
      <c r="F482" s="1"/>
      <c r="G482" s="1"/>
      <c r="H482" s="1"/>
      <c r="I482" s="1"/>
      <c r="J482" s="2"/>
      <c r="K482" s="1"/>
      <c r="L482" s="1"/>
      <c r="M482" s="1"/>
      <c r="N482" s="1"/>
      <c r="O482" s="1"/>
      <c r="P482" s="1"/>
      <c r="Q482" s="1"/>
      <c r="R482" s="3"/>
      <c r="S482" s="3"/>
      <c r="T482" s="3"/>
      <c r="U482" s="3"/>
      <c r="V482" s="1"/>
      <c r="W482" s="4"/>
      <c r="X482" s="5"/>
      <c r="Y482" s="6"/>
      <c r="Z482" s="1"/>
      <c r="AA482" s="1"/>
      <c r="AB482" s="1"/>
      <c r="AC482" s="1"/>
      <c r="AD482" s="1"/>
      <c r="AE482" s="1"/>
      <c r="AF482" s="1"/>
      <c r="AG482" s="1"/>
      <c r="AH482" s="1"/>
      <c r="AI482" s="1"/>
      <c r="AJ482" s="21"/>
      <c r="AK482" s="21"/>
      <c r="AL482" s="21"/>
      <c r="AM482" s="21"/>
      <c r="AN482" s="21"/>
    </row>
    <row r="483" spans="1:40" ht="15.75" customHeight="1" x14ac:dyDescent="0.25">
      <c r="A483" s="1"/>
      <c r="B483" s="1"/>
      <c r="C483" s="1"/>
      <c r="D483" s="1"/>
      <c r="E483" s="1"/>
      <c r="F483" s="1"/>
      <c r="G483" s="1"/>
      <c r="H483" s="1"/>
      <c r="I483" s="1"/>
      <c r="J483" s="2"/>
      <c r="K483" s="1"/>
      <c r="L483" s="1"/>
      <c r="M483" s="1"/>
      <c r="N483" s="1"/>
      <c r="O483" s="1"/>
      <c r="P483" s="1"/>
      <c r="Q483" s="1"/>
      <c r="R483" s="3"/>
      <c r="S483" s="3"/>
      <c r="T483" s="3"/>
      <c r="U483" s="3"/>
      <c r="V483" s="1"/>
      <c r="W483" s="4"/>
      <c r="X483" s="5"/>
      <c r="Y483" s="6"/>
      <c r="Z483" s="1"/>
      <c r="AA483" s="1"/>
      <c r="AB483" s="1"/>
      <c r="AC483" s="1"/>
      <c r="AD483" s="1"/>
      <c r="AE483" s="1"/>
      <c r="AF483" s="1"/>
      <c r="AG483" s="1"/>
      <c r="AH483" s="1"/>
      <c r="AI483" s="1"/>
      <c r="AJ483" s="21"/>
      <c r="AK483" s="21"/>
      <c r="AL483" s="21"/>
      <c r="AM483" s="21"/>
      <c r="AN483" s="21"/>
    </row>
    <row r="484" spans="1:40" ht="15.75" customHeight="1" x14ac:dyDescent="0.25">
      <c r="A484" s="1"/>
      <c r="B484" s="1"/>
      <c r="C484" s="1"/>
      <c r="D484" s="1"/>
      <c r="E484" s="1"/>
      <c r="F484" s="1"/>
      <c r="G484" s="1"/>
      <c r="H484" s="1"/>
      <c r="I484" s="1"/>
      <c r="J484" s="2"/>
      <c r="K484" s="1"/>
      <c r="L484" s="1"/>
      <c r="M484" s="1"/>
      <c r="N484" s="1"/>
      <c r="O484" s="1"/>
      <c r="P484" s="1"/>
      <c r="Q484" s="1"/>
      <c r="R484" s="3"/>
      <c r="S484" s="3"/>
      <c r="T484" s="3"/>
      <c r="U484" s="3"/>
      <c r="V484" s="1"/>
      <c r="W484" s="4"/>
      <c r="X484" s="5"/>
      <c r="Y484" s="6"/>
      <c r="Z484" s="1"/>
      <c r="AA484" s="1"/>
      <c r="AB484" s="1"/>
      <c r="AC484" s="1"/>
      <c r="AD484" s="1"/>
      <c r="AE484" s="1"/>
      <c r="AF484" s="1"/>
      <c r="AG484" s="1"/>
      <c r="AH484" s="1"/>
      <c r="AI484" s="1"/>
      <c r="AJ484" s="21"/>
      <c r="AK484" s="21"/>
      <c r="AL484" s="21"/>
      <c r="AM484" s="21"/>
      <c r="AN484" s="21"/>
    </row>
    <row r="485" spans="1:40" ht="15.75" customHeight="1" x14ac:dyDescent="0.25">
      <c r="A485" s="1"/>
      <c r="B485" s="1"/>
      <c r="C485" s="1"/>
      <c r="D485" s="1"/>
      <c r="E485" s="1"/>
      <c r="F485" s="1"/>
      <c r="G485" s="1"/>
      <c r="H485" s="1"/>
      <c r="I485" s="1"/>
      <c r="J485" s="2"/>
      <c r="K485" s="1"/>
      <c r="L485" s="1"/>
      <c r="M485" s="1"/>
      <c r="N485" s="1"/>
      <c r="O485" s="1"/>
      <c r="P485" s="1"/>
      <c r="Q485" s="1"/>
      <c r="R485" s="3"/>
      <c r="S485" s="3"/>
      <c r="T485" s="3"/>
      <c r="U485" s="3"/>
      <c r="V485" s="1"/>
      <c r="W485" s="4"/>
      <c r="X485" s="5"/>
      <c r="Y485" s="6"/>
      <c r="Z485" s="1"/>
      <c r="AA485" s="1"/>
      <c r="AB485" s="1"/>
      <c r="AC485" s="1"/>
      <c r="AD485" s="1"/>
      <c r="AE485" s="1"/>
      <c r="AF485" s="1"/>
      <c r="AG485" s="1"/>
      <c r="AH485" s="1"/>
      <c r="AI485" s="1"/>
      <c r="AJ485" s="21"/>
      <c r="AK485" s="21"/>
      <c r="AL485" s="21"/>
      <c r="AM485" s="21"/>
      <c r="AN485" s="21"/>
    </row>
    <row r="486" spans="1:40" ht="15.75" customHeight="1" x14ac:dyDescent="0.25">
      <c r="A486" s="1"/>
      <c r="B486" s="1"/>
      <c r="C486" s="1"/>
      <c r="D486" s="1"/>
      <c r="E486" s="1"/>
      <c r="F486" s="1"/>
      <c r="G486" s="1"/>
      <c r="H486" s="1"/>
      <c r="I486" s="1"/>
      <c r="J486" s="2"/>
      <c r="K486" s="1"/>
      <c r="L486" s="1"/>
      <c r="M486" s="1"/>
      <c r="N486" s="1"/>
      <c r="O486" s="1"/>
      <c r="P486" s="1"/>
      <c r="Q486" s="1"/>
      <c r="R486" s="3"/>
      <c r="S486" s="3"/>
      <c r="T486" s="3"/>
      <c r="U486" s="3"/>
      <c r="V486" s="1"/>
      <c r="W486" s="4"/>
      <c r="X486" s="5"/>
      <c r="Y486" s="6"/>
      <c r="Z486" s="1"/>
      <c r="AA486" s="1"/>
      <c r="AB486" s="1"/>
      <c r="AC486" s="1"/>
      <c r="AD486" s="1"/>
      <c r="AE486" s="1"/>
      <c r="AF486" s="1"/>
      <c r="AG486" s="1"/>
      <c r="AH486" s="1"/>
      <c r="AI486" s="1"/>
      <c r="AJ486" s="21"/>
      <c r="AK486" s="21"/>
      <c r="AL486" s="21"/>
      <c r="AM486" s="21"/>
      <c r="AN486" s="21"/>
    </row>
    <row r="487" spans="1:40" ht="15.75" customHeight="1" x14ac:dyDescent="0.25">
      <c r="A487" s="1"/>
      <c r="B487" s="1"/>
      <c r="C487" s="1"/>
      <c r="D487" s="1"/>
      <c r="E487" s="1"/>
      <c r="F487" s="1"/>
      <c r="G487" s="1"/>
      <c r="H487" s="1"/>
      <c r="I487" s="1"/>
      <c r="J487" s="2"/>
      <c r="K487" s="1"/>
      <c r="L487" s="1"/>
      <c r="M487" s="1"/>
      <c r="N487" s="1"/>
      <c r="O487" s="1"/>
      <c r="P487" s="1"/>
      <c r="Q487" s="1"/>
      <c r="R487" s="3"/>
      <c r="S487" s="3"/>
      <c r="T487" s="3"/>
      <c r="U487" s="3"/>
      <c r="V487" s="1"/>
      <c r="W487" s="4"/>
      <c r="X487" s="5"/>
      <c r="Y487" s="6"/>
      <c r="Z487" s="1"/>
      <c r="AA487" s="1"/>
      <c r="AB487" s="1"/>
      <c r="AC487" s="1"/>
      <c r="AD487" s="1"/>
      <c r="AE487" s="1"/>
      <c r="AF487" s="1"/>
      <c r="AG487" s="1"/>
      <c r="AH487" s="1"/>
      <c r="AI487" s="1"/>
      <c r="AJ487" s="21"/>
      <c r="AK487" s="21"/>
      <c r="AL487" s="21"/>
      <c r="AM487" s="21"/>
      <c r="AN487" s="21"/>
    </row>
    <row r="488" spans="1:40" ht="15.75" customHeight="1" x14ac:dyDescent="0.25">
      <c r="A488" s="1"/>
      <c r="B488" s="1"/>
      <c r="C488" s="1"/>
      <c r="D488" s="1"/>
      <c r="E488" s="1"/>
      <c r="F488" s="1"/>
      <c r="G488" s="1"/>
      <c r="H488" s="1"/>
      <c r="I488" s="1"/>
      <c r="J488" s="2"/>
      <c r="K488" s="1"/>
      <c r="L488" s="1"/>
      <c r="M488" s="1"/>
      <c r="N488" s="1"/>
      <c r="O488" s="1"/>
      <c r="P488" s="1"/>
      <c r="Q488" s="1"/>
      <c r="R488" s="3"/>
      <c r="S488" s="3"/>
      <c r="T488" s="3"/>
      <c r="U488" s="3"/>
      <c r="V488" s="1"/>
      <c r="W488" s="4"/>
      <c r="X488" s="5"/>
      <c r="Y488" s="6"/>
      <c r="Z488" s="1"/>
      <c r="AA488" s="1"/>
      <c r="AB488" s="1"/>
      <c r="AC488" s="1"/>
      <c r="AD488" s="1"/>
      <c r="AE488" s="1"/>
      <c r="AF488" s="1"/>
      <c r="AG488" s="1"/>
      <c r="AH488" s="1"/>
      <c r="AI488" s="1"/>
      <c r="AJ488" s="21"/>
      <c r="AK488" s="21"/>
      <c r="AL488" s="21"/>
      <c r="AM488" s="21"/>
      <c r="AN488" s="21"/>
    </row>
    <row r="489" spans="1:40" ht="15.75" customHeight="1" x14ac:dyDescent="0.25">
      <c r="A489" s="1"/>
      <c r="B489" s="1"/>
      <c r="C489" s="1"/>
      <c r="D489" s="1"/>
      <c r="E489" s="1"/>
      <c r="F489" s="1"/>
      <c r="G489" s="1"/>
      <c r="H489" s="1"/>
      <c r="I489" s="1"/>
      <c r="J489" s="2"/>
      <c r="K489" s="1"/>
      <c r="L489" s="1"/>
      <c r="M489" s="1"/>
      <c r="N489" s="1"/>
      <c r="O489" s="1"/>
      <c r="P489" s="1"/>
      <c r="Q489" s="1"/>
      <c r="R489" s="3"/>
      <c r="S489" s="3"/>
      <c r="T489" s="3"/>
      <c r="U489" s="3"/>
      <c r="V489" s="1"/>
      <c r="W489" s="4"/>
      <c r="X489" s="5"/>
      <c r="Y489" s="6"/>
      <c r="Z489" s="1"/>
      <c r="AA489" s="1"/>
      <c r="AB489" s="1"/>
      <c r="AC489" s="1"/>
      <c r="AD489" s="1"/>
      <c r="AE489" s="1"/>
      <c r="AF489" s="1"/>
      <c r="AG489" s="1"/>
      <c r="AH489" s="1"/>
      <c r="AI489" s="1"/>
      <c r="AJ489" s="21"/>
      <c r="AK489" s="21"/>
      <c r="AL489" s="21"/>
      <c r="AM489" s="21"/>
      <c r="AN489" s="21"/>
    </row>
    <row r="490" spans="1:40" ht="15.75" customHeight="1" x14ac:dyDescent="0.25">
      <c r="A490" s="1"/>
      <c r="B490" s="1"/>
      <c r="C490" s="1"/>
      <c r="D490" s="1"/>
      <c r="E490" s="1"/>
      <c r="F490" s="1"/>
      <c r="G490" s="1"/>
      <c r="H490" s="1"/>
      <c r="I490" s="1"/>
      <c r="J490" s="2"/>
      <c r="K490" s="1"/>
      <c r="L490" s="1"/>
      <c r="M490" s="1"/>
      <c r="N490" s="1"/>
      <c r="O490" s="1"/>
      <c r="P490" s="1"/>
      <c r="Q490" s="1"/>
      <c r="R490" s="3"/>
      <c r="S490" s="3"/>
      <c r="T490" s="3"/>
      <c r="U490" s="3"/>
      <c r="V490" s="1"/>
      <c r="W490" s="4"/>
      <c r="X490" s="5"/>
      <c r="Y490" s="6"/>
      <c r="Z490" s="1"/>
      <c r="AA490" s="1"/>
      <c r="AB490" s="1"/>
      <c r="AC490" s="1"/>
      <c r="AD490" s="1"/>
      <c r="AE490" s="1"/>
      <c r="AF490" s="1"/>
      <c r="AG490" s="1"/>
      <c r="AH490" s="1"/>
      <c r="AI490" s="1"/>
      <c r="AJ490" s="21"/>
      <c r="AK490" s="21"/>
      <c r="AL490" s="21"/>
      <c r="AM490" s="21"/>
      <c r="AN490" s="21"/>
    </row>
    <row r="491" spans="1:40" ht="15.75" customHeight="1" x14ac:dyDescent="0.25">
      <c r="A491" s="1"/>
      <c r="B491" s="1"/>
      <c r="C491" s="1"/>
      <c r="D491" s="1"/>
      <c r="E491" s="1"/>
      <c r="F491" s="1"/>
      <c r="G491" s="1"/>
      <c r="H491" s="1"/>
      <c r="I491" s="1"/>
      <c r="J491" s="2"/>
      <c r="K491" s="1"/>
      <c r="L491" s="1"/>
      <c r="M491" s="1"/>
      <c r="N491" s="1"/>
      <c r="O491" s="1"/>
      <c r="P491" s="1"/>
      <c r="Q491" s="1"/>
      <c r="R491" s="3"/>
      <c r="S491" s="3"/>
      <c r="T491" s="3"/>
      <c r="U491" s="3"/>
      <c r="V491" s="1"/>
      <c r="W491" s="4"/>
      <c r="X491" s="5"/>
      <c r="Y491" s="6"/>
      <c r="Z491" s="1"/>
      <c r="AA491" s="1"/>
      <c r="AB491" s="1"/>
      <c r="AC491" s="1"/>
      <c r="AD491" s="1"/>
      <c r="AE491" s="1"/>
      <c r="AF491" s="1"/>
      <c r="AG491" s="1"/>
      <c r="AH491" s="1"/>
      <c r="AI491" s="1"/>
      <c r="AJ491" s="21"/>
      <c r="AK491" s="21"/>
      <c r="AL491" s="21"/>
      <c r="AM491" s="21"/>
      <c r="AN491" s="21"/>
    </row>
    <row r="492" spans="1:40" ht="15.75" customHeight="1" x14ac:dyDescent="0.25">
      <c r="A492" s="1"/>
      <c r="B492" s="1"/>
      <c r="C492" s="1"/>
      <c r="D492" s="1"/>
      <c r="E492" s="1"/>
      <c r="F492" s="1"/>
      <c r="G492" s="1"/>
      <c r="H492" s="1"/>
      <c r="I492" s="1"/>
      <c r="J492" s="2"/>
      <c r="K492" s="1"/>
      <c r="L492" s="1"/>
      <c r="M492" s="1"/>
      <c r="N492" s="1"/>
      <c r="O492" s="1"/>
      <c r="P492" s="1"/>
      <c r="Q492" s="1"/>
      <c r="R492" s="3"/>
      <c r="S492" s="3"/>
      <c r="T492" s="3"/>
      <c r="U492" s="3"/>
      <c r="V492" s="1"/>
      <c r="W492" s="4"/>
      <c r="X492" s="5"/>
      <c r="Y492" s="6"/>
      <c r="Z492" s="1"/>
      <c r="AA492" s="1"/>
      <c r="AB492" s="1"/>
      <c r="AC492" s="1"/>
      <c r="AD492" s="1"/>
      <c r="AE492" s="1"/>
      <c r="AF492" s="1"/>
      <c r="AG492" s="1"/>
      <c r="AH492" s="1"/>
      <c r="AI492" s="1"/>
      <c r="AJ492" s="21"/>
      <c r="AK492" s="21"/>
      <c r="AL492" s="21"/>
      <c r="AM492" s="21"/>
      <c r="AN492" s="21"/>
    </row>
    <row r="493" spans="1:40" ht="15.75" customHeight="1" x14ac:dyDescent="0.25">
      <c r="A493" s="1"/>
      <c r="B493" s="1"/>
      <c r="C493" s="1"/>
      <c r="D493" s="1"/>
      <c r="E493" s="1"/>
      <c r="F493" s="1"/>
      <c r="G493" s="1"/>
      <c r="H493" s="1"/>
      <c r="I493" s="1"/>
      <c r="J493" s="2"/>
      <c r="K493" s="1"/>
      <c r="L493" s="1"/>
      <c r="M493" s="1"/>
      <c r="N493" s="1"/>
      <c r="O493" s="1"/>
      <c r="P493" s="1"/>
      <c r="Q493" s="1"/>
      <c r="R493" s="3"/>
      <c r="S493" s="3"/>
      <c r="T493" s="3"/>
      <c r="U493" s="3"/>
      <c r="V493" s="1"/>
      <c r="W493" s="4"/>
      <c r="X493" s="5"/>
      <c r="Y493" s="6"/>
      <c r="Z493" s="1"/>
      <c r="AA493" s="1"/>
      <c r="AB493" s="1"/>
      <c r="AC493" s="1"/>
      <c r="AD493" s="1"/>
      <c r="AE493" s="1"/>
      <c r="AF493" s="1"/>
      <c r="AG493" s="1"/>
      <c r="AH493" s="1"/>
      <c r="AI493" s="1"/>
      <c r="AJ493" s="21"/>
      <c r="AK493" s="21"/>
      <c r="AL493" s="21"/>
      <c r="AM493" s="21"/>
      <c r="AN493" s="21"/>
    </row>
    <row r="494" spans="1:40" ht="15.75" customHeight="1" x14ac:dyDescent="0.25">
      <c r="A494" s="1"/>
      <c r="B494" s="1"/>
      <c r="C494" s="1"/>
      <c r="D494" s="1"/>
      <c r="E494" s="1"/>
      <c r="F494" s="1"/>
      <c r="G494" s="1"/>
      <c r="H494" s="1"/>
      <c r="I494" s="1"/>
      <c r="J494" s="2"/>
      <c r="K494" s="1"/>
      <c r="L494" s="1"/>
      <c r="M494" s="1"/>
      <c r="N494" s="1"/>
      <c r="O494" s="1"/>
      <c r="P494" s="1"/>
      <c r="Q494" s="1"/>
      <c r="R494" s="3"/>
      <c r="S494" s="3"/>
      <c r="T494" s="3"/>
      <c r="U494" s="3"/>
      <c r="V494" s="1"/>
      <c r="W494" s="4"/>
      <c r="X494" s="5"/>
      <c r="Y494" s="6"/>
      <c r="Z494" s="1"/>
      <c r="AA494" s="1"/>
      <c r="AB494" s="1"/>
      <c r="AC494" s="1"/>
      <c r="AD494" s="1"/>
      <c r="AE494" s="1"/>
      <c r="AF494" s="1"/>
      <c r="AG494" s="1"/>
      <c r="AH494" s="1"/>
      <c r="AI494" s="1"/>
      <c r="AJ494" s="21"/>
      <c r="AK494" s="21"/>
      <c r="AL494" s="21"/>
      <c r="AM494" s="21"/>
      <c r="AN494" s="21"/>
    </row>
    <row r="495" spans="1:40" ht="15.75" customHeight="1" x14ac:dyDescent="0.25">
      <c r="A495" s="1"/>
      <c r="B495" s="1"/>
      <c r="C495" s="1"/>
      <c r="D495" s="1"/>
      <c r="E495" s="1"/>
      <c r="F495" s="1"/>
      <c r="G495" s="1"/>
      <c r="H495" s="1"/>
      <c r="I495" s="1"/>
      <c r="J495" s="2"/>
      <c r="K495" s="1"/>
      <c r="L495" s="1"/>
      <c r="M495" s="1"/>
      <c r="N495" s="1"/>
      <c r="O495" s="1"/>
      <c r="P495" s="1"/>
      <c r="Q495" s="1"/>
      <c r="R495" s="3"/>
      <c r="S495" s="3"/>
      <c r="T495" s="3"/>
      <c r="U495" s="3"/>
      <c r="V495" s="1"/>
      <c r="W495" s="4"/>
      <c r="X495" s="5"/>
      <c r="Y495" s="6"/>
      <c r="Z495" s="1"/>
      <c r="AA495" s="1"/>
      <c r="AB495" s="1"/>
      <c r="AC495" s="1"/>
      <c r="AD495" s="1"/>
      <c r="AE495" s="1"/>
      <c r="AF495" s="1"/>
      <c r="AG495" s="1"/>
      <c r="AH495" s="1"/>
      <c r="AI495" s="1"/>
      <c r="AJ495" s="21"/>
      <c r="AK495" s="21"/>
      <c r="AL495" s="21"/>
      <c r="AM495" s="21"/>
      <c r="AN495" s="21"/>
    </row>
    <row r="496" spans="1:40" ht="15.75" customHeight="1" x14ac:dyDescent="0.25">
      <c r="A496" s="1"/>
      <c r="B496" s="1"/>
      <c r="C496" s="1"/>
      <c r="D496" s="1"/>
      <c r="E496" s="1"/>
      <c r="F496" s="1"/>
      <c r="G496" s="1"/>
      <c r="H496" s="1"/>
      <c r="I496" s="1"/>
      <c r="J496" s="2"/>
      <c r="K496" s="1"/>
      <c r="L496" s="1"/>
      <c r="M496" s="1"/>
      <c r="N496" s="1"/>
      <c r="O496" s="1"/>
      <c r="P496" s="1"/>
      <c r="Q496" s="1"/>
      <c r="R496" s="3"/>
      <c r="S496" s="3"/>
      <c r="T496" s="3"/>
      <c r="U496" s="3"/>
      <c r="V496" s="1"/>
      <c r="W496" s="4"/>
      <c r="X496" s="5"/>
      <c r="Y496" s="6"/>
      <c r="Z496" s="1"/>
      <c r="AA496" s="1"/>
      <c r="AB496" s="1"/>
      <c r="AC496" s="1"/>
      <c r="AD496" s="1"/>
      <c r="AE496" s="1"/>
      <c r="AF496" s="1"/>
      <c r="AG496" s="1"/>
      <c r="AH496" s="1"/>
      <c r="AI496" s="1"/>
      <c r="AJ496" s="21"/>
      <c r="AK496" s="21"/>
      <c r="AL496" s="21"/>
      <c r="AM496" s="21"/>
      <c r="AN496" s="21"/>
    </row>
    <row r="497" spans="1:40" ht="15.75" customHeight="1" x14ac:dyDescent="0.25">
      <c r="A497" s="1"/>
      <c r="B497" s="1"/>
      <c r="C497" s="1"/>
      <c r="D497" s="1"/>
      <c r="E497" s="1"/>
      <c r="F497" s="1"/>
      <c r="G497" s="1"/>
      <c r="H497" s="1"/>
      <c r="I497" s="1"/>
      <c r="J497" s="2"/>
      <c r="K497" s="1"/>
      <c r="L497" s="1"/>
      <c r="M497" s="1"/>
      <c r="N497" s="1"/>
      <c r="O497" s="1"/>
      <c r="P497" s="1"/>
      <c r="Q497" s="1"/>
      <c r="R497" s="3"/>
      <c r="S497" s="3"/>
      <c r="T497" s="3"/>
      <c r="U497" s="3"/>
      <c r="V497" s="1"/>
      <c r="W497" s="4"/>
      <c r="X497" s="5"/>
      <c r="Y497" s="6"/>
      <c r="Z497" s="1"/>
      <c r="AA497" s="1"/>
      <c r="AB497" s="1"/>
      <c r="AC497" s="1"/>
      <c r="AD497" s="1"/>
      <c r="AE497" s="1"/>
      <c r="AF497" s="1"/>
      <c r="AG497" s="1"/>
      <c r="AH497" s="1"/>
      <c r="AI497" s="1"/>
      <c r="AJ497" s="21"/>
      <c r="AK497" s="21"/>
      <c r="AL497" s="21"/>
      <c r="AM497" s="21"/>
      <c r="AN497" s="21"/>
    </row>
    <row r="498" spans="1:40" ht="15.75" customHeight="1" x14ac:dyDescent="0.25">
      <c r="A498" s="1"/>
      <c r="B498" s="1"/>
      <c r="C498" s="1"/>
      <c r="D498" s="1"/>
      <c r="E498" s="1"/>
      <c r="F498" s="1"/>
      <c r="G498" s="1"/>
      <c r="H498" s="1"/>
      <c r="I498" s="1"/>
      <c r="J498" s="2"/>
      <c r="K498" s="1"/>
      <c r="L498" s="1"/>
      <c r="M498" s="1"/>
      <c r="N498" s="1"/>
      <c r="O498" s="1"/>
      <c r="P498" s="1"/>
      <c r="Q498" s="1"/>
      <c r="R498" s="3"/>
      <c r="S498" s="3"/>
      <c r="T498" s="3"/>
      <c r="U498" s="3"/>
      <c r="V498" s="1"/>
      <c r="W498" s="4"/>
      <c r="X498" s="5"/>
      <c r="Y498" s="6"/>
      <c r="Z498" s="1"/>
      <c r="AA498" s="1"/>
      <c r="AB498" s="1"/>
      <c r="AC498" s="1"/>
      <c r="AD498" s="1"/>
      <c r="AE498" s="1"/>
      <c r="AF498" s="1"/>
      <c r="AG498" s="1"/>
      <c r="AH498" s="1"/>
      <c r="AI498" s="1"/>
      <c r="AJ498" s="21"/>
      <c r="AK498" s="21"/>
      <c r="AL498" s="21"/>
      <c r="AM498" s="21"/>
      <c r="AN498" s="21"/>
    </row>
    <row r="499" spans="1:40" ht="15.75" customHeight="1" x14ac:dyDescent="0.25">
      <c r="A499" s="1"/>
      <c r="B499" s="1"/>
      <c r="C499" s="1"/>
      <c r="D499" s="1"/>
      <c r="E499" s="1"/>
      <c r="F499" s="1"/>
      <c r="G499" s="1"/>
      <c r="H499" s="1"/>
      <c r="I499" s="1"/>
      <c r="J499" s="2"/>
      <c r="K499" s="1"/>
      <c r="L499" s="1"/>
      <c r="M499" s="1"/>
      <c r="N499" s="1"/>
      <c r="O499" s="1"/>
      <c r="P499" s="1"/>
      <c r="Q499" s="1"/>
      <c r="R499" s="3"/>
      <c r="S499" s="3"/>
      <c r="T499" s="3"/>
      <c r="U499" s="3"/>
      <c r="V499" s="1"/>
      <c r="W499" s="4"/>
      <c r="X499" s="5"/>
      <c r="Y499" s="6"/>
      <c r="Z499" s="1"/>
      <c r="AA499" s="1"/>
      <c r="AB499" s="1"/>
      <c r="AC499" s="1"/>
      <c r="AD499" s="1"/>
      <c r="AE499" s="1"/>
      <c r="AF499" s="1"/>
      <c r="AG499" s="1"/>
      <c r="AH499" s="1"/>
      <c r="AI499" s="1"/>
      <c r="AJ499" s="21"/>
      <c r="AK499" s="21"/>
      <c r="AL499" s="21"/>
      <c r="AM499" s="21"/>
      <c r="AN499" s="21"/>
    </row>
    <row r="500" spans="1:40" ht="15.75" customHeight="1" x14ac:dyDescent="0.25">
      <c r="A500" s="1"/>
      <c r="B500" s="1"/>
      <c r="C500" s="1"/>
      <c r="D500" s="1"/>
      <c r="E500" s="1"/>
      <c r="F500" s="1"/>
      <c r="G500" s="1"/>
      <c r="H500" s="1"/>
      <c r="I500" s="1"/>
      <c r="J500" s="2"/>
      <c r="K500" s="1"/>
      <c r="L500" s="1"/>
      <c r="M500" s="1"/>
      <c r="N500" s="1"/>
      <c r="O500" s="1"/>
      <c r="P500" s="1"/>
      <c r="Q500" s="1"/>
      <c r="R500" s="3"/>
      <c r="S500" s="3"/>
      <c r="T500" s="3"/>
      <c r="U500" s="3"/>
      <c r="V500" s="1"/>
      <c r="W500" s="4"/>
      <c r="X500" s="5"/>
      <c r="Y500" s="6"/>
      <c r="Z500" s="1"/>
      <c r="AA500" s="1"/>
      <c r="AB500" s="1"/>
      <c r="AC500" s="1"/>
      <c r="AD500" s="1"/>
      <c r="AE500" s="1"/>
      <c r="AF500" s="1"/>
      <c r="AG500" s="1"/>
      <c r="AH500" s="1"/>
      <c r="AI500" s="1"/>
      <c r="AJ500" s="21"/>
      <c r="AK500" s="21"/>
      <c r="AL500" s="21"/>
      <c r="AM500" s="21"/>
      <c r="AN500" s="21"/>
    </row>
    <row r="501" spans="1:40" ht="15.75" customHeight="1" x14ac:dyDescent="0.25">
      <c r="A501" s="1"/>
      <c r="B501" s="1"/>
      <c r="C501" s="1"/>
      <c r="D501" s="1"/>
      <c r="E501" s="1"/>
      <c r="F501" s="1"/>
      <c r="G501" s="1"/>
      <c r="H501" s="1"/>
      <c r="I501" s="1"/>
      <c r="J501" s="2"/>
      <c r="K501" s="1"/>
      <c r="L501" s="1"/>
      <c r="M501" s="1"/>
      <c r="N501" s="1"/>
      <c r="O501" s="1"/>
      <c r="P501" s="1"/>
      <c r="Q501" s="1"/>
      <c r="R501" s="3"/>
      <c r="S501" s="3"/>
      <c r="T501" s="3"/>
      <c r="U501" s="3"/>
      <c r="V501" s="1"/>
      <c r="W501" s="4"/>
      <c r="X501" s="5"/>
      <c r="Y501" s="6"/>
      <c r="Z501" s="1"/>
      <c r="AA501" s="1"/>
      <c r="AB501" s="1"/>
      <c r="AC501" s="1"/>
      <c r="AD501" s="1"/>
      <c r="AE501" s="1"/>
      <c r="AF501" s="1"/>
      <c r="AG501" s="1"/>
      <c r="AH501" s="1"/>
      <c r="AI501" s="1"/>
      <c r="AJ501" s="21"/>
      <c r="AK501" s="21"/>
      <c r="AL501" s="21"/>
      <c r="AM501" s="21"/>
      <c r="AN501" s="21"/>
    </row>
    <row r="502" spans="1:40" ht="15.75" customHeight="1" x14ac:dyDescent="0.25">
      <c r="A502" s="1"/>
      <c r="B502" s="1"/>
      <c r="C502" s="1"/>
      <c r="D502" s="1"/>
      <c r="E502" s="1"/>
      <c r="F502" s="1"/>
      <c r="G502" s="1"/>
      <c r="H502" s="1"/>
      <c r="I502" s="1"/>
      <c r="J502" s="2"/>
      <c r="K502" s="1"/>
      <c r="L502" s="1"/>
      <c r="M502" s="1"/>
      <c r="N502" s="1"/>
      <c r="O502" s="1"/>
      <c r="P502" s="1"/>
      <c r="Q502" s="1"/>
      <c r="R502" s="3"/>
      <c r="S502" s="3"/>
      <c r="T502" s="3"/>
      <c r="U502" s="3"/>
      <c r="V502" s="1"/>
      <c r="W502" s="4"/>
      <c r="X502" s="5"/>
      <c r="Y502" s="6"/>
      <c r="Z502" s="1"/>
      <c r="AA502" s="1"/>
      <c r="AB502" s="1"/>
      <c r="AC502" s="1"/>
      <c r="AD502" s="1"/>
      <c r="AE502" s="1"/>
      <c r="AF502" s="1"/>
      <c r="AG502" s="1"/>
      <c r="AH502" s="1"/>
      <c r="AI502" s="1"/>
      <c r="AJ502" s="21"/>
      <c r="AK502" s="21"/>
      <c r="AL502" s="21"/>
      <c r="AM502" s="21"/>
      <c r="AN502" s="21"/>
    </row>
    <row r="503" spans="1:40" ht="15.75" customHeight="1" x14ac:dyDescent="0.25">
      <c r="A503" s="1"/>
      <c r="B503" s="1"/>
      <c r="C503" s="1"/>
      <c r="D503" s="1"/>
      <c r="E503" s="1"/>
      <c r="F503" s="1"/>
      <c r="G503" s="1"/>
      <c r="H503" s="1"/>
      <c r="I503" s="1"/>
      <c r="J503" s="2"/>
      <c r="K503" s="1"/>
      <c r="L503" s="1"/>
      <c r="M503" s="1"/>
      <c r="N503" s="1"/>
      <c r="O503" s="1"/>
      <c r="P503" s="1"/>
      <c r="Q503" s="1"/>
      <c r="R503" s="3"/>
      <c r="S503" s="3"/>
      <c r="T503" s="3"/>
      <c r="U503" s="3"/>
      <c r="V503" s="1"/>
      <c r="W503" s="4"/>
      <c r="X503" s="5"/>
      <c r="Y503" s="6"/>
      <c r="Z503" s="1"/>
      <c r="AA503" s="1"/>
      <c r="AB503" s="1"/>
      <c r="AC503" s="1"/>
      <c r="AD503" s="1"/>
      <c r="AE503" s="1"/>
      <c r="AF503" s="1"/>
      <c r="AG503" s="1"/>
      <c r="AH503" s="1"/>
      <c r="AI503" s="1"/>
      <c r="AJ503" s="21"/>
      <c r="AK503" s="21"/>
      <c r="AL503" s="21"/>
      <c r="AM503" s="21"/>
      <c r="AN503" s="21"/>
    </row>
    <row r="504" spans="1:40" ht="15.75" customHeight="1" x14ac:dyDescent="0.25">
      <c r="A504" s="1"/>
      <c r="B504" s="1"/>
      <c r="C504" s="1"/>
      <c r="D504" s="1"/>
      <c r="E504" s="1"/>
      <c r="F504" s="1"/>
      <c r="G504" s="1"/>
      <c r="H504" s="1"/>
      <c r="I504" s="1"/>
      <c r="J504" s="2"/>
      <c r="K504" s="1"/>
      <c r="L504" s="1"/>
      <c r="M504" s="1"/>
      <c r="N504" s="1"/>
      <c r="O504" s="1"/>
      <c r="P504" s="1"/>
      <c r="Q504" s="1"/>
      <c r="R504" s="3"/>
      <c r="S504" s="3"/>
      <c r="T504" s="3"/>
      <c r="U504" s="3"/>
      <c r="V504" s="1"/>
      <c r="W504" s="4"/>
      <c r="X504" s="5"/>
      <c r="Y504" s="6"/>
      <c r="Z504" s="1"/>
      <c r="AA504" s="1"/>
      <c r="AB504" s="1"/>
      <c r="AC504" s="1"/>
      <c r="AD504" s="1"/>
      <c r="AE504" s="1"/>
      <c r="AF504" s="1"/>
      <c r="AG504" s="1"/>
      <c r="AH504" s="1"/>
      <c r="AI504" s="1"/>
      <c r="AJ504" s="21"/>
      <c r="AK504" s="21"/>
      <c r="AL504" s="21"/>
      <c r="AM504" s="21"/>
      <c r="AN504" s="21"/>
    </row>
    <row r="505" spans="1:40" ht="15.75" customHeight="1" x14ac:dyDescent="0.25">
      <c r="A505" s="1"/>
      <c r="B505" s="1"/>
      <c r="C505" s="1"/>
      <c r="D505" s="1"/>
      <c r="E505" s="1"/>
      <c r="F505" s="1"/>
      <c r="G505" s="1"/>
      <c r="H505" s="1"/>
      <c r="I505" s="1"/>
      <c r="J505" s="2"/>
      <c r="K505" s="1"/>
      <c r="L505" s="1"/>
      <c r="M505" s="1"/>
      <c r="N505" s="1"/>
      <c r="O505" s="1"/>
      <c r="P505" s="1"/>
      <c r="Q505" s="1"/>
      <c r="R505" s="3"/>
      <c r="S505" s="3"/>
      <c r="T505" s="3"/>
      <c r="U505" s="3"/>
      <c r="V505" s="1"/>
      <c r="W505" s="4"/>
      <c r="X505" s="5"/>
      <c r="Y505" s="6"/>
      <c r="Z505" s="1"/>
      <c r="AA505" s="1"/>
      <c r="AB505" s="1"/>
      <c r="AC505" s="1"/>
      <c r="AD505" s="1"/>
      <c r="AE505" s="1"/>
      <c r="AF505" s="1"/>
      <c r="AG505" s="1"/>
      <c r="AH505" s="1"/>
      <c r="AI505" s="1"/>
      <c r="AJ505" s="21"/>
      <c r="AK505" s="21"/>
      <c r="AL505" s="21"/>
      <c r="AM505" s="21"/>
      <c r="AN505" s="21"/>
    </row>
    <row r="506" spans="1:40" ht="15.75" customHeight="1" x14ac:dyDescent="0.25">
      <c r="A506" s="1"/>
      <c r="B506" s="1"/>
      <c r="C506" s="1"/>
      <c r="D506" s="1"/>
      <c r="E506" s="1"/>
      <c r="F506" s="1"/>
      <c r="G506" s="1"/>
      <c r="H506" s="1"/>
      <c r="I506" s="1"/>
      <c r="J506" s="2"/>
      <c r="K506" s="1"/>
      <c r="L506" s="1"/>
      <c r="M506" s="1"/>
      <c r="N506" s="1"/>
      <c r="O506" s="1"/>
      <c r="P506" s="1"/>
      <c r="Q506" s="1"/>
      <c r="R506" s="3"/>
      <c r="S506" s="3"/>
      <c r="T506" s="3"/>
      <c r="U506" s="3"/>
      <c r="V506" s="1"/>
      <c r="W506" s="4"/>
      <c r="X506" s="5"/>
      <c r="Y506" s="6"/>
      <c r="Z506" s="1"/>
      <c r="AA506" s="1"/>
      <c r="AB506" s="1"/>
      <c r="AC506" s="1"/>
      <c r="AD506" s="1"/>
      <c r="AE506" s="1"/>
      <c r="AF506" s="1"/>
      <c r="AG506" s="1"/>
      <c r="AH506" s="1"/>
      <c r="AI506" s="1"/>
      <c r="AJ506" s="21"/>
      <c r="AK506" s="21"/>
      <c r="AL506" s="21"/>
      <c r="AM506" s="21"/>
      <c r="AN506" s="21"/>
    </row>
    <row r="507" spans="1:40" ht="15.75" customHeight="1" x14ac:dyDescent="0.25">
      <c r="A507" s="1"/>
      <c r="B507" s="1"/>
      <c r="C507" s="1"/>
      <c r="D507" s="1"/>
      <c r="E507" s="1"/>
      <c r="F507" s="1"/>
      <c r="G507" s="1"/>
      <c r="H507" s="1"/>
      <c r="I507" s="1"/>
      <c r="J507" s="2"/>
      <c r="K507" s="1"/>
      <c r="L507" s="1"/>
      <c r="M507" s="1"/>
      <c r="N507" s="1"/>
      <c r="O507" s="1"/>
      <c r="P507" s="1"/>
      <c r="Q507" s="1"/>
      <c r="R507" s="3"/>
      <c r="S507" s="3"/>
      <c r="T507" s="3"/>
      <c r="U507" s="3"/>
      <c r="V507" s="1"/>
      <c r="W507" s="4"/>
      <c r="X507" s="5"/>
      <c r="Y507" s="6"/>
      <c r="Z507" s="1"/>
      <c r="AA507" s="1"/>
      <c r="AB507" s="1"/>
      <c r="AC507" s="1"/>
      <c r="AD507" s="1"/>
      <c r="AE507" s="1"/>
      <c r="AF507" s="1"/>
      <c r="AG507" s="1"/>
      <c r="AH507" s="1"/>
      <c r="AI507" s="1"/>
      <c r="AJ507" s="21"/>
      <c r="AK507" s="21"/>
      <c r="AL507" s="21"/>
      <c r="AM507" s="21"/>
      <c r="AN507" s="21"/>
    </row>
    <row r="508" spans="1:40" ht="15.75" customHeight="1" x14ac:dyDescent="0.25">
      <c r="A508" s="1"/>
      <c r="B508" s="1"/>
      <c r="C508" s="1"/>
      <c r="D508" s="1"/>
      <c r="E508" s="1"/>
      <c r="F508" s="1"/>
      <c r="G508" s="1"/>
      <c r="H508" s="1"/>
      <c r="I508" s="1"/>
      <c r="J508" s="2"/>
      <c r="K508" s="1"/>
      <c r="L508" s="1"/>
      <c r="M508" s="1"/>
      <c r="N508" s="1"/>
      <c r="O508" s="1"/>
      <c r="P508" s="1"/>
      <c r="Q508" s="1"/>
      <c r="R508" s="3"/>
      <c r="S508" s="3"/>
      <c r="T508" s="3"/>
      <c r="U508" s="3"/>
      <c r="V508" s="1"/>
      <c r="W508" s="4"/>
      <c r="X508" s="5"/>
      <c r="Y508" s="6"/>
      <c r="Z508" s="1"/>
      <c r="AA508" s="1"/>
      <c r="AB508" s="1"/>
      <c r="AC508" s="1"/>
      <c r="AD508" s="1"/>
      <c r="AE508" s="1"/>
      <c r="AF508" s="1"/>
      <c r="AG508" s="1"/>
      <c r="AH508" s="1"/>
      <c r="AI508" s="1"/>
      <c r="AJ508" s="21"/>
      <c r="AK508" s="21"/>
      <c r="AL508" s="21"/>
      <c r="AM508" s="21"/>
      <c r="AN508" s="21"/>
    </row>
    <row r="509" spans="1:40" ht="15.75" customHeight="1" x14ac:dyDescent="0.25">
      <c r="A509" s="1"/>
      <c r="B509" s="1"/>
      <c r="C509" s="1"/>
      <c r="D509" s="1"/>
      <c r="E509" s="1"/>
      <c r="F509" s="1"/>
      <c r="G509" s="1"/>
      <c r="H509" s="1"/>
      <c r="I509" s="1"/>
      <c r="J509" s="2"/>
      <c r="K509" s="1"/>
      <c r="L509" s="1"/>
      <c r="M509" s="1"/>
      <c r="N509" s="1"/>
      <c r="O509" s="1"/>
      <c r="P509" s="1"/>
      <c r="Q509" s="1"/>
      <c r="R509" s="3"/>
      <c r="S509" s="3"/>
      <c r="T509" s="3"/>
      <c r="U509" s="3"/>
      <c r="V509" s="1"/>
      <c r="W509" s="4"/>
      <c r="X509" s="5"/>
      <c r="Y509" s="6"/>
      <c r="Z509" s="1"/>
      <c r="AA509" s="1"/>
      <c r="AB509" s="1"/>
      <c r="AC509" s="1"/>
      <c r="AD509" s="1"/>
      <c r="AE509" s="1"/>
      <c r="AF509" s="1"/>
      <c r="AG509" s="1"/>
      <c r="AH509" s="1"/>
      <c r="AI509" s="1"/>
      <c r="AJ509" s="21"/>
      <c r="AK509" s="21"/>
      <c r="AL509" s="21"/>
      <c r="AM509" s="21"/>
      <c r="AN509" s="21"/>
    </row>
    <row r="510" spans="1:40" ht="15.75" customHeight="1" x14ac:dyDescent="0.25">
      <c r="A510" s="1"/>
      <c r="B510" s="1"/>
      <c r="C510" s="1"/>
      <c r="D510" s="1"/>
      <c r="E510" s="1"/>
      <c r="F510" s="1"/>
      <c r="G510" s="1"/>
      <c r="H510" s="1"/>
      <c r="I510" s="1"/>
      <c r="J510" s="2"/>
      <c r="K510" s="1"/>
      <c r="L510" s="1"/>
      <c r="M510" s="1"/>
      <c r="N510" s="1"/>
      <c r="O510" s="1"/>
      <c r="P510" s="1"/>
      <c r="Q510" s="1"/>
      <c r="R510" s="3"/>
      <c r="S510" s="3"/>
      <c r="T510" s="3"/>
      <c r="U510" s="3"/>
      <c r="V510" s="1"/>
      <c r="W510" s="4"/>
      <c r="X510" s="5"/>
      <c r="Y510" s="6"/>
      <c r="Z510" s="1"/>
      <c r="AA510" s="1"/>
      <c r="AB510" s="1"/>
      <c r="AC510" s="1"/>
      <c r="AD510" s="1"/>
      <c r="AE510" s="1"/>
      <c r="AF510" s="1"/>
      <c r="AG510" s="1"/>
      <c r="AH510" s="1"/>
      <c r="AI510" s="1"/>
      <c r="AJ510" s="21"/>
      <c r="AK510" s="21"/>
      <c r="AL510" s="21"/>
      <c r="AM510" s="21"/>
      <c r="AN510" s="21"/>
    </row>
    <row r="511" spans="1:40" ht="15.75" customHeight="1" x14ac:dyDescent="0.25">
      <c r="A511" s="1"/>
      <c r="B511" s="1"/>
      <c r="C511" s="1"/>
      <c r="D511" s="1"/>
      <c r="E511" s="1"/>
      <c r="F511" s="1"/>
      <c r="G511" s="1"/>
      <c r="H511" s="1"/>
      <c r="I511" s="1"/>
      <c r="J511" s="2"/>
      <c r="K511" s="1"/>
      <c r="L511" s="1"/>
      <c r="M511" s="1"/>
      <c r="N511" s="1"/>
      <c r="O511" s="1"/>
      <c r="P511" s="1"/>
      <c r="Q511" s="1"/>
      <c r="R511" s="3"/>
      <c r="S511" s="3"/>
      <c r="T511" s="3"/>
      <c r="U511" s="3"/>
      <c r="V511" s="1"/>
      <c r="W511" s="4"/>
      <c r="X511" s="5"/>
      <c r="Y511" s="6"/>
      <c r="Z511" s="1"/>
      <c r="AA511" s="1"/>
      <c r="AB511" s="1"/>
      <c r="AC511" s="1"/>
      <c r="AD511" s="1"/>
      <c r="AE511" s="1"/>
      <c r="AF511" s="1"/>
      <c r="AG511" s="1"/>
      <c r="AH511" s="1"/>
      <c r="AI511" s="1"/>
      <c r="AJ511" s="21"/>
      <c r="AK511" s="21"/>
      <c r="AL511" s="21"/>
      <c r="AM511" s="21"/>
      <c r="AN511" s="21"/>
    </row>
    <row r="512" spans="1:40" ht="15.75" customHeight="1" x14ac:dyDescent="0.25">
      <c r="A512" s="1"/>
      <c r="B512" s="1"/>
      <c r="C512" s="1"/>
      <c r="D512" s="1"/>
      <c r="E512" s="1"/>
      <c r="F512" s="1"/>
      <c r="G512" s="1"/>
      <c r="H512" s="1"/>
      <c r="I512" s="1"/>
      <c r="J512" s="2"/>
      <c r="K512" s="1"/>
      <c r="L512" s="1"/>
      <c r="M512" s="1"/>
      <c r="N512" s="1"/>
      <c r="O512" s="1"/>
      <c r="P512" s="1"/>
      <c r="Q512" s="1"/>
      <c r="R512" s="3"/>
      <c r="S512" s="3"/>
      <c r="T512" s="3"/>
      <c r="U512" s="3"/>
      <c r="V512" s="1"/>
      <c r="W512" s="4"/>
      <c r="X512" s="5"/>
      <c r="Y512" s="6"/>
      <c r="Z512" s="1"/>
      <c r="AA512" s="1"/>
      <c r="AB512" s="1"/>
      <c r="AC512" s="1"/>
      <c r="AD512" s="1"/>
      <c r="AE512" s="1"/>
      <c r="AF512" s="1"/>
      <c r="AG512" s="1"/>
      <c r="AH512" s="1"/>
      <c r="AI512" s="1"/>
      <c r="AJ512" s="21"/>
      <c r="AK512" s="21"/>
      <c r="AL512" s="21"/>
      <c r="AM512" s="21"/>
      <c r="AN512" s="21"/>
    </row>
    <row r="513" spans="1:40" ht="15.75" customHeight="1" x14ac:dyDescent="0.25">
      <c r="A513" s="1"/>
      <c r="B513" s="1"/>
      <c r="C513" s="1"/>
      <c r="D513" s="1"/>
      <c r="E513" s="1"/>
      <c r="F513" s="1"/>
      <c r="G513" s="1"/>
      <c r="H513" s="1"/>
      <c r="I513" s="1"/>
      <c r="J513" s="2"/>
      <c r="K513" s="1"/>
      <c r="L513" s="1"/>
      <c r="M513" s="1"/>
      <c r="N513" s="1"/>
      <c r="O513" s="1"/>
      <c r="P513" s="1"/>
      <c r="Q513" s="1"/>
      <c r="R513" s="3"/>
      <c r="S513" s="3"/>
      <c r="T513" s="3"/>
      <c r="U513" s="3"/>
      <c r="V513" s="1"/>
      <c r="W513" s="4"/>
      <c r="X513" s="5"/>
      <c r="Y513" s="6"/>
      <c r="Z513" s="1"/>
      <c r="AA513" s="1"/>
      <c r="AB513" s="1"/>
      <c r="AC513" s="1"/>
      <c r="AD513" s="1"/>
      <c r="AE513" s="1"/>
      <c r="AF513" s="1"/>
      <c r="AG513" s="1"/>
      <c r="AH513" s="1"/>
      <c r="AI513" s="1"/>
      <c r="AJ513" s="21"/>
      <c r="AK513" s="21"/>
      <c r="AL513" s="21"/>
      <c r="AM513" s="21"/>
      <c r="AN513" s="21"/>
    </row>
    <row r="514" spans="1:40" ht="15.75" customHeight="1" x14ac:dyDescent="0.25">
      <c r="A514" s="1"/>
      <c r="B514" s="1"/>
      <c r="C514" s="1"/>
      <c r="D514" s="1"/>
      <c r="E514" s="1"/>
      <c r="F514" s="1"/>
      <c r="G514" s="1"/>
      <c r="H514" s="1"/>
      <c r="I514" s="1"/>
      <c r="J514" s="2"/>
      <c r="K514" s="1"/>
      <c r="L514" s="1"/>
      <c r="M514" s="1"/>
      <c r="N514" s="1"/>
      <c r="O514" s="1"/>
      <c r="P514" s="1"/>
      <c r="Q514" s="1"/>
      <c r="R514" s="3"/>
      <c r="S514" s="3"/>
      <c r="T514" s="3"/>
      <c r="U514" s="3"/>
      <c r="V514" s="1"/>
      <c r="W514" s="4"/>
      <c r="X514" s="5"/>
      <c r="Y514" s="6"/>
      <c r="Z514" s="1"/>
      <c r="AA514" s="1"/>
      <c r="AB514" s="1"/>
      <c r="AC514" s="1"/>
      <c r="AD514" s="1"/>
      <c r="AE514" s="1"/>
      <c r="AF514" s="1"/>
      <c r="AG514" s="1"/>
      <c r="AH514" s="1"/>
      <c r="AI514" s="1"/>
      <c r="AJ514" s="21"/>
      <c r="AK514" s="21"/>
      <c r="AL514" s="21"/>
      <c r="AM514" s="21"/>
      <c r="AN514" s="21"/>
    </row>
    <row r="515" spans="1:40" ht="15.75" customHeight="1" x14ac:dyDescent="0.25">
      <c r="A515" s="1"/>
      <c r="B515" s="1"/>
      <c r="C515" s="1"/>
      <c r="D515" s="1"/>
      <c r="E515" s="1"/>
      <c r="F515" s="1"/>
      <c r="G515" s="1"/>
      <c r="H515" s="1"/>
      <c r="I515" s="1"/>
      <c r="J515" s="2"/>
      <c r="K515" s="1"/>
      <c r="L515" s="1"/>
      <c r="M515" s="1"/>
      <c r="N515" s="1"/>
      <c r="O515" s="1"/>
      <c r="P515" s="1"/>
      <c r="Q515" s="1"/>
      <c r="R515" s="3"/>
      <c r="S515" s="3"/>
      <c r="T515" s="3"/>
      <c r="U515" s="3"/>
      <c r="V515" s="1"/>
      <c r="W515" s="4"/>
      <c r="X515" s="5"/>
      <c r="Y515" s="6"/>
      <c r="Z515" s="1"/>
      <c r="AA515" s="1"/>
      <c r="AB515" s="1"/>
      <c r="AC515" s="1"/>
      <c r="AD515" s="1"/>
      <c r="AE515" s="1"/>
      <c r="AF515" s="1"/>
      <c r="AG515" s="1"/>
      <c r="AH515" s="1"/>
      <c r="AI515" s="1"/>
      <c r="AJ515" s="21"/>
      <c r="AK515" s="21"/>
      <c r="AL515" s="21"/>
      <c r="AM515" s="21"/>
      <c r="AN515" s="21"/>
    </row>
    <row r="516" spans="1:40" ht="15.75" customHeight="1" x14ac:dyDescent="0.25">
      <c r="A516" s="1"/>
      <c r="B516" s="1"/>
      <c r="C516" s="1"/>
      <c r="D516" s="1"/>
      <c r="E516" s="1"/>
      <c r="F516" s="1"/>
      <c r="G516" s="1"/>
      <c r="H516" s="1"/>
      <c r="I516" s="1"/>
      <c r="J516" s="2"/>
      <c r="K516" s="1"/>
      <c r="L516" s="1"/>
      <c r="M516" s="1"/>
      <c r="N516" s="1"/>
      <c r="O516" s="1"/>
      <c r="P516" s="1"/>
      <c r="Q516" s="1"/>
      <c r="R516" s="3"/>
      <c r="S516" s="3"/>
      <c r="T516" s="3"/>
      <c r="U516" s="3"/>
      <c r="V516" s="1"/>
      <c r="W516" s="4"/>
      <c r="X516" s="5"/>
      <c r="Y516" s="6"/>
      <c r="Z516" s="1"/>
      <c r="AA516" s="1"/>
      <c r="AB516" s="1"/>
      <c r="AC516" s="1"/>
      <c r="AD516" s="1"/>
      <c r="AE516" s="1"/>
      <c r="AF516" s="1"/>
      <c r="AG516" s="1"/>
      <c r="AH516" s="1"/>
      <c r="AI516" s="1"/>
      <c r="AJ516" s="21"/>
      <c r="AK516" s="21"/>
      <c r="AL516" s="21"/>
      <c r="AM516" s="21"/>
      <c r="AN516" s="21"/>
    </row>
    <row r="517" spans="1:40" ht="15.75" customHeight="1" x14ac:dyDescent="0.25">
      <c r="A517" s="1"/>
      <c r="B517" s="1"/>
      <c r="C517" s="1"/>
      <c r="D517" s="1"/>
      <c r="E517" s="1"/>
      <c r="F517" s="1"/>
      <c r="G517" s="1"/>
      <c r="H517" s="1"/>
      <c r="I517" s="1"/>
      <c r="J517" s="2"/>
      <c r="K517" s="1"/>
      <c r="L517" s="1"/>
      <c r="M517" s="1"/>
      <c r="N517" s="1"/>
      <c r="O517" s="1"/>
      <c r="P517" s="1"/>
      <c r="Q517" s="1"/>
      <c r="R517" s="3"/>
      <c r="S517" s="3"/>
      <c r="T517" s="3"/>
      <c r="U517" s="3"/>
      <c r="V517" s="1"/>
      <c r="W517" s="4"/>
      <c r="X517" s="5"/>
      <c r="Y517" s="6"/>
      <c r="Z517" s="1"/>
      <c r="AA517" s="1"/>
      <c r="AB517" s="1"/>
      <c r="AC517" s="1"/>
      <c r="AD517" s="1"/>
      <c r="AE517" s="1"/>
      <c r="AF517" s="1"/>
      <c r="AG517" s="1"/>
      <c r="AH517" s="1"/>
      <c r="AI517" s="1"/>
      <c r="AJ517" s="21"/>
      <c r="AK517" s="21"/>
      <c r="AL517" s="21"/>
      <c r="AM517" s="21"/>
      <c r="AN517" s="21"/>
    </row>
    <row r="518" spans="1:40" ht="15.75" customHeight="1" x14ac:dyDescent="0.25">
      <c r="A518" s="1"/>
      <c r="B518" s="1"/>
      <c r="C518" s="1"/>
      <c r="D518" s="1"/>
      <c r="E518" s="1"/>
      <c r="F518" s="1"/>
      <c r="G518" s="1"/>
      <c r="H518" s="1"/>
      <c r="I518" s="1"/>
      <c r="J518" s="2"/>
      <c r="K518" s="1"/>
      <c r="L518" s="1"/>
      <c r="M518" s="1"/>
      <c r="N518" s="1"/>
      <c r="O518" s="1"/>
      <c r="P518" s="1"/>
      <c r="Q518" s="1"/>
      <c r="R518" s="3"/>
      <c r="S518" s="3"/>
      <c r="T518" s="3"/>
      <c r="U518" s="3"/>
      <c r="V518" s="1"/>
      <c r="W518" s="4"/>
      <c r="X518" s="5"/>
      <c r="Y518" s="6"/>
      <c r="Z518" s="1"/>
      <c r="AA518" s="1"/>
      <c r="AB518" s="1"/>
      <c r="AC518" s="1"/>
      <c r="AD518" s="1"/>
      <c r="AE518" s="1"/>
      <c r="AF518" s="1"/>
      <c r="AG518" s="1"/>
      <c r="AH518" s="1"/>
      <c r="AI518" s="1"/>
      <c r="AJ518" s="21"/>
      <c r="AK518" s="21"/>
      <c r="AL518" s="21"/>
      <c r="AM518" s="21"/>
      <c r="AN518" s="21"/>
    </row>
    <row r="519" spans="1:40" ht="15.75" customHeight="1" x14ac:dyDescent="0.25">
      <c r="A519" s="1"/>
      <c r="B519" s="1"/>
      <c r="C519" s="1"/>
      <c r="D519" s="1"/>
      <c r="E519" s="1"/>
      <c r="F519" s="1"/>
      <c r="G519" s="1"/>
      <c r="H519" s="1"/>
      <c r="I519" s="1"/>
      <c r="J519" s="2"/>
      <c r="K519" s="1"/>
      <c r="L519" s="1"/>
      <c r="M519" s="1"/>
      <c r="N519" s="1"/>
      <c r="O519" s="1"/>
      <c r="P519" s="1"/>
      <c r="Q519" s="1"/>
      <c r="R519" s="3"/>
      <c r="S519" s="3"/>
      <c r="T519" s="3"/>
      <c r="U519" s="3"/>
      <c r="V519" s="1"/>
      <c r="W519" s="4"/>
      <c r="X519" s="5"/>
      <c r="Y519" s="6"/>
      <c r="Z519" s="1"/>
      <c r="AA519" s="1"/>
      <c r="AB519" s="1"/>
      <c r="AC519" s="1"/>
      <c r="AD519" s="1"/>
      <c r="AE519" s="1"/>
      <c r="AF519" s="1"/>
      <c r="AG519" s="1"/>
      <c r="AH519" s="1"/>
      <c r="AI519" s="1"/>
      <c r="AJ519" s="21"/>
      <c r="AK519" s="21"/>
      <c r="AL519" s="21"/>
      <c r="AM519" s="21"/>
      <c r="AN519" s="21"/>
    </row>
    <row r="520" spans="1:40" ht="15.75" customHeight="1" x14ac:dyDescent="0.25">
      <c r="A520" s="1"/>
      <c r="B520" s="1"/>
      <c r="C520" s="1"/>
      <c r="D520" s="1"/>
      <c r="E520" s="1"/>
      <c r="F520" s="1"/>
      <c r="G520" s="1"/>
      <c r="H520" s="1"/>
      <c r="I520" s="1"/>
      <c r="J520" s="2"/>
      <c r="K520" s="1"/>
      <c r="L520" s="1"/>
      <c r="M520" s="1"/>
      <c r="N520" s="1"/>
      <c r="O520" s="1"/>
      <c r="P520" s="1"/>
      <c r="Q520" s="1"/>
      <c r="R520" s="3"/>
      <c r="S520" s="3"/>
      <c r="T520" s="3"/>
      <c r="U520" s="3"/>
      <c r="V520" s="1"/>
      <c r="W520" s="4"/>
      <c r="X520" s="5"/>
      <c r="Y520" s="6"/>
      <c r="Z520" s="1"/>
      <c r="AA520" s="1"/>
      <c r="AB520" s="1"/>
      <c r="AC520" s="1"/>
      <c r="AD520" s="1"/>
      <c r="AE520" s="1"/>
      <c r="AF520" s="1"/>
      <c r="AG520" s="1"/>
      <c r="AH520" s="1"/>
      <c r="AI520" s="1"/>
      <c r="AJ520" s="21"/>
      <c r="AK520" s="21"/>
      <c r="AL520" s="21"/>
      <c r="AM520" s="21"/>
      <c r="AN520" s="21"/>
    </row>
    <row r="521" spans="1:40" ht="15.75" customHeight="1" x14ac:dyDescent="0.25">
      <c r="A521" s="1"/>
      <c r="B521" s="1"/>
      <c r="C521" s="1"/>
      <c r="D521" s="1"/>
      <c r="E521" s="1"/>
      <c r="F521" s="1"/>
      <c r="G521" s="1"/>
      <c r="H521" s="1"/>
      <c r="I521" s="1"/>
      <c r="J521" s="2"/>
      <c r="K521" s="1"/>
      <c r="L521" s="1"/>
      <c r="M521" s="1"/>
      <c r="N521" s="1"/>
      <c r="O521" s="1"/>
      <c r="P521" s="1"/>
      <c r="Q521" s="1"/>
      <c r="R521" s="3"/>
      <c r="S521" s="3"/>
      <c r="T521" s="3"/>
      <c r="U521" s="3"/>
      <c r="V521" s="1"/>
      <c r="W521" s="4"/>
      <c r="X521" s="5"/>
      <c r="Y521" s="6"/>
      <c r="Z521" s="1"/>
      <c r="AA521" s="1"/>
      <c r="AB521" s="1"/>
      <c r="AC521" s="1"/>
      <c r="AD521" s="1"/>
      <c r="AE521" s="1"/>
      <c r="AF521" s="1"/>
      <c r="AG521" s="1"/>
      <c r="AH521" s="1"/>
      <c r="AI521" s="1"/>
      <c r="AJ521" s="21"/>
      <c r="AK521" s="21"/>
      <c r="AL521" s="21"/>
      <c r="AM521" s="21"/>
      <c r="AN521" s="21"/>
    </row>
    <row r="522" spans="1:40" ht="15.75" customHeight="1" x14ac:dyDescent="0.25">
      <c r="A522" s="1"/>
      <c r="B522" s="1"/>
      <c r="C522" s="1"/>
      <c r="D522" s="1"/>
      <c r="E522" s="1"/>
      <c r="F522" s="1"/>
      <c r="G522" s="1"/>
      <c r="H522" s="1"/>
      <c r="I522" s="1"/>
      <c r="J522" s="2"/>
      <c r="K522" s="1"/>
      <c r="L522" s="1"/>
      <c r="M522" s="1"/>
      <c r="N522" s="1"/>
      <c r="O522" s="1"/>
      <c r="P522" s="1"/>
      <c r="Q522" s="1"/>
      <c r="R522" s="3"/>
      <c r="S522" s="3"/>
      <c r="T522" s="3"/>
      <c r="U522" s="3"/>
      <c r="V522" s="1"/>
      <c r="W522" s="4"/>
      <c r="X522" s="5"/>
      <c r="Y522" s="6"/>
      <c r="Z522" s="1"/>
      <c r="AA522" s="1"/>
      <c r="AB522" s="1"/>
      <c r="AC522" s="1"/>
      <c r="AD522" s="1"/>
      <c r="AE522" s="1"/>
      <c r="AF522" s="1"/>
      <c r="AG522" s="1"/>
      <c r="AH522" s="1"/>
      <c r="AI522" s="1"/>
      <c r="AJ522" s="21"/>
      <c r="AK522" s="21"/>
      <c r="AL522" s="21"/>
      <c r="AM522" s="21"/>
      <c r="AN522" s="21"/>
    </row>
    <row r="523" spans="1:40" ht="15.75" customHeight="1" x14ac:dyDescent="0.25">
      <c r="A523" s="1"/>
      <c r="B523" s="1"/>
      <c r="C523" s="1"/>
      <c r="D523" s="1"/>
      <c r="E523" s="1"/>
      <c r="F523" s="1"/>
      <c r="G523" s="1"/>
      <c r="H523" s="1"/>
      <c r="I523" s="1"/>
      <c r="J523" s="2"/>
      <c r="K523" s="1"/>
      <c r="L523" s="1"/>
      <c r="M523" s="1"/>
      <c r="N523" s="1"/>
      <c r="O523" s="1"/>
      <c r="P523" s="1"/>
      <c r="Q523" s="1"/>
      <c r="R523" s="3"/>
      <c r="S523" s="3"/>
      <c r="T523" s="3"/>
      <c r="U523" s="3"/>
      <c r="V523" s="1"/>
      <c r="W523" s="4"/>
      <c r="X523" s="5"/>
      <c r="Y523" s="6"/>
      <c r="Z523" s="1"/>
      <c r="AA523" s="1"/>
      <c r="AB523" s="1"/>
      <c r="AC523" s="1"/>
      <c r="AD523" s="1"/>
      <c r="AE523" s="1"/>
      <c r="AF523" s="1"/>
      <c r="AG523" s="1"/>
      <c r="AH523" s="1"/>
      <c r="AI523" s="1"/>
      <c r="AJ523" s="21"/>
      <c r="AK523" s="21"/>
      <c r="AL523" s="21"/>
      <c r="AM523" s="21"/>
      <c r="AN523" s="21"/>
    </row>
    <row r="524" spans="1:40" ht="15.75" customHeight="1" x14ac:dyDescent="0.25">
      <c r="A524" s="1"/>
      <c r="B524" s="1"/>
      <c r="C524" s="1"/>
      <c r="D524" s="1"/>
      <c r="E524" s="1"/>
      <c r="F524" s="1"/>
      <c r="G524" s="1"/>
      <c r="H524" s="1"/>
      <c r="I524" s="1"/>
      <c r="J524" s="2"/>
      <c r="K524" s="1"/>
      <c r="L524" s="1"/>
      <c r="M524" s="1"/>
      <c r="N524" s="1"/>
      <c r="O524" s="1"/>
      <c r="P524" s="1"/>
      <c r="Q524" s="1"/>
      <c r="R524" s="3"/>
      <c r="S524" s="3"/>
      <c r="T524" s="3"/>
      <c r="U524" s="3"/>
      <c r="V524" s="1"/>
      <c r="W524" s="4"/>
      <c r="X524" s="5"/>
      <c r="Y524" s="6"/>
      <c r="Z524" s="1"/>
      <c r="AA524" s="1"/>
      <c r="AB524" s="1"/>
      <c r="AC524" s="1"/>
      <c r="AD524" s="1"/>
      <c r="AE524" s="1"/>
      <c r="AF524" s="1"/>
      <c r="AG524" s="1"/>
      <c r="AH524" s="1"/>
      <c r="AI524" s="1"/>
      <c r="AJ524" s="21"/>
      <c r="AK524" s="21"/>
      <c r="AL524" s="21"/>
      <c r="AM524" s="21"/>
      <c r="AN524" s="21"/>
    </row>
    <row r="525" spans="1:40" ht="15.75" customHeight="1" x14ac:dyDescent="0.25">
      <c r="A525" s="1"/>
      <c r="B525" s="1"/>
      <c r="C525" s="1"/>
      <c r="D525" s="1"/>
      <c r="E525" s="1"/>
      <c r="F525" s="1"/>
      <c r="G525" s="1"/>
      <c r="H525" s="1"/>
      <c r="I525" s="1"/>
      <c r="J525" s="2"/>
      <c r="K525" s="1"/>
      <c r="L525" s="1"/>
      <c r="M525" s="1"/>
      <c r="N525" s="1"/>
      <c r="O525" s="1"/>
      <c r="P525" s="1"/>
      <c r="Q525" s="1"/>
      <c r="R525" s="3"/>
      <c r="S525" s="3"/>
      <c r="T525" s="3"/>
      <c r="U525" s="3"/>
      <c r="V525" s="1"/>
      <c r="W525" s="4"/>
      <c r="X525" s="5"/>
      <c r="Y525" s="6"/>
      <c r="Z525" s="1"/>
      <c r="AA525" s="1"/>
      <c r="AB525" s="1"/>
      <c r="AC525" s="1"/>
      <c r="AD525" s="1"/>
      <c r="AE525" s="1"/>
      <c r="AF525" s="1"/>
      <c r="AG525" s="1"/>
      <c r="AH525" s="1"/>
      <c r="AI525" s="1"/>
      <c r="AJ525" s="21"/>
      <c r="AK525" s="21"/>
      <c r="AL525" s="21"/>
      <c r="AM525" s="21"/>
      <c r="AN525" s="21"/>
    </row>
    <row r="526" spans="1:40" ht="15.75" customHeight="1" x14ac:dyDescent="0.25">
      <c r="A526" s="1"/>
      <c r="B526" s="1"/>
      <c r="C526" s="1"/>
      <c r="D526" s="1"/>
      <c r="E526" s="1"/>
      <c r="F526" s="1"/>
      <c r="G526" s="1"/>
      <c r="H526" s="1"/>
      <c r="I526" s="1"/>
      <c r="J526" s="2"/>
      <c r="K526" s="1"/>
      <c r="L526" s="1"/>
      <c r="M526" s="1"/>
      <c r="N526" s="1"/>
      <c r="O526" s="1"/>
      <c r="P526" s="1"/>
      <c r="Q526" s="1"/>
      <c r="R526" s="3"/>
      <c r="S526" s="3"/>
      <c r="T526" s="3"/>
      <c r="U526" s="3"/>
      <c r="V526" s="1"/>
      <c r="W526" s="4"/>
      <c r="X526" s="5"/>
      <c r="Y526" s="6"/>
      <c r="Z526" s="1"/>
      <c r="AA526" s="1"/>
      <c r="AB526" s="1"/>
      <c r="AC526" s="1"/>
      <c r="AD526" s="1"/>
      <c r="AE526" s="1"/>
      <c r="AF526" s="1"/>
      <c r="AG526" s="1"/>
      <c r="AH526" s="1"/>
      <c r="AI526" s="1"/>
      <c r="AJ526" s="21"/>
      <c r="AK526" s="21"/>
      <c r="AL526" s="21"/>
      <c r="AM526" s="21"/>
      <c r="AN526" s="21"/>
    </row>
    <row r="527" spans="1:40" ht="15.75" customHeight="1" x14ac:dyDescent="0.25">
      <c r="A527" s="1"/>
      <c r="B527" s="1"/>
      <c r="C527" s="1"/>
      <c r="D527" s="1"/>
      <c r="E527" s="1"/>
      <c r="F527" s="1"/>
      <c r="G527" s="1"/>
      <c r="H527" s="1"/>
      <c r="I527" s="1"/>
      <c r="J527" s="2"/>
      <c r="K527" s="1"/>
      <c r="L527" s="1"/>
      <c r="M527" s="1"/>
      <c r="N527" s="1"/>
      <c r="O527" s="1"/>
      <c r="P527" s="1"/>
      <c r="Q527" s="1"/>
      <c r="R527" s="3"/>
      <c r="S527" s="3"/>
      <c r="T527" s="3"/>
      <c r="U527" s="3"/>
      <c r="V527" s="1"/>
      <c r="W527" s="4"/>
      <c r="X527" s="5"/>
      <c r="Y527" s="6"/>
      <c r="Z527" s="1"/>
      <c r="AA527" s="1"/>
      <c r="AB527" s="1"/>
      <c r="AC527" s="1"/>
      <c r="AD527" s="1"/>
      <c r="AE527" s="1"/>
      <c r="AF527" s="1"/>
      <c r="AG527" s="1"/>
      <c r="AH527" s="1"/>
      <c r="AI527" s="1"/>
      <c r="AJ527" s="21"/>
      <c r="AK527" s="21"/>
      <c r="AL527" s="21"/>
      <c r="AM527" s="21"/>
      <c r="AN527" s="21"/>
    </row>
    <row r="528" spans="1:40" ht="15.75" customHeight="1" x14ac:dyDescent="0.25">
      <c r="A528" s="1"/>
      <c r="B528" s="1"/>
      <c r="C528" s="1"/>
      <c r="D528" s="1"/>
      <c r="E528" s="1"/>
      <c r="F528" s="1"/>
      <c r="G528" s="1"/>
      <c r="H528" s="1"/>
      <c r="I528" s="1"/>
      <c r="J528" s="2"/>
      <c r="K528" s="1"/>
      <c r="L528" s="1"/>
      <c r="M528" s="1"/>
      <c r="N528" s="1"/>
      <c r="O528" s="1"/>
      <c r="P528" s="1"/>
      <c r="Q528" s="1"/>
      <c r="R528" s="3"/>
      <c r="S528" s="3"/>
      <c r="T528" s="3"/>
      <c r="U528" s="3"/>
      <c r="V528" s="1"/>
      <c r="W528" s="4"/>
      <c r="X528" s="5"/>
      <c r="Y528" s="6"/>
      <c r="Z528" s="1"/>
      <c r="AA528" s="1"/>
      <c r="AB528" s="1"/>
      <c r="AC528" s="1"/>
      <c r="AD528" s="1"/>
      <c r="AE528" s="1"/>
      <c r="AF528" s="1"/>
      <c r="AG528" s="1"/>
      <c r="AH528" s="1"/>
      <c r="AI528" s="1"/>
      <c r="AJ528" s="21"/>
      <c r="AK528" s="21"/>
      <c r="AL528" s="21"/>
      <c r="AM528" s="21"/>
      <c r="AN528" s="21"/>
    </row>
    <row r="529" spans="1:40" ht="15.75" customHeight="1" x14ac:dyDescent="0.25">
      <c r="A529" s="1"/>
      <c r="B529" s="1"/>
      <c r="C529" s="1"/>
      <c r="D529" s="1"/>
      <c r="E529" s="1"/>
      <c r="F529" s="1"/>
      <c r="G529" s="1"/>
      <c r="H529" s="1"/>
      <c r="I529" s="1"/>
      <c r="J529" s="2"/>
      <c r="K529" s="1"/>
      <c r="L529" s="1"/>
      <c r="M529" s="1"/>
      <c r="N529" s="1"/>
      <c r="O529" s="1"/>
      <c r="P529" s="1"/>
      <c r="Q529" s="1"/>
      <c r="R529" s="3"/>
      <c r="S529" s="3"/>
      <c r="T529" s="3"/>
      <c r="U529" s="3"/>
      <c r="V529" s="1"/>
      <c r="W529" s="4"/>
      <c r="X529" s="5"/>
      <c r="Y529" s="6"/>
      <c r="Z529" s="1"/>
      <c r="AA529" s="1"/>
      <c r="AB529" s="1"/>
      <c r="AC529" s="1"/>
      <c r="AD529" s="1"/>
      <c r="AE529" s="1"/>
      <c r="AF529" s="1"/>
      <c r="AG529" s="1"/>
      <c r="AH529" s="1"/>
      <c r="AI529" s="1"/>
      <c r="AJ529" s="21"/>
      <c r="AK529" s="21"/>
      <c r="AL529" s="21"/>
      <c r="AM529" s="21"/>
      <c r="AN529" s="21"/>
    </row>
    <row r="530" spans="1:40" ht="15.75" customHeight="1" x14ac:dyDescent="0.25">
      <c r="A530" s="1"/>
      <c r="B530" s="1"/>
      <c r="C530" s="1"/>
      <c r="D530" s="1"/>
      <c r="E530" s="1"/>
      <c r="F530" s="1"/>
      <c r="G530" s="1"/>
      <c r="H530" s="1"/>
      <c r="I530" s="1"/>
      <c r="J530" s="2"/>
      <c r="K530" s="1"/>
      <c r="L530" s="1"/>
      <c r="M530" s="1"/>
      <c r="N530" s="1"/>
      <c r="O530" s="1"/>
      <c r="P530" s="1"/>
      <c r="Q530" s="1"/>
      <c r="R530" s="3"/>
      <c r="S530" s="3"/>
      <c r="T530" s="3"/>
      <c r="U530" s="3"/>
      <c r="V530" s="1"/>
      <c r="W530" s="4"/>
      <c r="X530" s="5"/>
      <c r="Y530" s="6"/>
      <c r="Z530" s="1"/>
      <c r="AA530" s="1"/>
      <c r="AB530" s="1"/>
      <c r="AC530" s="1"/>
      <c r="AD530" s="1"/>
      <c r="AE530" s="1"/>
      <c r="AF530" s="1"/>
      <c r="AG530" s="1"/>
      <c r="AH530" s="1"/>
      <c r="AI530" s="1"/>
      <c r="AJ530" s="21"/>
      <c r="AK530" s="21"/>
      <c r="AL530" s="21"/>
      <c r="AM530" s="21"/>
      <c r="AN530" s="21"/>
    </row>
    <row r="531" spans="1:40" ht="15.75" customHeight="1" x14ac:dyDescent="0.25">
      <c r="A531" s="1"/>
      <c r="B531" s="1"/>
      <c r="C531" s="1"/>
      <c r="D531" s="1"/>
      <c r="E531" s="1"/>
      <c r="F531" s="1"/>
      <c r="G531" s="1"/>
      <c r="H531" s="1"/>
      <c r="I531" s="1"/>
      <c r="J531" s="2"/>
      <c r="K531" s="1"/>
      <c r="L531" s="1"/>
      <c r="M531" s="1"/>
      <c r="N531" s="1"/>
      <c r="O531" s="1"/>
      <c r="P531" s="1"/>
      <c r="Q531" s="1"/>
      <c r="R531" s="3"/>
      <c r="S531" s="3"/>
      <c r="T531" s="3"/>
      <c r="U531" s="3"/>
      <c r="V531" s="1"/>
      <c r="W531" s="4"/>
      <c r="X531" s="5"/>
      <c r="Y531" s="6"/>
      <c r="Z531" s="1"/>
      <c r="AA531" s="1"/>
      <c r="AB531" s="1"/>
      <c r="AC531" s="1"/>
      <c r="AD531" s="1"/>
      <c r="AE531" s="1"/>
      <c r="AF531" s="1"/>
      <c r="AG531" s="1"/>
      <c r="AH531" s="1"/>
      <c r="AI531" s="1"/>
      <c r="AJ531" s="21"/>
      <c r="AK531" s="21"/>
      <c r="AL531" s="21"/>
      <c r="AM531" s="21"/>
      <c r="AN531" s="21"/>
    </row>
    <row r="532" spans="1:40" ht="15.75" customHeight="1" x14ac:dyDescent="0.25">
      <c r="A532" s="1"/>
      <c r="B532" s="1"/>
      <c r="C532" s="1"/>
      <c r="D532" s="1"/>
      <c r="E532" s="1"/>
      <c r="F532" s="1"/>
      <c r="G532" s="1"/>
      <c r="H532" s="1"/>
      <c r="I532" s="1"/>
      <c r="J532" s="2"/>
      <c r="K532" s="1"/>
      <c r="L532" s="1"/>
      <c r="M532" s="1"/>
      <c r="N532" s="1"/>
      <c r="O532" s="1"/>
      <c r="P532" s="1"/>
      <c r="Q532" s="1"/>
      <c r="R532" s="3"/>
      <c r="S532" s="3"/>
      <c r="T532" s="3"/>
      <c r="U532" s="3"/>
      <c r="V532" s="1"/>
      <c r="W532" s="4"/>
      <c r="X532" s="5"/>
      <c r="Y532" s="6"/>
      <c r="Z532" s="1"/>
      <c r="AA532" s="1"/>
      <c r="AB532" s="1"/>
      <c r="AC532" s="1"/>
      <c r="AD532" s="1"/>
      <c r="AE532" s="1"/>
      <c r="AF532" s="1"/>
      <c r="AG532" s="1"/>
      <c r="AH532" s="1"/>
      <c r="AI532" s="1"/>
      <c r="AJ532" s="21"/>
      <c r="AK532" s="21"/>
      <c r="AL532" s="21"/>
      <c r="AM532" s="21"/>
      <c r="AN532" s="21"/>
    </row>
    <row r="533" spans="1:40" ht="15.75" customHeight="1" x14ac:dyDescent="0.25">
      <c r="A533" s="1"/>
      <c r="B533" s="1"/>
      <c r="C533" s="1"/>
      <c r="D533" s="1"/>
      <c r="E533" s="1"/>
      <c r="F533" s="1"/>
      <c r="G533" s="1"/>
      <c r="H533" s="1"/>
      <c r="I533" s="1"/>
      <c r="J533" s="2"/>
      <c r="K533" s="1"/>
      <c r="L533" s="1"/>
      <c r="M533" s="1"/>
      <c r="N533" s="1"/>
      <c r="O533" s="1"/>
      <c r="P533" s="1"/>
      <c r="Q533" s="1"/>
      <c r="R533" s="3"/>
      <c r="S533" s="3"/>
      <c r="T533" s="3"/>
      <c r="U533" s="3"/>
      <c r="V533" s="1"/>
      <c r="W533" s="4"/>
      <c r="X533" s="5"/>
      <c r="Y533" s="6"/>
      <c r="Z533" s="1"/>
      <c r="AA533" s="1"/>
      <c r="AB533" s="1"/>
      <c r="AC533" s="1"/>
      <c r="AD533" s="1"/>
      <c r="AE533" s="1"/>
      <c r="AF533" s="1"/>
      <c r="AG533" s="1"/>
      <c r="AH533" s="1"/>
      <c r="AI533" s="1"/>
      <c r="AJ533" s="21"/>
      <c r="AK533" s="21"/>
      <c r="AL533" s="21"/>
      <c r="AM533" s="21"/>
      <c r="AN533" s="21"/>
    </row>
    <row r="534" spans="1:40" ht="15.75" customHeight="1" x14ac:dyDescent="0.25">
      <c r="A534" s="1"/>
      <c r="B534" s="1"/>
      <c r="C534" s="1"/>
      <c r="D534" s="1"/>
      <c r="E534" s="1"/>
      <c r="F534" s="1"/>
      <c r="G534" s="1"/>
      <c r="H534" s="1"/>
      <c r="I534" s="1"/>
      <c r="J534" s="2"/>
      <c r="K534" s="1"/>
      <c r="L534" s="1"/>
      <c r="M534" s="1"/>
      <c r="N534" s="1"/>
      <c r="O534" s="1"/>
      <c r="P534" s="1"/>
      <c r="Q534" s="1"/>
      <c r="R534" s="3"/>
      <c r="S534" s="3"/>
      <c r="T534" s="3"/>
      <c r="U534" s="3"/>
      <c r="V534" s="1"/>
      <c r="W534" s="4"/>
      <c r="X534" s="5"/>
      <c r="Y534" s="6"/>
      <c r="Z534" s="1"/>
      <c r="AA534" s="1"/>
      <c r="AB534" s="1"/>
      <c r="AC534" s="1"/>
      <c r="AD534" s="1"/>
      <c r="AE534" s="1"/>
      <c r="AF534" s="1"/>
      <c r="AG534" s="1"/>
      <c r="AH534" s="1"/>
      <c r="AI534" s="1"/>
      <c r="AJ534" s="21"/>
      <c r="AK534" s="21"/>
      <c r="AL534" s="21"/>
      <c r="AM534" s="21"/>
      <c r="AN534" s="21"/>
    </row>
    <row r="535" spans="1:40" ht="15.75" customHeight="1" x14ac:dyDescent="0.25">
      <c r="A535" s="1"/>
      <c r="B535" s="1"/>
      <c r="C535" s="1"/>
      <c r="D535" s="1"/>
      <c r="E535" s="1"/>
      <c r="F535" s="1"/>
      <c r="G535" s="1"/>
      <c r="H535" s="1"/>
      <c r="I535" s="1"/>
      <c r="J535" s="2"/>
      <c r="K535" s="1"/>
      <c r="L535" s="1"/>
      <c r="M535" s="1"/>
      <c r="N535" s="1"/>
      <c r="O535" s="1"/>
      <c r="P535" s="1"/>
      <c r="Q535" s="1"/>
      <c r="R535" s="3"/>
      <c r="S535" s="3"/>
      <c r="T535" s="3"/>
      <c r="U535" s="3"/>
      <c r="V535" s="1"/>
      <c r="W535" s="4"/>
      <c r="X535" s="5"/>
      <c r="Y535" s="6"/>
      <c r="Z535" s="1"/>
      <c r="AA535" s="1"/>
      <c r="AB535" s="1"/>
      <c r="AC535" s="1"/>
      <c r="AD535" s="1"/>
      <c r="AE535" s="1"/>
      <c r="AF535" s="1"/>
      <c r="AG535" s="1"/>
      <c r="AH535" s="1"/>
      <c r="AI535" s="1"/>
      <c r="AJ535" s="21"/>
      <c r="AK535" s="21"/>
      <c r="AL535" s="21"/>
      <c r="AM535" s="21"/>
      <c r="AN535" s="21"/>
    </row>
    <row r="536" spans="1:40" ht="15.75" customHeight="1" x14ac:dyDescent="0.25">
      <c r="A536" s="1"/>
      <c r="B536" s="1"/>
      <c r="C536" s="1"/>
      <c r="D536" s="1"/>
      <c r="E536" s="1"/>
      <c r="F536" s="1"/>
      <c r="G536" s="1"/>
      <c r="H536" s="1"/>
      <c r="I536" s="1"/>
      <c r="J536" s="2"/>
      <c r="K536" s="1"/>
      <c r="L536" s="1"/>
      <c r="M536" s="1"/>
      <c r="N536" s="1"/>
      <c r="O536" s="1"/>
      <c r="P536" s="1"/>
      <c r="Q536" s="1"/>
      <c r="R536" s="3"/>
      <c r="S536" s="3"/>
      <c r="T536" s="3"/>
      <c r="U536" s="3"/>
      <c r="V536" s="1"/>
      <c r="W536" s="4"/>
      <c r="X536" s="5"/>
      <c r="Y536" s="6"/>
      <c r="Z536" s="1"/>
      <c r="AA536" s="1"/>
      <c r="AB536" s="1"/>
      <c r="AC536" s="1"/>
      <c r="AD536" s="1"/>
      <c r="AE536" s="1"/>
      <c r="AF536" s="1"/>
      <c r="AG536" s="1"/>
      <c r="AH536" s="1"/>
      <c r="AI536" s="1"/>
      <c r="AJ536" s="21"/>
      <c r="AK536" s="21"/>
      <c r="AL536" s="21"/>
      <c r="AM536" s="21"/>
      <c r="AN536" s="21"/>
    </row>
    <row r="537" spans="1:40" ht="15.75" customHeight="1" x14ac:dyDescent="0.25">
      <c r="A537" s="1"/>
      <c r="B537" s="1"/>
      <c r="C537" s="1"/>
      <c r="D537" s="1"/>
      <c r="E537" s="1"/>
      <c r="F537" s="1"/>
      <c r="G537" s="1"/>
      <c r="H537" s="1"/>
      <c r="I537" s="1"/>
      <c r="J537" s="2"/>
      <c r="K537" s="1"/>
      <c r="L537" s="1"/>
      <c r="M537" s="1"/>
      <c r="N537" s="1"/>
      <c r="O537" s="1"/>
      <c r="P537" s="1"/>
      <c r="Q537" s="1"/>
      <c r="R537" s="3"/>
      <c r="S537" s="3"/>
      <c r="T537" s="3"/>
      <c r="U537" s="3"/>
      <c r="V537" s="1"/>
      <c r="W537" s="4"/>
      <c r="X537" s="5"/>
      <c r="Y537" s="6"/>
      <c r="Z537" s="1"/>
      <c r="AA537" s="1"/>
      <c r="AB537" s="1"/>
      <c r="AC537" s="1"/>
      <c r="AD537" s="1"/>
      <c r="AE537" s="1"/>
      <c r="AF537" s="1"/>
      <c r="AG537" s="1"/>
      <c r="AH537" s="1"/>
      <c r="AI537" s="1"/>
      <c r="AJ537" s="21"/>
      <c r="AK537" s="21"/>
      <c r="AL537" s="21"/>
      <c r="AM537" s="21"/>
      <c r="AN537" s="21"/>
    </row>
    <row r="538" spans="1:40" ht="15.75" customHeight="1" x14ac:dyDescent="0.25">
      <c r="A538" s="1"/>
      <c r="B538" s="1"/>
      <c r="C538" s="1"/>
      <c r="D538" s="1"/>
      <c r="E538" s="1"/>
      <c r="F538" s="1"/>
      <c r="G538" s="1"/>
      <c r="H538" s="1"/>
      <c r="I538" s="1"/>
      <c r="J538" s="2"/>
      <c r="K538" s="1"/>
      <c r="L538" s="1"/>
      <c r="M538" s="1"/>
      <c r="N538" s="1"/>
      <c r="O538" s="1"/>
      <c r="P538" s="1"/>
      <c r="Q538" s="1"/>
      <c r="R538" s="3"/>
      <c r="S538" s="3"/>
      <c r="T538" s="3"/>
      <c r="U538" s="3"/>
      <c r="V538" s="1"/>
      <c r="W538" s="4"/>
      <c r="X538" s="5"/>
      <c r="Y538" s="6"/>
      <c r="Z538" s="1"/>
      <c r="AA538" s="1"/>
      <c r="AB538" s="1"/>
      <c r="AC538" s="1"/>
      <c r="AD538" s="1"/>
      <c r="AE538" s="1"/>
      <c r="AF538" s="1"/>
      <c r="AG538" s="1"/>
      <c r="AH538" s="1"/>
      <c r="AI538" s="1"/>
      <c r="AJ538" s="21"/>
      <c r="AK538" s="21"/>
      <c r="AL538" s="21"/>
      <c r="AM538" s="21"/>
      <c r="AN538" s="21"/>
    </row>
    <row r="539" spans="1:40" ht="15.75" customHeight="1" x14ac:dyDescent="0.25">
      <c r="A539" s="1"/>
      <c r="B539" s="1"/>
      <c r="C539" s="1"/>
      <c r="D539" s="1"/>
      <c r="E539" s="1"/>
      <c r="F539" s="1"/>
      <c r="G539" s="1"/>
      <c r="H539" s="1"/>
      <c r="I539" s="1"/>
      <c r="J539" s="2"/>
      <c r="K539" s="1"/>
      <c r="L539" s="1"/>
      <c r="M539" s="1"/>
      <c r="N539" s="1"/>
      <c r="O539" s="1"/>
      <c r="P539" s="1"/>
      <c r="Q539" s="1"/>
      <c r="R539" s="3"/>
      <c r="S539" s="3"/>
      <c r="T539" s="3"/>
      <c r="U539" s="3"/>
      <c r="V539" s="1"/>
      <c r="W539" s="4"/>
      <c r="X539" s="5"/>
      <c r="Y539" s="6"/>
      <c r="Z539" s="1"/>
      <c r="AA539" s="1"/>
      <c r="AB539" s="1"/>
      <c r="AC539" s="1"/>
      <c r="AD539" s="1"/>
      <c r="AE539" s="1"/>
      <c r="AF539" s="1"/>
      <c r="AG539" s="1"/>
      <c r="AH539" s="1"/>
      <c r="AI539" s="1"/>
      <c r="AJ539" s="21"/>
      <c r="AK539" s="21"/>
      <c r="AL539" s="21"/>
      <c r="AM539" s="21"/>
      <c r="AN539" s="21"/>
    </row>
    <row r="540" spans="1:40" ht="15.75" customHeight="1" x14ac:dyDescent="0.25">
      <c r="A540" s="1"/>
      <c r="B540" s="1"/>
      <c r="C540" s="1"/>
      <c r="D540" s="1"/>
      <c r="E540" s="1"/>
      <c r="F540" s="1"/>
      <c r="G540" s="1"/>
      <c r="H540" s="1"/>
      <c r="I540" s="1"/>
      <c r="J540" s="2"/>
      <c r="K540" s="1"/>
      <c r="L540" s="1"/>
      <c r="M540" s="1"/>
      <c r="N540" s="1"/>
      <c r="O540" s="1"/>
      <c r="P540" s="1"/>
      <c r="Q540" s="1"/>
      <c r="R540" s="3"/>
      <c r="S540" s="3"/>
      <c r="T540" s="3"/>
      <c r="U540" s="3"/>
      <c r="V540" s="1"/>
      <c r="W540" s="4"/>
      <c r="X540" s="5"/>
      <c r="Y540" s="6"/>
      <c r="Z540" s="1"/>
      <c r="AA540" s="1"/>
      <c r="AB540" s="1"/>
      <c r="AC540" s="1"/>
      <c r="AD540" s="1"/>
      <c r="AE540" s="1"/>
      <c r="AF540" s="1"/>
      <c r="AG540" s="1"/>
      <c r="AH540" s="1"/>
      <c r="AI540" s="1"/>
      <c r="AJ540" s="21"/>
      <c r="AK540" s="21"/>
      <c r="AL540" s="21"/>
      <c r="AM540" s="21"/>
      <c r="AN540" s="21"/>
    </row>
    <row r="541" spans="1:40" ht="15.75" customHeight="1" x14ac:dyDescent="0.25">
      <c r="A541" s="1"/>
      <c r="B541" s="1"/>
      <c r="C541" s="1"/>
      <c r="D541" s="1"/>
      <c r="E541" s="1"/>
      <c r="F541" s="1"/>
      <c r="G541" s="1"/>
      <c r="H541" s="1"/>
      <c r="I541" s="1"/>
      <c r="J541" s="2"/>
      <c r="K541" s="1"/>
      <c r="L541" s="1"/>
      <c r="M541" s="1"/>
      <c r="N541" s="1"/>
      <c r="O541" s="1"/>
      <c r="P541" s="1"/>
      <c r="Q541" s="1"/>
      <c r="R541" s="3"/>
      <c r="S541" s="3"/>
      <c r="T541" s="3"/>
      <c r="U541" s="3"/>
      <c r="V541" s="1"/>
      <c r="W541" s="4"/>
      <c r="X541" s="5"/>
      <c r="Y541" s="6"/>
      <c r="Z541" s="1"/>
      <c r="AA541" s="1"/>
      <c r="AB541" s="1"/>
      <c r="AC541" s="1"/>
      <c r="AD541" s="1"/>
      <c r="AE541" s="1"/>
      <c r="AF541" s="1"/>
      <c r="AG541" s="1"/>
      <c r="AH541" s="1"/>
      <c r="AI541" s="1"/>
      <c r="AJ541" s="21"/>
      <c r="AK541" s="21"/>
      <c r="AL541" s="21"/>
      <c r="AM541" s="21"/>
      <c r="AN541" s="21"/>
    </row>
    <row r="542" spans="1:40" ht="15.75" customHeight="1" x14ac:dyDescent="0.25">
      <c r="A542" s="1"/>
      <c r="B542" s="1"/>
      <c r="C542" s="1"/>
      <c r="D542" s="1"/>
      <c r="E542" s="1"/>
      <c r="F542" s="1"/>
      <c r="G542" s="1"/>
      <c r="H542" s="1"/>
      <c r="I542" s="1"/>
      <c r="J542" s="2"/>
      <c r="K542" s="1"/>
      <c r="L542" s="1"/>
      <c r="M542" s="1"/>
      <c r="N542" s="1"/>
      <c r="O542" s="1"/>
      <c r="P542" s="1"/>
      <c r="Q542" s="1"/>
      <c r="R542" s="3"/>
      <c r="S542" s="3"/>
      <c r="T542" s="3"/>
      <c r="U542" s="3"/>
      <c r="V542" s="1"/>
      <c r="W542" s="4"/>
      <c r="X542" s="5"/>
      <c r="Y542" s="6"/>
      <c r="Z542" s="1"/>
      <c r="AA542" s="1"/>
      <c r="AB542" s="1"/>
      <c r="AC542" s="1"/>
      <c r="AD542" s="1"/>
      <c r="AE542" s="1"/>
      <c r="AF542" s="1"/>
      <c r="AG542" s="1"/>
      <c r="AH542" s="1"/>
      <c r="AI542" s="1"/>
      <c r="AJ542" s="21"/>
      <c r="AK542" s="21"/>
      <c r="AL542" s="21"/>
      <c r="AM542" s="21"/>
      <c r="AN542" s="21"/>
    </row>
    <row r="543" spans="1:40" ht="15.75" customHeight="1" x14ac:dyDescent="0.25">
      <c r="A543" s="1"/>
      <c r="B543" s="1"/>
      <c r="C543" s="1"/>
      <c r="D543" s="1"/>
      <c r="E543" s="1"/>
      <c r="F543" s="1"/>
      <c r="G543" s="1"/>
      <c r="H543" s="1"/>
      <c r="I543" s="1"/>
      <c r="J543" s="2"/>
      <c r="K543" s="1"/>
      <c r="L543" s="1"/>
      <c r="M543" s="1"/>
      <c r="N543" s="1"/>
      <c r="O543" s="1"/>
      <c r="P543" s="1"/>
      <c r="Q543" s="1"/>
      <c r="R543" s="3"/>
      <c r="S543" s="3"/>
      <c r="T543" s="3"/>
      <c r="U543" s="3"/>
      <c r="V543" s="1"/>
      <c r="W543" s="4"/>
      <c r="X543" s="5"/>
      <c r="Y543" s="6"/>
      <c r="Z543" s="1"/>
      <c r="AA543" s="1"/>
      <c r="AB543" s="1"/>
      <c r="AC543" s="1"/>
      <c r="AD543" s="1"/>
      <c r="AE543" s="1"/>
      <c r="AF543" s="1"/>
      <c r="AG543" s="1"/>
      <c r="AH543" s="1"/>
      <c r="AI543" s="1"/>
      <c r="AJ543" s="21"/>
      <c r="AK543" s="21"/>
      <c r="AL543" s="21"/>
      <c r="AM543" s="21"/>
      <c r="AN543" s="21"/>
    </row>
    <row r="544" spans="1:40" ht="15.75" customHeight="1" x14ac:dyDescent="0.25">
      <c r="A544" s="1"/>
      <c r="B544" s="1"/>
      <c r="C544" s="1"/>
      <c r="D544" s="1"/>
      <c r="E544" s="1"/>
      <c r="F544" s="1"/>
      <c r="G544" s="1"/>
      <c r="H544" s="1"/>
      <c r="I544" s="1"/>
      <c r="J544" s="2"/>
      <c r="K544" s="1"/>
      <c r="L544" s="1"/>
      <c r="M544" s="1"/>
      <c r="N544" s="1"/>
      <c r="O544" s="1"/>
      <c r="P544" s="1"/>
      <c r="Q544" s="1"/>
      <c r="R544" s="3"/>
      <c r="S544" s="3"/>
      <c r="T544" s="3"/>
      <c r="U544" s="3"/>
      <c r="V544" s="1"/>
      <c r="W544" s="4"/>
      <c r="X544" s="5"/>
      <c r="Y544" s="6"/>
      <c r="Z544" s="1"/>
      <c r="AA544" s="1"/>
      <c r="AB544" s="1"/>
      <c r="AC544" s="1"/>
      <c r="AD544" s="1"/>
      <c r="AE544" s="1"/>
      <c r="AF544" s="1"/>
      <c r="AG544" s="1"/>
      <c r="AH544" s="1"/>
      <c r="AI544" s="1"/>
      <c r="AJ544" s="21"/>
      <c r="AK544" s="21"/>
      <c r="AL544" s="21"/>
      <c r="AM544" s="21"/>
      <c r="AN544" s="21"/>
    </row>
    <row r="545" spans="1:40" ht="15.75" customHeight="1" x14ac:dyDescent="0.25">
      <c r="A545" s="1"/>
      <c r="B545" s="1"/>
      <c r="C545" s="1"/>
      <c r="D545" s="1"/>
      <c r="E545" s="1"/>
      <c r="F545" s="1"/>
      <c r="G545" s="1"/>
      <c r="H545" s="1"/>
      <c r="I545" s="1"/>
      <c r="J545" s="2"/>
      <c r="K545" s="1"/>
      <c r="L545" s="1"/>
      <c r="M545" s="1"/>
      <c r="N545" s="1"/>
      <c r="O545" s="1"/>
      <c r="P545" s="1"/>
      <c r="Q545" s="1"/>
      <c r="R545" s="3"/>
      <c r="S545" s="3"/>
      <c r="T545" s="3"/>
      <c r="U545" s="3"/>
      <c r="V545" s="1"/>
      <c r="W545" s="4"/>
      <c r="X545" s="5"/>
      <c r="Y545" s="6"/>
      <c r="Z545" s="1"/>
      <c r="AA545" s="1"/>
      <c r="AB545" s="1"/>
      <c r="AC545" s="1"/>
      <c r="AD545" s="1"/>
      <c r="AE545" s="1"/>
      <c r="AF545" s="1"/>
      <c r="AG545" s="1"/>
      <c r="AH545" s="1"/>
      <c r="AI545" s="1"/>
      <c r="AJ545" s="21"/>
      <c r="AK545" s="21"/>
      <c r="AL545" s="21"/>
      <c r="AM545" s="21"/>
      <c r="AN545" s="21"/>
    </row>
    <row r="546" spans="1:40" ht="15.75" customHeight="1" x14ac:dyDescent="0.25">
      <c r="A546" s="1"/>
      <c r="B546" s="1"/>
      <c r="C546" s="1"/>
      <c r="D546" s="1"/>
      <c r="E546" s="1"/>
      <c r="F546" s="1"/>
      <c r="G546" s="1"/>
      <c r="H546" s="1"/>
      <c r="I546" s="1"/>
      <c r="J546" s="2"/>
      <c r="K546" s="1"/>
      <c r="L546" s="1"/>
      <c r="M546" s="1"/>
      <c r="N546" s="1"/>
      <c r="O546" s="1"/>
      <c r="P546" s="1"/>
      <c r="Q546" s="1"/>
      <c r="R546" s="3"/>
      <c r="S546" s="3"/>
      <c r="T546" s="3"/>
      <c r="U546" s="3"/>
      <c r="V546" s="1"/>
      <c r="W546" s="4"/>
      <c r="X546" s="5"/>
      <c r="Y546" s="6"/>
      <c r="Z546" s="1"/>
      <c r="AA546" s="1"/>
      <c r="AB546" s="1"/>
      <c r="AC546" s="1"/>
      <c r="AD546" s="1"/>
      <c r="AE546" s="1"/>
      <c r="AF546" s="1"/>
      <c r="AG546" s="1"/>
      <c r="AH546" s="1"/>
      <c r="AI546" s="1"/>
      <c r="AJ546" s="21"/>
      <c r="AK546" s="21"/>
      <c r="AL546" s="21"/>
      <c r="AM546" s="21"/>
      <c r="AN546" s="21"/>
    </row>
    <row r="547" spans="1:40" ht="15.75" customHeight="1" x14ac:dyDescent="0.25">
      <c r="A547" s="1"/>
      <c r="B547" s="1"/>
      <c r="C547" s="1"/>
      <c r="D547" s="1"/>
      <c r="E547" s="1"/>
      <c r="F547" s="1"/>
      <c r="G547" s="1"/>
      <c r="H547" s="1"/>
      <c r="I547" s="1"/>
      <c r="J547" s="2"/>
      <c r="K547" s="1"/>
      <c r="L547" s="1"/>
      <c r="M547" s="1"/>
      <c r="N547" s="1"/>
      <c r="O547" s="1"/>
      <c r="P547" s="1"/>
      <c r="Q547" s="1"/>
      <c r="R547" s="3"/>
      <c r="S547" s="3"/>
      <c r="T547" s="3"/>
      <c r="U547" s="3"/>
      <c r="V547" s="1"/>
      <c r="W547" s="4"/>
      <c r="X547" s="5"/>
      <c r="Y547" s="6"/>
      <c r="Z547" s="1"/>
      <c r="AA547" s="1"/>
      <c r="AB547" s="1"/>
      <c r="AC547" s="1"/>
      <c r="AD547" s="1"/>
      <c r="AE547" s="1"/>
      <c r="AF547" s="1"/>
      <c r="AG547" s="1"/>
      <c r="AH547" s="1"/>
      <c r="AI547" s="1"/>
      <c r="AJ547" s="21"/>
      <c r="AK547" s="21"/>
      <c r="AL547" s="21"/>
      <c r="AM547" s="21"/>
      <c r="AN547" s="21"/>
    </row>
    <row r="548" spans="1:40" ht="15.75" customHeight="1" x14ac:dyDescent="0.25">
      <c r="A548" s="1"/>
      <c r="B548" s="1"/>
      <c r="C548" s="1"/>
      <c r="D548" s="1"/>
      <c r="E548" s="1"/>
      <c r="F548" s="1"/>
      <c r="G548" s="1"/>
      <c r="H548" s="1"/>
      <c r="I548" s="1"/>
      <c r="J548" s="2"/>
      <c r="K548" s="1"/>
      <c r="L548" s="1"/>
      <c r="M548" s="1"/>
      <c r="N548" s="1"/>
      <c r="O548" s="1"/>
      <c r="P548" s="1"/>
      <c r="Q548" s="1"/>
      <c r="R548" s="3"/>
      <c r="S548" s="3"/>
      <c r="T548" s="3"/>
      <c r="U548" s="3"/>
      <c r="V548" s="1"/>
      <c r="W548" s="4"/>
      <c r="X548" s="5"/>
      <c r="Y548" s="6"/>
      <c r="Z548" s="1"/>
      <c r="AA548" s="1"/>
      <c r="AB548" s="1"/>
      <c r="AC548" s="1"/>
      <c r="AD548" s="1"/>
      <c r="AE548" s="1"/>
      <c r="AF548" s="1"/>
      <c r="AG548" s="1"/>
      <c r="AH548" s="1"/>
      <c r="AI548" s="1"/>
      <c r="AJ548" s="21"/>
      <c r="AK548" s="21"/>
      <c r="AL548" s="21"/>
      <c r="AM548" s="21"/>
      <c r="AN548" s="21"/>
    </row>
    <row r="549" spans="1:40" ht="15.75" customHeight="1" x14ac:dyDescent="0.25">
      <c r="A549" s="1"/>
      <c r="B549" s="1"/>
      <c r="C549" s="1"/>
      <c r="D549" s="1"/>
      <c r="E549" s="1"/>
      <c r="F549" s="1"/>
      <c r="G549" s="1"/>
      <c r="H549" s="1"/>
      <c r="I549" s="1"/>
      <c r="J549" s="2"/>
      <c r="K549" s="1"/>
      <c r="L549" s="1"/>
      <c r="M549" s="1"/>
      <c r="N549" s="1"/>
      <c r="O549" s="1"/>
      <c r="P549" s="1"/>
      <c r="Q549" s="1"/>
      <c r="R549" s="3"/>
      <c r="S549" s="3"/>
      <c r="T549" s="3"/>
      <c r="U549" s="3"/>
      <c r="V549" s="1"/>
      <c r="W549" s="4"/>
      <c r="X549" s="5"/>
      <c r="Y549" s="6"/>
      <c r="Z549" s="1"/>
      <c r="AA549" s="1"/>
      <c r="AB549" s="1"/>
      <c r="AC549" s="1"/>
      <c r="AD549" s="1"/>
      <c r="AE549" s="1"/>
      <c r="AF549" s="1"/>
      <c r="AG549" s="1"/>
      <c r="AH549" s="1"/>
      <c r="AI549" s="1"/>
      <c r="AJ549" s="21"/>
      <c r="AK549" s="21"/>
      <c r="AL549" s="21"/>
      <c r="AM549" s="21"/>
      <c r="AN549" s="21"/>
    </row>
    <row r="550" spans="1:40" ht="15.75" customHeight="1" x14ac:dyDescent="0.25">
      <c r="A550" s="1"/>
      <c r="B550" s="1"/>
      <c r="C550" s="1"/>
      <c r="D550" s="1"/>
      <c r="E550" s="1"/>
      <c r="F550" s="1"/>
      <c r="G550" s="1"/>
      <c r="H550" s="1"/>
      <c r="I550" s="1"/>
      <c r="J550" s="2"/>
      <c r="K550" s="1"/>
      <c r="L550" s="1"/>
      <c r="M550" s="1"/>
      <c r="N550" s="1"/>
      <c r="O550" s="1"/>
      <c r="P550" s="1"/>
      <c r="Q550" s="1"/>
      <c r="R550" s="3"/>
      <c r="S550" s="3"/>
      <c r="T550" s="3"/>
      <c r="U550" s="3"/>
      <c r="V550" s="1"/>
      <c r="W550" s="4"/>
      <c r="X550" s="5"/>
      <c r="Y550" s="6"/>
      <c r="Z550" s="1"/>
      <c r="AA550" s="1"/>
      <c r="AB550" s="1"/>
      <c r="AC550" s="1"/>
      <c r="AD550" s="1"/>
      <c r="AE550" s="1"/>
      <c r="AF550" s="1"/>
      <c r="AG550" s="1"/>
      <c r="AH550" s="1"/>
      <c r="AI550" s="1"/>
      <c r="AJ550" s="21"/>
      <c r="AK550" s="21"/>
      <c r="AL550" s="21"/>
      <c r="AM550" s="21"/>
      <c r="AN550" s="21"/>
    </row>
    <row r="551" spans="1:40" ht="15.75" customHeight="1" x14ac:dyDescent="0.25">
      <c r="A551" s="1"/>
      <c r="B551" s="1"/>
      <c r="C551" s="1"/>
      <c r="D551" s="1"/>
      <c r="E551" s="1"/>
      <c r="F551" s="1"/>
      <c r="G551" s="1"/>
      <c r="H551" s="1"/>
      <c r="I551" s="1"/>
      <c r="J551" s="2"/>
      <c r="K551" s="1"/>
      <c r="L551" s="1"/>
      <c r="M551" s="1"/>
      <c r="N551" s="1"/>
      <c r="O551" s="1"/>
      <c r="P551" s="1"/>
      <c r="Q551" s="1"/>
      <c r="R551" s="3"/>
      <c r="S551" s="3"/>
      <c r="T551" s="3"/>
      <c r="U551" s="3"/>
      <c r="V551" s="1"/>
      <c r="W551" s="4"/>
      <c r="X551" s="5"/>
      <c r="Y551" s="6"/>
      <c r="Z551" s="1"/>
      <c r="AA551" s="1"/>
      <c r="AB551" s="1"/>
      <c r="AC551" s="1"/>
      <c r="AD551" s="1"/>
      <c r="AE551" s="1"/>
      <c r="AF551" s="1"/>
      <c r="AG551" s="1"/>
      <c r="AH551" s="1"/>
      <c r="AI551" s="1"/>
      <c r="AJ551" s="21"/>
      <c r="AK551" s="21"/>
      <c r="AL551" s="21"/>
      <c r="AM551" s="21"/>
      <c r="AN551" s="21"/>
    </row>
    <row r="552" spans="1:40" ht="15.75" customHeight="1" x14ac:dyDescent="0.25">
      <c r="A552" s="1"/>
      <c r="B552" s="1"/>
      <c r="C552" s="1"/>
      <c r="D552" s="1"/>
      <c r="E552" s="1"/>
      <c r="F552" s="1"/>
      <c r="G552" s="1"/>
      <c r="H552" s="1"/>
      <c r="I552" s="1"/>
      <c r="J552" s="2"/>
      <c r="K552" s="1"/>
      <c r="L552" s="1"/>
      <c r="M552" s="1"/>
      <c r="N552" s="1"/>
      <c r="O552" s="1"/>
      <c r="P552" s="1"/>
      <c r="Q552" s="1"/>
      <c r="R552" s="3"/>
      <c r="S552" s="3"/>
      <c r="T552" s="3"/>
      <c r="U552" s="3"/>
      <c r="V552" s="1"/>
      <c r="W552" s="4"/>
      <c r="X552" s="5"/>
      <c r="Y552" s="6"/>
      <c r="Z552" s="1"/>
      <c r="AA552" s="1"/>
      <c r="AB552" s="1"/>
      <c r="AC552" s="1"/>
      <c r="AD552" s="1"/>
      <c r="AE552" s="1"/>
      <c r="AF552" s="1"/>
      <c r="AG552" s="1"/>
      <c r="AH552" s="1"/>
      <c r="AI552" s="1"/>
      <c r="AJ552" s="21"/>
      <c r="AK552" s="21"/>
      <c r="AL552" s="21"/>
      <c r="AM552" s="21"/>
      <c r="AN552" s="21"/>
    </row>
    <row r="553" spans="1:40" ht="15.75" customHeight="1" x14ac:dyDescent="0.25">
      <c r="A553" s="1"/>
      <c r="B553" s="1"/>
      <c r="C553" s="1"/>
      <c r="D553" s="1"/>
      <c r="E553" s="1"/>
      <c r="F553" s="1"/>
      <c r="G553" s="1"/>
      <c r="H553" s="1"/>
      <c r="I553" s="1"/>
      <c r="J553" s="2"/>
      <c r="K553" s="1"/>
      <c r="L553" s="1"/>
      <c r="M553" s="1"/>
      <c r="N553" s="1"/>
      <c r="O553" s="1"/>
      <c r="P553" s="1"/>
      <c r="Q553" s="1"/>
      <c r="R553" s="3"/>
      <c r="S553" s="3"/>
      <c r="T553" s="3"/>
      <c r="U553" s="3"/>
      <c r="V553" s="1"/>
      <c r="W553" s="4"/>
      <c r="X553" s="5"/>
      <c r="Y553" s="6"/>
      <c r="Z553" s="1"/>
      <c r="AA553" s="1"/>
      <c r="AB553" s="1"/>
      <c r="AC553" s="1"/>
      <c r="AD553" s="1"/>
      <c r="AE553" s="1"/>
      <c r="AF553" s="1"/>
      <c r="AG553" s="1"/>
      <c r="AH553" s="1"/>
      <c r="AI553" s="1"/>
      <c r="AJ553" s="21"/>
      <c r="AK553" s="21"/>
      <c r="AL553" s="21"/>
      <c r="AM553" s="21"/>
      <c r="AN553" s="21"/>
    </row>
    <row r="554" spans="1:40" ht="15.75" customHeight="1" x14ac:dyDescent="0.25">
      <c r="A554" s="1"/>
      <c r="B554" s="1"/>
      <c r="C554" s="1"/>
      <c r="D554" s="1"/>
      <c r="E554" s="1"/>
      <c r="F554" s="1"/>
      <c r="G554" s="1"/>
      <c r="H554" s="1"/>
      <c r="I554" s="1"/>
      <c r="J554" s="2"/>
      <c r="K554" s="1"/>
      <c r="L554" s="1"/>
      <c r="M554" s="1"/>
      <c r="N554" s="1"/>
      <c r="O554" s="1"/>
      <c r="P554" s="1"/>
      <c r="Q554" s="1"/>
      <c r="R554" s="3"/>
      <c r="S554" s="3"/>
      <c r="T554" s="3"/>
      <c r="U554" s="3"/>
      <c r="V554" s="1"/>
      <c r="W554" s="4"/>
      <c r="X554" s="5"/>
      <c r="Y554" s="6"/>
      <c r="Z554" s="1"/>
      <c r="AA554" s="1"/>
      <c r="AB554" s="1"/>
      <c r="AC554" s="1"/>
      <c r="AD554" s="1"/>
      <c r="AE554" s="1"/>
      <c r="AF554" s="1"/>
      <c r="AG554" s="1"/>
      <c r="AH554" s="1"/>
      <c r="AI554" s="1"/>
      <c r="AJ554" s="21"/>
      <c r="AK554" s="21"/>
      <c r="AL554" s="21"/>
      <c r="AM554" s="21"/>
      <c r="AN554" s="21"/>
    </row>
    <row r="555" spans="1:40" ht="15.75" customHeight="1" x14ac:dyDescent="0.25">
      <c r="A555" s="1"/>
      <c r="B555" s="1"/>
      <c r="C555" s="1"/>
      <c r="D555" s="1"/>
      <c r="E555" s="1"/>
      <c r="F555" s="1"/>
      <c r="G555" s="1"/>
      <c r="H555" s="1"/>
      <c r="I555" s="1"/>
      <c r="J555" s="2"/>
      <c r="K555" s="1"/>
      <c r="L555" s="1"/>
      <c r="M555" s="1"/>
      <c r="N555" s="1"/>
      <c r="O555" s="1"/>
      <c r="P555" s="1"/>
      <c r="Q555" s="1"/>
      <c r="R555" s="3"/>
      <c r="S555" s="3"/>
      <c r="T555" s="3"/>
      <c r="U555" s="3"/>
      <c r="V555" s="1"/>
      <c r="W555" s="4"/>
      <c r="X555" s="5"/>
      <c r="Y555" s="6"/>
      <c r="Z555" s="1"/>
      <c r="AA555" s="1"/>
      <c r="AB555" s="1"/>
      <c r="AC555" s="1"/>
      <c r="AD555" s="1"/>
      <c r="AE555" s="1"/>
      <c r="AF555" s="1"/>
      <c r="AG555" s="1"/>
      <c r="AH555" s="1"/>
      <c r="AI555" s="1"/>
      <c r="AJ555" s="21"/>
      <c r="AK555" s="21"/>
      <c r="AL555" s="21"/>
      <c r="AM555" s="21"/>
      <c r="AN555" s="21"/>
    </row>
    <row r="556" spans="1:40" ht="15.75" customHeight="1" x14ac:dyDescent="0.25">
      <c r="A556" s="1"/>
      <c r="B556" s="1"/>
      <c r="C556" s="1"/>
      <c r="D556" s="1"/>
      <c r="E556" s="1"/>
      <c r="F556" s="1"/>
      <c r="G556" s="1"/>
      <c r="H556" s="1"/>
      <c r="I556" s="1"/>
      <c r="J556" s="2"/>
      <c r="K556" s="1"/>
      <c r="L556" s="1"/>
      <c r="M556" s="1"/>
      <c r="N556" s="1"/>
      <c r="O556" s="1"/>
      <c r="P556" s="1"/>
      <c r="Q556" s="1"/>
      <c r="R556" s="3"/>
      <c r="S556" s="3"/>
      <c r="T556" s="3"/>
      <c r="U556" s="3"/>
      <c r="V556" s="1"/>
      <c r="W556" s="4"/>
      <c r="X556" s="5"/>
      <c r="Y556" s="6"/>
      <c r="Z556" s="1"/>
      <c r="AA556" s="1"/>
      <c r="AB556" s="1"/>
      <c r="AC556" s="1"/>
      <c r="AD556" s="1"/>
      <c r="AE556" s="1"/>
      <c r="AF556" s="1"/>
      <c r="AG556" s="1"/>
      <c r="AH556" s="1"/>
      <c r="AI556" s="1"/>
      <c r="AJ556" s="21"/>
      <c r="AK556" s="21"/>
      <c r="AL556" s="21"/>
      <c r="AM556" s="21"/>
      <c r="AN556" s="21"/>
    </row>
    <row r="557" spans="1:40" ht="15.75" customHeight="1" x14ac:dyDescent="0.25">
      <c r="A557" s="1"/>
      <c r="B557" s="1"/>
      <c r="C557" s="1"/>
      <c r="D557" s="1"/>
      <c r="E557" s="1"/>
      <c r="F557" s="1"/>
      <c r="G557" s="1"/>
      <c r="H557" s="1"/>
      <c r="I557" s="1"/>
      <c r="J557" s="2"/>
      <c r="K557" s="1"/>
      <c r="L557" s="1"/>
      <c r="M557" s="1"/>
      <c r="N557" s="1"/>
      <c r="O557" s="1"/>
      <c r="P557" s="1"/>
      <c r="Q557" s="1"/>
      <c r="R557" s="3"/>
      <c r="S557" s="3"/>
      <c r="T557" s="3"/>
      <c r="U557" s="3"/>
      <c r="V557" s="1"/>
      <c r="W557" s="4"/>
      <c r="X557" s="5"/>
      <c r="Y557" s="6"/>
      <c r="Z557" s="1"/>
      <c r="AA557" s="1"/>
      <c r="AB557" s="1"/>
      <c r="AC557" s="1"/>
      <c r="AD557" s="1"/>
      <c r="AE557" s="1"/>
      <c r="AF557" s="1"/>
      <c r="AG557" s="1"/>
      <c r="AH557" s="1"/>
      <c r="AI557" s="1"/>
      <c r="AJ557" s="21"/>
      <c r="AK557" s="21"/>
      <c r="AL557" s="21"/>
      <c r="AM557" s="21"/>
      <c r="AN557" s="21"/>
    </row>
    <row r="558" spans="1:40" ht="15.75" customHeight="1" x14ac:dyDescent="0.25">
      <c r="A558" s="1"/>
      <c r="B558" s="1"/>
      <c r="C558" s="1"/>
      <c r="D558" s="1"/>
      <c r="E558" s="1"/>
      <c r="F558" s="1"/>
      <c r="G558" s="1"/>
      <c r="H558" s="1"/>
      <c r="I558" s="1"/>
      <c r="J558" s="2"/>
      <c r="K558" s="1"/>
      <c r="L558" s="1"/>
      <c r="M558" s="1"/>
      <c r="N558" s="1"/>
      <c r="O558" s="1"/>
      <c r="P558" s="1"/>
      <c r="Q558" s="1"/>
      <c r="R558" s="3"/>
      <c r="S558" s="3"/>
      <c r="T558" s="3"/>
      <c r="U558" s="3"/>
      <c r="V558" s="1"/>
      <c r="W558" s="4"/>
      <c r="X558" s="5"/>
      <c r="Y558" s="6"/>
      <c r="Z558" s="1"/>
      <c r="AA558" s="1"/>
      <c r="AB558" s="1"/>
      <c r="AC558" s="1"/>
      <c r="AD558" s="1"/>
      <c r="AE558" s="1"/>
      <c r="AF558" s="1"/>
      <c r="AG558" s="1"/>
      <c r="AH558" s="1"/>
      <c r="AI558" s="1"/>
      <c r="AJ558" s="21"/>
      <c r="AK558" s="21"/>
      <c r="AL558" s="21"/>
      <c r="AM558" s="21"/>
      <c r="AN558" s="21"/>
    </row>
    <row r="559" spans="1:40" ht="15.75" customHeight="1" x14ac:dyDescent="0.25">
      <c r="A559" s="1"/>
      <c r="B559" s="1"/>
      <c r="C559" s="1"/>
      <c r="D559" s="1"/>
      <c r="E559" s="1"/>
      <c r="F559" s="1"/>
      <c r="G559" s="1"/>
      <c r="H559" s="1"/>
      <c r="I559" s="1"/>
      <c r="J559" s="2"/>
      <c r="K559" s="1"/>
      <c r="L559" s="1"/>
      <c r="M559" s="1"/>
      <c r="N559" s="1"/>
      <c r="O559" s="1"/>
      <c r="P559" s="1"/>
      <c r="Q559" s="1"/>
      <c r="R559" s="3"/>
      <c r="S559" s="3"/>
      <c r="T559" s="3"/>
      <c r="U559" s="3"/>
      <c r="V559" s="1"/>
      <c r="W559" s="4"/>
      <c r="X559" s="5"/>
      <c r="Y559" s="6"/>
      <c r="Z559" s="1"/>
      <c r="AA559" s="1"/>
      <c r="AB559" s="1"/>
      <c r="AC559" s="1"/>
      <c r="AD559" s="1"/>
      <c r="AE559" s="1"/>
      <c r="AF559" s="1"/>
      <c r="AG559" s="1"/>
      <c r="AH559" s="1"/>
      <c r="AI559" s="1"/>
      <c r="AJ559" s="21"/>
      <c r="AK559" s="21"/>
      <c r="AL559" s="21"/>
      <c r="AM559" s="21"/>
      <c r="AN559" s="21"/>
    </row>
    <row r="560" spans="1:40" ht="15.75" customHeight="1" x14ac:dyDescent="0.25">
      <c r="A560" s="1"/>
      <c r="B560" s="1"/>
      <c r="C560" s="1"/>
      <c r="D560" s="1"/>
      <c r="E560" s="1"/>
      <c r="F560" s="1"/>
      <c r="G560" s="1"/>
      <c r="H560" s="1"/>
      <c r="I560" s="1"/>
      <c r="J560" s="2"/>
      <c r="K560" s="1"/>
      <c r="L560" s="1"/>
      <c r="M560" s="1"/>
      <c r="N560" s="1"/>
      <c r="O560" s="1"/>
      <c r="P560" s="1"/>
      <c r="Q560" s="1"/>
      <c r="R560" s="3"/>
      <c r="S560" s="3"/>
      <c r="T560" s="3"/>
      <c r="U560" s="3"/>
      <c r="V560" s="1"/>
      <c r="W560" s="4"/>
      <c r="X560" s="5"/>
      <c r="Y560" s="6"/>
      <c r="Z560" s="1"/>
      <c r="AA560" s="1"/>
      <c r="AB560" s="1"/>
      <c r="AC560" s="1"/>
      <c r="AD560" s="1"/>
      <c r="AE560" s="1"/>
      <c r="AF560" s="1"/>
      <c r="AG560" s="1"/>
      <c r="AH560" s="1"/>
      <c r="AI560" s="1"/>
      <c r="AJ560" s="21"/>
      <c r="AK560" s="21"/>
      <c r="AL560" s="21"/>
      <c r="AM560" s="21"/>
      <c r="AN560" s="21"/>
    </row>
    <row r="561" spans="1:40" ht="15.75" customHeight="1" x14ac:dyDescent="0.25">
      <c r="A561" s="1"/>
      <c r="B561" s="1"/>
      <c r="C561" s="1"/>
      <c r="D561" s="1"/>
      <c r="E561" s="1"/>
      <c r="F561" s="1"/>
      <c r="G561" s="1"/>
      <c r="H561" s="1"/>
      <c r="I561" s="1"/>
      <c r="J561" s="2"/>
      <c r="K561" s="1"/>
      <c r="L561" s="1"/>
      <c r="M561" s="1"/>
      <c r="N561" s="1"/>
      <c r="O561" s="1"/>
      <c r="P561" s="1"/>
      <c r="Q561" s="1"/>
      <c r="R561" s="3"/>
      <c r="S561" s="3"/>
      <c r="T561" s="3"/>
      <c r="U561" s="3"/>
      <c r="V561" s="1"/>
      <c r="W561" s="4"/>
      <c r="X561" s="5"/>
      <c r="Y561" s="6"/>
      <c r="Z561" s="1"/>
      <c r="AA561" s="1"/>
      <c r="AB561" s="1"/>
      <c r="AC561" s="1"/>
      <c r="AD561" s="1"/>
      <c r="AE561" s="1"/>
      <c r="AF561" s="1"/>
      <c r="AG561" s="1"/>
      <c r="AH561" s="1"/>
      <c r="AI561" s="1"/>
      <c r="AJ561" s="21"/>
      <c r="AK561" s="21"/>
      <c r="AL561" s="21"/>
      <c r="AM561" s="21"/>
      <c r="AN561" s="21"/>
    </row>
    <row r="562" spans="1:40" ht="15.75" customHeight="1" x14ac:dyDescent="0.25">
      <c r="A562" s="1"/>
      <c r="B562" s="1"/>
      <c r="C562" s="1"/>
      <c r="D562" s="1"/>
      <c r="E562" s="1"/>
      <c r="F562" s="1"/>
      <c r="G562" s="1"/>
      <c r="H562" s="1"/>
      <c r="I562" s="1"/>
      <c r="J562" s="2"/>
      <c r="K562" s="1"/>
      <c r="L562" s="1"/>
      <c r="M562" s="1"/>
      <c r="N562" s="1"/>
      <c r="O562" s="1"/>
      <c r="P562" s="1"/>
      <c r="Q562" s="1"/>
      <c r="R562" s="3"/>
      <c r="S562" s="3"/>
      <c r="T562" s="3"/>
      <c r="U562" s="3"/>
      <c r="V562" s="1"/>
      <c r="W562" s="4"/>
      <c r="X562" s="5"/>
      <c r="Y562" s="6"/>
      <c r="Z562" s="1"/>
      <c r="AA562" s="1"/>
      <c r="AB562" s="1"/>
      <c r="AC562" s="1"/>
      <c r="AD562" s="1"/>
      <c r="AE562" s="1"/>
      <c r="AF562" s="1"/>
      <c r="AG562" s="1"/>
      <c r="AH562" s="1"/>
      <c r="AI562" s="1"/>
      <c r="AJ562" s="21"/>
      <c r="AK562" s="21"/>
      <c r="AL562" s="21"/>
      <c r="AM562" s="21"/>
      <c r="AN562" s="21"/>
    </row>
    <row r="563" spans="1:40" ht="15.75" customHeight="1" x14ac:dyDescent="0.25">
      <c r="A563" s="1"/>
      <c r="B563" s="1"/>
      <c r="C563" s="1"/>
      <c r="D563" s="1"/>
      <c r="E563" s="1"/>
      <c r="F563" s="1"/>
      <c r="G563" s="1"/>
      <c r="H563" s="1"/>
      <c r="I563" s="1"/>
      <c r="J563" s="2"/>
      <c r="K563" s="1"/>
      <c r="L563" s="1"/>
      <c r="M563" s="1"/>
      <c r="N563" s="1"/>
      <c r="O563" s="1"/>
      <c r="P563" s="1"/>
      <c r="Q563" s="1"/>
      <c r="R563" s="3"/>
      <c r="S563" s="3"/>
      <c r="T563" s="3"/>
      <c r="U563" s="3"/>
      <c r="V563" s="1"/>
      <c r="W563" s="4"/>
      <c r="X563" s="5"/>
      <c r="Y563" s="6"/>
      <c r="Z563" s="1"/>
      <c r="AA563" s="1"/>
      <c r="AB563" s="1"/>
      <c r="AC563" s="1"/>
      <c r="AD563" s="1"/>
      <c r="AE563" s="1"/>
      <c r="AF563" s="1"/>
      <c r="AG563" s="1"/>
      <c r="AH563" s="1"/>
      <c r="AI563" s="1"/>
      <c r="AJ563" s="21"/>
      <c r="AK563" s="21"/>
      <c r="AL563" s="21"/>
      <c r="AM563" s="21"/>
      <c r="AN563" s="21"/>
    </row>
    <row r="564" spans="1:40" ht="15.75" customHeight="1" x14ac:dyDescent="0.25">
      <c r="A564" s="1"/>
      <c r="B564" s="1"/>
      <c r="C564" s="1"/>
      <c r="D564" s="1"/>
      <c r="E564" s="1"/>
      <c r="F564" s="1"/>
      <c r="G564" s="1"/>
      <c r="H564" s="1"/>
      <c r="I564" s="1"/>
      <c r="J564" s="2"/>
      <c r="K564" s="1"/>
      <c r="L564" s="1"/>
      <c r="M564" s="1"/>
      <c r="N564" s="1"/>
      <c r="O564" s="1"/>
      <c r="P564" s="1"/>
      <c r="Q564" s="1"/>
      <c r="R564" s="3"/>
      <c r="S564" s="3"/>
      <c r="T564" s="3"/>
      <c r="U564" s="3"/>
      <c r="V564" s="1"/>
      <c r="W564" s="4"/>
      <c r="X564" s="5"/>
      <c r="Y564" s="6"/>
      <c r="Z564" s="1"/>
      <c r="AA564" s="1"/>
      <c r="AB564" s="1"/>
      <c r="AC564" s="1"/>
      <c r="AD564" s="1"/>
      <c r="AE564" s="1"/>
      <c r="AF564" s="1"/>
      <c r="AG564" s="1"/>
      <c r="AH564" s="1"/>
      <c r="AI564" s="1"/>
      <c r="AJ564" s="21"/>
      <c r="AK564" s="21"/>
      <c r="AL564" s="21"/>
      <c r="AM564" s="21"/>
      <c r="AN564" s="21"/>
    </row>
    <row r="565" spans="1:40" ht="15.75" customHeight="1" x14ac:dyDescent="0.25">
      <c r="A565" s="1"/>
      <c r="B565" s="1"/>
      <c r="C565" s="1"/>
      <c r="D565" s="1"/>
      <c r="E565" s="1"/>
      <c r="F565" s="1"/>
      <c r="G565" s="1"/>
      <c r="H565" s="1"/>
      <c r="I565" s="1"/>
      <c r="J565" s="2"/>
      <c r="K565" s="1"/>
      <c r="L565" s="1"/>
      <c r="M565" s="1"/>
      <c r="N565" s="1"/>
      <c r="O565" s="1"/>
      <c r="P565" s="1"/>
      <c r="Q565" s="1"/>
      <c r="R565" s="3"/>
      <c r="S565" s="3"/>
      <c r="T565" s="3"/>
      <c r="U565" s="3"/>
      <c r="V565" s="1"/>
      <c r="W565" s="4"/>
      <c r="X565" s="5"/>
      <c r="Y565" s="6"/>
      <c r="Z565" s="1"/>
      <c r="AA565" s="1"/>
      <c r="AB565" s="1"/>
      <c r="AC565" s="1"/>
      <c r="AD565" s="1"/>
      <c r="AE565" s="1"/>
      <c r="AF565" s="1"/>
      <c r="AG565" s="1"/>
      <c r="AH565" s="1"/>
      <c r="AI565" s="1"/>
      <c r="AJ565" s="21"/>
      <c r="AK565" s="21"/>
      <c r="AL565" s="21"/>
      <c r="AM565" s="21"/>
      <c r="AN565" s="21"/>
    </row>
    <row r="566" spans="1:40" ht="15.75" customHeight="1" x14ac:dyDescent="0.25">
      <c r="A566" s="1"/>
      <c r="B566" s="1"/>
      <c r="C566" s="1"/>
      <c r="D566" s="1"/>
      <c r="E566" s="1"/>
      <c r="F566" s="1"/>
      <c r="G566" s="1"/>
      <c r="H566" s="1"/>
      <c r="I566" s="1"/>
      <c r="J566" s="2"/>
      <c r="K566" s="1"/>
      <c r="L566" s="1"/>
      <c r="M566" s="1"/>
      <c r="N566" s="1"/>
      <c r="O566" s="1"/>
      <c r="P566" s="1"/>
      <c r="Q566" s="1"/>
      <c r="R566" s="3"/>
      <c r="S566" s="3"/>
      <c r="T566" s="3"/>
      <c r="U566" s="3"/>
      <c r="V566" s="1"/>
      <c r="W566" s="4"/>
      <c r="X566" s="5"/>
      <c r="Y566" s="6"/>
      <c r="Z566" s="1"/>
      <c r="AA566" s="1"/>
      <c r="AB566" s="1"/>
      <c r="AC566" s="1"/>
      <c r="AD566" s="1"/>
      <c r="AE566" s="1"/>
      <c r="AF566" s="1"/>
      <c r="AG566" s="1"/>
      <c r="AH566" s="1"/>
      <c r="AI566" s="1"/>
      <c r="AJ566" s="21"/>
      <c r="AK566" s="21"/>
      <c r="AL566" s="21"/>
      <c r="AM566" s="21"/>
      <c r="AN566" s="21"/>
    </row>
    <row r="567" spans="1:40" ht="15.75" customHeight="1" x14ac:dyDescent="0.25">
      <c r="A567" s="1"/>
      <c r="B567" s="1"/>
      <c r="C567" s="1"/>
      <c r="D567" s="1"/>
      <c r="E567" s="1"/>
      <c r="F567" s="1"/>
      <c r="G567" s="1"/>
      <c r="H567" s="1"/>
      <c r="I567" s="1"/>
      <c r="J567" s="2"/>
      <c r="K567" s="1"/>
      <c r="L567" s="1"/>
      <c r="M567" s="1"/>
      <c r="N567" s="1"/>
      <c r="O567" s="1"/>
      <c r="P567" s="1"/>
      <c r="Q567" s="1"/>
      <c r="R567" s="3"/>
      <c r="S567" s="3"/>
      <c r="T567" s="3"/>
      <c r="U567" s="3"/>
      <c r="V567" s="1"/>
      <c r="W567" s="4"/>
      <c r="X567" s="5"/>
      <c r="Y567" s="6"/>
      <c r="Z567" s="1"/>
      <c r="AA567" s="1"/>
      <c r="AB567" s="1"/>
      <c r="AC567" s="1"/>
      <c r="AD567" s="1"/>
      <c r="AE567" s="1"/>
      <c r="AF567" s="1"/>
      <c r="AG567" s="1"/>
      <c r="AH567" s="1"/>
      <c r="AI567" s="1"/>
      <c r="AJ567" s="21"/>
      <c r="AK567" s="21"/>
      <c r="AL567" s="21"/>
      <c r="AM567" s="21"/>
      <c r="AN567" s="21"/>
    </row>
    <row r="568" spans="1:40" ht="15.75" customHeight="1" x14ac:dyDescent="0.25">
      <c r="A568" s="1"/>
      <c r="B568" s="1"/>
      <c r="C568" s="1"/>
      <c r="D568" s="1"/>
      <c r="E568" s="1"/>
      <c r="F568" s="1"/>
      <c r="G568" s="1"/>
      <c r="H568" s="1"/>
      <c r="I568" s="1"/>
      <c r="J568" s="2"/>
      <c r="K568" s="1"/>
      <c r="L568" s="1"/>
      <c r="M568" s="1"/>
      <c r="N568" s="1"/>
      <c r="O568" s="1"/>
      <c r="P568" s="1"/>
      <c r="Q568" s="1"/>
      <c r="R568" s="3"/>
      <c r="S568" s="3"/>
      <c r="T568" s="3"/>
      <c r="U568" s="3"/>
      <c r="V568" s="1"/>
      <c r="W568" s="4"/>
      <c r="X568" s="5"/>
      <c r="Y568" s="6"/>
      <c r="Z568" s="1"/>
      <c r="AA568" s="1"/>
      <c r="AB568" s="1"/>
      <c r="AC568" s="1"/>
      <c r="AD568" s="1"/>
      <c r="AE568" s="1"/>
      <c r="AF568" s="1"/>
      <c r="AG568" s="1"/>
      <c r="AH568" s="1"/>
      <c r="AI568" s="1"/>
      <c r="AJ568" s="21"/>
      <c r="AK568" s="21"/>
      <c r="AL568" s="21"/>
      <c r="AM568" s="21"/>
      <c r="AN568" s="21"/>
    </row>
    <row r="569" spans="1:40" ht="15.75" customHeight="1" x14ac:dyDescent="0.25">
      <c r="A569" s="1"/>
      <c r="B569" s="1"/>
      <c r="C569" s="1"/>
      <c r="D569" s="1"/>
      <c r="E569" s="1"/>
      <c r="F569" s="1"/>
      <c r="G569" s="1"/>
      <c r="H569" s="1"/>
      <c r="I569" s="1"/>
      <c r="J569" s="2"/>
      <c r="K569" s="1"/>
      <c r="L569" s="1"/>
      <c r="M569" s="1"/>
      <c r="N569" s="1"/>
      <c r="O569" s="1"/>
      <c r="P569" s="1"/>
      <c r="Q569" s="1"/>
      <c r="R569" s="3"/>
      <c r="S569" s="3"/>
      <c r="T569" s="3"/>
      <c r="U569" s="3"/>
      <c r="V569" s="1"/>
      <c r="W569" s="4"/>
      <c r="X569" s="5"/>
      <c r="Y569" s="6"/>
      <c r="Z569" s="1"/>
      <c r="AA569" s="1"/>
      <c r="AB569" s="1"/>
      <c r="AC569" s="1"/>
      <c r="AD569" s="1"/>
      <c r="AE569" s="1"/>
      <c r="AF569" s="1"/>
      <c r="AG569" s="1"/>
      <c r="AH569" s="1"/>
      <c r="AI569" s="1"/>
      <c r="AJ569" s="21"/>
      <c r="AK569" s="21"/>
      <c r="AL569" s="21"/>
      <c r="AM569" s="21"/>
      <c r="AN569" s="21"/>
    </row>
    <row r="570" spans="1:40" ht="15.75" customHeight="1" x14ac:dyDescent="0.25">
      <c r="A570" s="1"/>
      <c r="B570" s="1"/>
      <c r="C570" s="1"/>
      <c r="D570" s="1"/>
      <c r="E570" s="1"/>
      <c r="F570" s="1"/>
      <c r="G570" s="1"/>
      <c r="H570" s="1"/>
      <c r="I570" s="1"/>
      <c r="J570" s="2"/>
      <c r="K570" s="1"/>
      <c r="L570" s="1"/>
      <c r="M570" s="1"/>
      <c r="N570" s="1"/>
      <c r="O570" s="1"/>
      <c r="P570" s="1"/>
      <c r="Q570" s="1"/>
      <c r="R570" s="3"/>
      <c r="S570" s="3"/>
      <c r="T570" s="3"/>
      <c r="U570" s="3"/>
      <c r="V570" s="1"/>
      <c r="W570" s="4"/>
      <c r="X570" s="5"/>
      <c r="Y570" s="6"/>
      <c r="Z570" s="1"/>
      <c r="AA570" s="1"/>
      <c r="AB570" s="1"/>
      <c r="AC570" s="1"/>
      <c r="AD570" s="1"/>
      <c r="AE570" s="1"/>
      <c r="AF570" s="1"/>
      <c r="AG570" s="1"/>
      <c r="AH570" s="1"/>
      <c r="AI570" s="1"/>
      <c r="AJ570" s="21"/>
      <c r="AK570" s="21"/>
      <c r="AL570" s="21"/>
      <c r="AM570" s="21"/>
      <c r="AN570" s="21"/>
    </row>
    <row r="571" spans="1:40" ht="15.75" customHeight="1" x14ac:dyDescent="0.25">
      <c r="A571" s="1"/>
      <c r="B571" s="1"/>
      <c r="C571" s="1"/>
      <c r="D571" s="1"/>
      <c r="E571" s="1"/>
      <c r="F571" s="1"/>
      <c r="G571" s="1"/>
      <c r="H571" s="1"/>
      <c r="I571" s="1"/>
      <c r="J571" s="2"/>
      <c r="K571" s="1"/>
      <c r="L571" s="1"/>
      <c r="M571" s="1"/>
      <c r="N571" s="1"/>
      <c r="O571" s="1"/>
      <c r="P571" s="1"/>
      <c r="Q571" s="1"/>
      <c r="R571" s="3"/>
      <c r="S571" s="3"/>
      <c r="T571" s="3"/>
      <c r="U571" s="3"/>
      <c r="V571" s="1"/>
      <c r="W571" s="4"/>
      <c r="X571" s="5"/>
      <c r="Y571" s="6"/>
      <c r="Z571" s="1"/>
      <c r="AA571" s="1"/>
      <c r="AB571" s="1"/>
      <c r="AC571" s="1"/>
      <c r="AD571" s="1"/>
      <c r="AE571" s="1"/>
      <c r="AF571" s="1"/>
      <c r="AG571" s="1"/>
      <c r="AH571" s="1"/>
      <c r="AI571" s="1"/>
      <c r="AJ571" s="21"/>
      <c r="AK571" s="21"/>
      <c r="AL571" s="21"/>
      <c r="AM571" s="21"/>
      <c r="AN571" s="21"/>
    </row>
    <row r="572" spans="1:40" ht="15.75" customHeight="1" x14ac:dyDescent="0.25">
      <c r="A572" s="1"/>
      <c r="B572" s="1"/>
      <c r="C572" s="1"/>
      <c r="D572" s="1"/>
      <c r="E572" s="1"/>
      <c r="F572" s="1"/>
      <c r="G572" s="1"/>
      <c r="H572" s="1"/>
      <c r="I572" s="1"/>
      <c r="J572" s="2"/>
      <c r="K572" s="1"/>
      <c r="L572" s="1"/>
      <c r="M572" s="1"/>
      <c r="N572" s="1"/>
      <c r="O572" s="1"/>
      <c r="P572" s="1"/>
      <c r="Q572" s="1"/>
      <c r="R572" s="3"/>
      <c r="S572" s="3"/>
      <c r="T572" s="3"/>
      <c r="U572" s="3"/>
      <c r="V572" s="1"/>
      <c r="W572" s="4"/>
      <c r="X572" s="5"/>
      <c r="Y572" s="6"/>
      <c r="Z572" s="1"/>
      <c r="AA572" s="1"/>
      <c r="AB572" s="1"/>
      <c r="AC572" s="1"/>
      <c r="AD572" s="1"/>
      <c r="AE572" s="1"/>
      <c r="AF572" s="1"/>
      <c r="AG572" s="1"/>
      <c r="AH572" s="1"/>
      <c r="AI572" s="1"/>
      <c r="AJ572" s="21"/>
      <c r="AK572" s="21"/>
      <c r="AL572" s="21"/>
      <c r="AM572" s="21"/>
      <c r="AN572" s="21"/>
    </row>
    <row r="573" spans="1:40" ht="15.75" customHeight="1" x14ac:dyDescent="0.25">
      <c r="A573" s="1"/>
      <c r="B573" s="1"/>
      <c r="C573" s="1"/>
      <c r="D573" s="1"/>
      <c r="E573" s="1"/>
      <c r="F573" s="1"/>
      <c r="G573" s="1"/>
      <c r="H573" s="1"/>
      <c r="I573" s="1"/>
      <c r="J573" s="2"/>
      <c r="K573" s="1"/>
      <c r="L573" s="1"/>
      <c r="M573" s="1"/>
      <c r="N573" s="1"/>
      <c r="O573" s="1"/>
      <c r="P573" s="1"/>
      <c r="Q573" s="1"/>
      <c r="R573" s="3"/>
      <c r="S573" s="3"/>
      <c r="T573" s="3"/>
      <c r="U573" s="3"/>
      <c r="V573" s="1"/>
      <c r="W573" s="4"/>
      <c r="X573" s="5"/>
      <c r="Y573" s="6"/>
      <c r="Z573" s="1"/>
      <c r="AA573" s="1"/>
      <c r="AB573" s="1"/>
      <c r="AC573" s="1"/>
      <c r="AD573" s="1"/>
      <c r="AE573" s="1"/>
      <c r="AF573" s="1"/>
      <c r="AG573" s="1"/>
      <c r="AH573" s="1"/>
      <c r="AI573" s="1"/>
      <c r="AJ573" s="21"/>
      <c r="AK573" s="21"/>
      <c r="AL573" s="21"/>
      <c r="AM573" s="21"/>
      <c r="AN573" s="21"/>
    </row>
    <row r="574" spans="1:40" ht="15.75" customHeight="1" x14ac:dyDescent="0.25">
      <c r="A574" s="1"/>
      <c r="B574" s="1"/>
      <c r="C574" s="1"/>
      <c r="D574" s="1"/>
      <c r="E574" s="1"/>
      <c r="F574" s="1"/>
      <c r="G574" s="1"/>
      <c r="H574" s="1"/>
      <c r="I574" s="1"/>
      <c r="J574" s="2"/>
      <c r="K574" s="1"/>
      <c r="L574" s="1"/>
      <c r="M574" s="1"/>
      <c r="N574" s="1"/>
      <c r="O574" s="1"/>
      <c r="P574" s="1"/>
      <c r="Q574" s="1"/>
      <c r="R574" s="3"/>
      <c r="S574" s="3"/>
      <c r="T574" s="3"/>
      <c r="U574" s="3"/>
      <c r="V574" s="1"/>
      <c r="W574" s="4"/>
      <c r="X574" s="5"/>
      <c r="Y574" s="6"/>
      <c r="Z574" s="1"/>
      <c r="AA574" s="1"/>
      <c r="AB574" s="1"/>
      <c r="AC574" s="1"/>
      <c r="AD574" s="1"/>
      <c r="AE574" s="1"/>
      <c r="AF574" s="1"/>
      <c r="AG574" s="1"/>
      <c r="AH574" s="1"/>
      <c r="AI574" s="1"/>
      <c r="AJ574" s="21"/>
      <c r="AK574" s="21"/>
      <c r="AL574" s="21"/>
      <c r="AM574" s="21"/>
      <c r="AN574" s="21"/>
    </row>
    <row r="575" spans="1:40" ht="15.75" customHeight="1" x14ac:dyDescent="0.25">
      <c r="A575" s="1"/>
      <c r="B575" s="1"/>
      <c r="C575" s="1"/>
      <c r="D575" s="1"/>
      <c r="E575" s="1"/>
      <c r="F575" s="1"/>
      <c r="G575" s="1"/>
      <c r="H575" s="1"/>
      <c r="I575" s="1"/>
      <c r="J575" s="2"/>
      <c r="K575" s="1"/>
      <c r="L575" s="1"/>
      <c r="M575" s="1"/>
      <c r="N575" s="1"/>
      <c r="O575" s="1"/>
      <c r="P575" s="1"/>
      <c r="Q575" s="1"/>
      <c r="R575" s="3"/>
      <c r="S575" s="3"/>
      <c r="T575" s="3"/>
      <c r="U575" s="3"/>
      <c r="V575" s="1"/>
      <c r="W575" s="4"/>
      <c r="X575" s="5"/>
      <c r="Y575" s="6"/>
      <c r="Z575" s="1"/>
      <c r="AA575" s="1"/>
      <c r="AB575" s="1"/>
      <c r="AC575" s="1"/>
      <c r="AD575" s="1"/>
      <c r="AE575" s="1"/>
      <c r="AF575" s="1"/>
      <c r="AG575" s="1"/>
      <c r="AH575" s="1"/>
      <c r="AI575" s="1"/>
      <c r="AJ575" s="21"/>
      <c r="AK575" s="21"/>
      <c r="AL575" s="21"/>
      <c r="AM575" s="21"/>
      <c r="AN575" s="21"/>
    </row>
    <row r="576" spans="1:40" ht="15.75" customHeight="1" x14ac:dyDescent="0.25">
      <c r="A576" s="1"/>
      <c r="B576" s="1"/>
      <c r="C576" s="1"/>
      <c r="D576" s="1"/>
      <c r="E576" s="1"/>
      <c r="F576" s="1"/>
      <c r="G576" s="1"/>
      <c r="H576" s="1"/>
      <c r="I576" s="1"/>
      <c r="J576" s="2"/>
      <c r="K576" s="1"/>
      <c r="L576" s="1"/>
      <c r="M576" s="1"/>
      <c r="N576" s="1"/>
      <c r="O576" s="1"/>
      <c r="P576" s="1"/>
      <c r="Q576" s="1"/>
      <c r="R576" s="3"/>
      <c r="S576" s="3"/>
      <c r="T576" s="3"/>
      <c r="U576" s="3"/>
      <c r="V576" s="1"/>
      <c r="W576" s="4"/>
      <c r="X576" s="5"/>
      <c r="Y576" s="6"/>
      <c r="Z576" s="1"/>
      <c r="AA576" s="1"/>
      <c r="AB576" s="1"/>
      <c r="AC576" s="1"/>
      <c r="AD576" s="1"/>
      <c r="AE576" s="1"/>
      <c r="AF576" s="1"/>
      <c r="AG576" s="1"/>
      <c r="AH576" s="1"/>
      <c r="AI576" s="1"/>
      <c r="AJ576" s="21"/>
      <c r="AK576" s="21"/>
      <c r="AL576" s="21"/>
      <c r="AM576" s="21"/>
      <c r="AN576" s="21"/>
    </row>
    <row r="577" spans="1:40" ht="15.75" customHeight="1" x14ac:dyDescent="0.25">
      <c r="A577" s="1"/>
      <c r="B577" s="1"/>
      <c r="C577" s="1"/>
      <c r="D577" s="1"/>
      <c r="E577" s="1"/>
      <c r="F577" s="1"/>
      <c r="G577" s="1"/>
      <c r="H577" s="1"/>
      <c r="I577" s="1"/>
      <c r="J577" s="2"/>
      <c r="K577" s="1"/>
      <c r="L577" s="1"/>
      <c r="M577" s="1"/>
      <c r="N577" s="1"/>
      <c r="O577" s="1"/>
      <c r="P577" s="1"/>
      <c r="Q577" s="1"/>
      <c r="R577" s="3"/>
      <c r="S577" s="3"/>
      <c r="T577" s="3"/>
      <c r="U577" s="3"/>
      <c r="V577" s="1"/>
      <c r="W577" s="4"/>
      <c r="X577" s="5"/>
      <c r="Y577" s="6"/>
      <c r="Z577" s="1"/>
      <c r="AA577" s="1"/>
      <c r="AB577" s="1"/>
      <c r="AC577" s="1"/>
      <c r="AD577" s="1"/>
      <c r="AE577" s="1"/>
      <c r="AF577" s="1"/>
      <c r="AG577" s="1"/>
      <c r="AH577" s="1"/>
      <c r="AI577" s="1"/>
      <c r="AJ577" s="21"/>
      <c r="AK577" s="21"/>
      <c r="AL577" s="21"/>
      <c r="AM577" s="21"/>
      <c r="AN577" s="21"/>
    </row>
    <row r="578" spans="1:40" ht="15.75" customHeight="1" x14ac:dyDescent="0.25">
      <c r="A578" s="1"/>
      <c r="B578" s="1"/>
      <c r="C578" s="1"/>
      <c r="D578" s="1"/>
      <c r="E578" s="1"/>
      <c r="F578" s="1"/>
      <c r="G578" s="1"/>
      <c r="H578" s="1"/>
      <c r="I578" s="1"/>
      <c r="J578" s="2"/>
      <c r="K578" s="1"/>
      <c r="L578" s="1"/>
      <c r="M578" s="1"/>
      <c r="N578" s="1"/>
      <c r="O578" s="1"/>
      <c r="P578" s="1"/>
      <c r="Q578" s="1"/>
      <c r="R578" s="3"/>
      <c r="S578" s="3"/>
      <c r="T578" s="3"/>
      <c r="U578" s="3"/>
      <c r="V578" s="1"/>
      <c r="W578" s="4"/>
      <c r="X578" s="5"/>
      <c r="Y578" s="6"/>
      <c r="Z578" s="1"/>
      <c r="AA578" s="1"/>
      <c r="AB578" s="1"/>
      <c r="AC578" s="1"/>
      <c r="AD578" s="1"/>
      <c r="AE578" s="1"/>
      <c r="AF578" s="1"/>
      <c r="AG578" s="1"/>
      <c r="AH578" s="1"/>
      <c r="AI578" s="1"/>
      <c r="AJ578" s="21"/>
      <c r="AK578" s="21"/>
      <c r="AL578" s="21"/>
      <c r="AM578" s="21"/>
      <c r="AN578" s="21"/>
    </row>
    <row r="579" spans="1:40" ht="15.75" customHeight="1" x14ac:dyDescent="0.25">
      <c r="A579" s="1"/>
      <c r="B579" s="1"/>
      <c r="C579" s="1"/>
      <c r="D579" s="1"/>
      <c r="E579" s="1"/>
      <c r="F579" s="1"/>
      <c r="G579" s="1"/>
      <c r="H579" s="1"/>
      <c r="I579" s="1"/>
      <c r="J579" s="2"/>
      <c r="K579" s="1"/>
      <c r="L579" s="1"/>
      <c r="M579" s="1"/>
      <c r="N579" s="1"/>
      <c r="O579" s="1"/>
      <c r="P579" s="1"/>
      <c r="Q579" s="1"/>
      <c r="R579" s="3"/>
      <c r="S579" s="3"/>
      <c r="T579" s="3"/>
      <c r="U579" s="3"/>
      <c r="V579" s="1"/>
      <c r="W579" s="4"/>
      <c r="X579" s="5"/>
      <c r="Y579" s="6"/>
      <c r="Z579" s="1"/>
      <c r="AA579" s="1"/>
      <c r="AB579" s="1"/>
      <c r="AC579" s="1"/>
      <c r="AD579" s="1"/>
      <c r="AE579" s="1"/>
      <c r="AF579" s="1"/>
      <c r="AG579" s="1"/>
      <c r="AH579" s="1"/>
      <c r="AI579" s="1"/>
      <c r="AJ579" s="21"/>
      <c r="AK579" s="21"/>
      <c r="AL579" s="21"/>
      <c r="AM579" s="21"/>
      <c r="AN579" s="21"/>
    </row>
    <row r="580" spans="1:40" ht="15.75" customHeight="1" x14ac:dyDescent="0.25">
      <c r="A580" s="1"/>
      <c r="B580" s="1"/>
      <c r="C580" s="1"/>
      <c r="D580" s="1"/>
      <c r="E580" s="1"/>
      <c r="F580" s="1"/>
      <c r="G580" s="1"/>
      <c r="H580" s="1"/>
      <c r="I580" s="1"/>
      <c r="J580" s="2"/>
      <c r="K580" s="1"/>
      <c r="L580" s="1"/>
      <c r="M580" s="1"/>
      <c r="N580" s="1"/>
      <c r="O580" s="1"/>
      <c r="P580" s="1"/>
      <c r="Q580" s="1"/>
      <c r="R580" s="3"/>
      <c r="S580" s="3"/>
      <c r="T580" s="3"/>
      <c r="U580" s="3"/>
      <c r="V580" s="1"/>
      <c r="W580" s="4"/>
      <c r="X580" s="5"/>
      <c r="Y580" s="6"/>
      <c r="Z580" s="1"/>
      <c r="AA580" s="1"/>
      <c r="AB580" s="1"/>
      <c r="AC580" s="1"/>
      <c r="AD580" s="1"/>
      <c r="AE580" s="1"/>
      <c r="AF580" s="1"/>
      <c r="AG580" s="1"/>
      <c r="AH580" s="1"/>
      <c r="AI580" s="1"/>
      <c r="AJ580" s="21"/>
      <c r="AK580" s="21"/>
      <c r="AL580" s="21"/>
      <c r="AM580" s="21"/>
      <c r="AN580" s="21"/>
    </row>
    <row r="581" spans="1:40" ht="15.75" customHeight="1" x14ac:dyDescent="0.25">
      <c r="A581" s="1"/>
      <c r="B581" s="1"/>
      <c r="C581" s="1"/>
      <c r="D581" s="1"/>
      <c r="E581" s="1"/>
      <c r="F581" s="1"/>
      <c r="G581" s="1"/>
      <c r="H581" s="1"/>
      <c r="I581" s="1"/>
      <c r="J581" s="2"/>
      <c r="K581" s="1"/>
      <c r="L581" s="1"/>
      <c r="M581" s="1"/>
      <c r="N581" s="1"/>
      <c r="O581" s="1"/>
      <c r="P581" s="1"/>
      <c r="Q581" s="1"/>
      <c r="R581" s="3"/>
      <c r="S581" s="3"/>
      <c r="T581" s="3"/>
      <c r="U581" s="3"/>
      <c r="V581" s="1"/>
      <c r="W581" s="4"/>
      <c r="X581" s="5"/>
      <c r="Y581" s="6"/>
      <c r="Z581" s="1"/>
      <c r="AA581" s="1"/>
      <c r="AB581" s="1"/>
      <c r="AC581" s="1"/>
      <c r="AD581" s="1"/>
      <c r="AE581" s="1"/>
      <c r="AF581" s="1"/>
      <c r="AG581" s="1"/>
      <c r="AH581" s="1"/>
      <c r="AI581" s="1"/>
      <c r="AJ581" s="21"/>
      <c r="AK581" s="21"/>
      <c r="AL581" s="21"/>
      <c r="AM581" s="21"/>
      <c r="AN581" s="21"/>
    </row>
    <row r="582" spans="1:40" ht="15.75" customHeight="1" x14ac:dyDescent="0.25">
      <c r="A582" s="1"/>
      <c r="B582" s="1"/>
      <c r="C582" s="1"/>
      <c r="D582" s="1"/>
      <c r="E582" s="1"/>
      <c r="F582" s="1"/>
      <c r="G582" s="1"/>
      <c r="H582" s="1"/>
      <c r="I582" s="1"/>
      <c r="J582" s="2"/>
      <c r="K582" s="1"/>
      <c r="L582" s="1"/>
      <c r="M582" s="1"/>
      <c r="N582" s="1"/>
      <c r="O582" s="1"/>
      <c r="P582" s="1"/>
      <c r="Q582" s="1"/>
      <c r="R582" s="3"/>
      <c r="S582" s="3"/>
      <c r="T582" s="3"/>
      <c r="U582" s="3"/>
      <c r="V582" s="1"/>
      <c r="W582" s="4"/>
      <c r="X582" s="5"/>
      <c r="Y582" s="6"/>
      <c r="Z582" s="1"/>
      <c r="AA582" s="1"/>
      <c r="AB582" s="1"/>
      <c r="AC582" s="1"/>
      <c r="AD582" s="1"/>
      <c r="AE582" s="1"/>
      <c r="AF582" s="1"/>
      <c r="AG582" s="1"/>
      <c r="AH582" s="1"/>
      <c r="AI582" s="1"/>
      <c r="AJ582" s="21"/>
      <c r="AK582" s="21"/>
      <c r="AL582" s="21"/>
      <c r="AM582" s="21"/>
      <c r="AN582" s="21"/>
    </row>
    <row r="583" spans="1:40" ht="15.75" customHeight="1" x14ac:dyDescent="0.25">
      <c r="A583" s="1"/>
      <c r="B583" s="1"/>
      <c r="C583" s="1"/>
      <c r="D583" s="1"/>
      <c r="E583" s="1"/>
      <c r="F583" s="1"/>
      <c r="G583" s="1"/>
      <c r="H583" s="1"/>
      <c r="I583" s="1"/>
      <c r="J583" s="2"/>
      <c r="K583" s="1"/>
      <c r="L583" s="1"/>
      <c r="M583" s="1"/>
      <c r="N583" s="1"/>
      <c r="O583" s="1"/>
      <c r="P583" s="1"/>
      <c r="Q583" s="1"/>
      <c r="R583" s="3"/>
      <c r="S583" s="3"/>
      <c r="T583" s="3"/>
      <c r="U583" s="3"/>
      <c r="V583" s="1"/>
      <c r="W583" s="4"/>
      <c r="X583" s="5"/>
      <c r="Y583" s="6"/>
      <c r="Z583" s="1"/>
      <c r="AA583" s="1"/>
      <c r="AB583" s="1"/>
      <c r="AC583" s="1"/>
      <c r="AD583" s="1"/>
      <c r="AE583" s="1"/>
      <c r="AF583" s="1"/>
      <c r="AG583" s="1"/>
      <c r="AH583" s="1"/>
      <c r="AI583" s="1"/>
      <c r="AJ583" s="21"/>
      <c r="AK583" s="21"/>
      <c r="AL583" s="21"/>
      <c r="AM583" s="21"/>
      <c r="AN583" s="21"/>
    </row>
    <row r="584" spans="1:40" ht="15.75" customHeight="1" x14ac:dyDescent="0.25">
      <c r="A584" s="1"/>
      <c r="B584" s="1"/>
      <c r="C584" s="1"/>
      <c r="D584" s="1"/>
      <c r="E584" s="1"/>
      <c r="F584" s="1"/>
      <c r="G584" s="1"/>
      <c r="H584" s="1"/>
      <c r="I584" s="1"/>
      <c r="J584" s="2"/>
      <c r="K584" s="1"/>
      <c r="L584" s="1"/>
      <c r="M584" s="1"/>
      <c r="N584" s="1"/>
      <c r="O584" s="1"/>
      <c r="P584" s="1"/>
      <c r="Q584" s="1"/>
      <c r="R584" s="3"/>
      <c r="S584" s="3"/>
      <c r="T584" s="3"/>
      <c r="U584" s="3"/>
      <c r="V584" s="1"/>
      <c r="W584" s="4"/>
      <c r="X584" s="5"/>
      <c r="Y584" s="6"/>
      <c r="Z584" s="1"/>
      <c r="AA584" s="1"/>
      <c r="AB584" s="1"/>
      <c r="AC584" s="1"/>
      <c r="AD584" s="1"/>
      <c r="AE584" s="1"/>
      <c r="AF584" s="1"/>
      <c r="AG584" s="1"/>
      <c r="AH584" s="1"/>
      <c r="AI584" s="1"/>
      <c r="AJ584" s="21"/>
      <c r="AK584" s="21"/>
      <c r="AL584" s="21"/>
      <c r="AM584" s="21"/>
      <c r="AN584" s="21"/>
    </row>
    <row r="585" spans="1:40" ht="15.75" customHeight="1" x14ac:dyDescent="0.25">
      <c r="A585" s="1"/>
      <c r="B585" s="1"/>
      <c r="C585" s="1"/>
      <c r="D585" s="1"/>
      <c r="E585" s="1"/>
      <c r="F585" s="1"/>
      <c r="G585" s="1"/>
      <c r="H585" s="1"/>
      <c r="I585" s="1"/>
      <c r="J585" s="2"/>
      <c r="K585" s="1"/>
      <c r="L585" s="1"/>
      <c r="M585" s="1"/>
      <c r="N585" s="1"/>
      <c r="O585" s="1"/>
      <c r="P585" s="1"/>
      <c r="Q585" s="1"/>
      <c r="R585" s="3"/>
      <c r="S585" s="3"/>
      <c r="T585" s="3"/>
      <c r="U585" s="3"/>
      <c r="V585" s="1"/>
      <c r="W585" s="4"/>
      <c r="X585" s="5"/>
      <c r="Y585" s="6"/>
      <c r="Z585" s="1"/>
      <c r="AA585" s="1"/>
      <c r="AB585" s="1"/>
      <c r="AC585" s="1"/>
      <c r="AD585" s="1"/>
      <c r="AE585" s="1"/>
      <c r="AF585" s="1"/>
      <c r="AG585" s="1"/>
      <c r="AH585" s="1"/>
      <c r="AI585" s="1"/>
      <c r="AJ585" s="21"/>
      <c r="AK585" s="21"/>
      <c r="AL585" s="21"/>
      <c r="AM585" s="21"/>
      <c r="AN585" s="21"/>
    </row>
    <row r="586" spans="1:40" ht="15.75" customHeight="1" x14ac:dyDescent="0.25">
      <c r="A586" s="1"/>
      <c r="B586" s="1"/>
      <c r="C586" s="1"/>
      <c r="D586" s="1"/>
      <c r="E586" s="1"/>
      <c r="F586" s="1"/>
      <c r="G586" s="1"/>
      <c r="H586" s="1"/>
      <c r="I586" s="1"/>
      <c r="J586" s="2"/>
      <c r="K586" s="1"/>
      <c r="L586" s="1"/>
      <c r="M586" s="1"/>
      <c r="N586" s="1"/>
      <c r="O586" s="1"/>
      <c r="P586" s="1"/>
      <c r="Q586" s="1"/>
      <c r="R586" s="3"/>
      <c r="S586" s="3"/>
      <c r="T586" s="3"/>
      <c r="U586" s="3"/>
      <c r="V586" s="1"/>
      <c r="W586" s="4"/>
      <c r="X586" s="5"/>
      <c r="Y586" s="6"/>
      <c r="Z586" s="1"/>
      <c r="AA586" s="1"/>
      <c r="AB586" s="1"/>
      <c r="AC586" s="1"/>
      <c r="AD586" s="1"/>
      <c r="AE586" s="1"/>
      <c r="AF586" s="1"/>
      <c r="AG586" s="1"/>
      <c r="AH586" s="1"/>
      <c r="AI586" s="1"/>
      <c r="AJ586" s="21"/>
      <c r="AK586" s="21"/>
      <c r="AL586" s="21"/>
      <c r="AM586" s="21"/>
      <c r="AN586" s="21"/>
    </row>
    <row r="587" spans="1:40" ht="15.75" customHeight="1" x14ac:dyDescent="0.25">
      <c r="A587" s="1"/>
      <c r="B587" s="1"/>
      <c r="C587" s="1"/>
      <c r="D587" s="1"/>
      <c r="E587" s="1"/>
      <c r="F587" s="1"/>
      <c r="G587" s="1"/>
      <c r="H587" s="1"/>
      <c r="I587" s="1"/>
      <c r="J587" s="2"/>
      <c r="K587" s="1"/>
      <c r="L587" s="1"/>
      <c r="M587" s="1"/>
      <c r="N587" s="1"/>
      <c r="O587" s="1"/>
      <c r="P587" s="1"/>
      <c r="Q587" s="1"/>
      <c r="R587" s="3"/>
      <c r="S587" s="3"/>
      <c r="T587" s="3"/>
      <c r="U587" s="3"/>
      <c r="V587" s="1"/>
      <c r="W587" s="4"/>
      <c r="X587" s="5"/>
      <c r="Y587" s="6"/>
      <c r="Z587" s="1"/>
      <c r="AA587" s="1"/>
      <c r="AB587" s="1"/>
      <c r="AC587" s="1"/>
      <c r="AD587" s="1"/>
      <c r="AE587" s="1"/>
      <c r="AF587" s="1"/>
      <c r="AG587" s="1"/>
      <c r="AH587" s="1"/>
      <c r="AI587" s="1"/>
      <c r="AJ587" s="21"/>
      <c r="AK587" s="21"/>
      <c r="AL587" s="21"/>
      <c r="AM587" s="21"/>
      <c r="AN587" s="21"/>
    </row>
    <row r="588" spans="1:40" ht="15.75" customHeight="1" x14ac:dyDescent="0.25">
      <c r="A588" s="1"/>
      <c r="B588" s="1"/>
      <c r="C588" s="1"/>
      <c r="D588" s="1"/>
      <c r="E588" s="1"/>
      <c r="F588" s="1"/>
      <c r="G588" s="1"/>
      <c r="H588" s="1"/>
      <c r="I588" s="1"/>
      <c r="J588" s="2"/>
      <c r="K588" s="1"/>
      <c r="L588" s="1"/>
      <c r="M588" s="1"/>
      <c r="N588" s="1"/>
      <c r="O588" s="1"/>
      <c r="P588" s="1"/>
      <c r="Q588" s="1"/>
      <c r="R588" s="3"/>
      <c r="S588" s="3"/>
      <c r="T588" s="3"/>
      <c r="U588" s="3"/>
      <c r="V588" s="1"/>
      <c r="W588" s="4"/>
      <c r="X588" s="5"/>
      <c r="Y588" s="6"/>
      <c r="Z588" s="1"/>
      <c r="AA588" s="1"/>
      <c r="AB588" s="1"/>
      <c r="AC588" s="1"/>
      <c r="AD588" s="1"/>
      <c r="AE588" s="1"/>
      <c r="AF588" s="1"/>
      <c r="AG588" s="1"/>
      <c r="AH588" s="1"/>
      <c r="AI588" s="1"/>
      <c r="AJ588" s="21"/>
      <c r="AK588" s="21"/>
      <c r="AL588" s="21"/>
      <c r="AM588" s="21"/>
      <c r="AN588" s="21"/>
    </row>
    <row r="589" spans="1:40" ht="15.75" customHeight="1" x14ac:dyDescent="0.25">
      <c r="A589" s="1"/>
      <c r="B589" s="1"/>
      <c r="C589" s="1"/>
      <c r="D589" s="1"/>
      <c r="E589" s="1"/>
      <c r="F589" s="1"/>
      <c r="G589" s="1"/>
      <c r="H589" s="1"/>
      <c r="I589" s="1"/>
      <c r="J589" s="2"/>
      <c r="K589" s="1"/>
      <c r="L589" s="1"/>
      <c r="M589" s="1"/>
      <c r="N589" s="1"/>
      <c r="O589" s="1"/>
      <c r="P589" s="1"/>
      <c r="Q589" s="1"/>
      <c r="R589" s="3"/>
      <c r="S589" s="3"/>
      <c r="T589" s="3"/>
      <c r="U589" s="3"/>
      <c r="V589" s="1"/>
      <c r="W589" s="4"/>
      <c r="X589" s="5"/>
      <c r="Y589" s="6"/>
      <c r="Z589" s="1"/>
      <c r="AA589" s="1"/>
      <c r="AB589" s="1"/>
      <c r="AC589" s="1"/>
      <c r="AD589" s="1"/>
      <c r="AE589" s="1"/>
      <c r="AF589" s="1"/>
      <c r="AG589" s="1"/>
      <c r="AH589" s="1"/>
      <c r="AI589" s="1"/>
      <c r="AJ589" s="21"/>
      <c r="AK589" s="21"/>
      <c r="AL589" s="21"/>
      <c r="AM589" s="21"/>
      <c r="AN589" s="21"/>
    </row>
    <row r="590" spans="1:40" ht="15.75" customHeight="1" x14ac:dyDescent="0.25">
      <c r="A590" s="1"/>
      <c r="B590" s="1"/>
      <c r="C590" s="1"/>
      <c r="D590" s="1"/>
      <c r="E590" s="1"/>
      <c r="F590" s="1"/>
      <c r="G590" s="1"/>
      <c r="H590" s="1"/>
      <c r="I590" s="1"/>
      <c r="J590" s="2"/>
      <c r="K590" s="1"/>
      <c r="L590" s="1"/>
      <c r="M590" s="1"/>
      <c r="N590" s="1"/>
      <c r="O590" s="1"/>
      <c r="P590" s="1"/>
      <c r="Q590" s="1"/>
      <c r="R590" s="3"/>
      <c r="S590" s="3"/>
      <c r="T590" s="3"/>
      <c r="U590" s="3"/>
      <c r="V590" s="1"/>
      <c r="W590" s="4"/>
      <c r="X590" s="5"/>
      <c r="Y590" s="6"/>
      <c r="Z590" s="1"/>
      <c r="AA590" s="1"/>
      <c r="AB590" s="1"/>
      <c r="AC590" s="1"/>
      <c r="AD590" s="1"/>
      <c r="AE590" s="1"/>
      <c r="AF590" s="1"/>
      <c r="AG590" s="1"/>
      <c r="AH590" s="1"/>
      <c r="AI590" s="1"/>
      <c r="AJ590" s="21"/>
      <c r="AK590" s="21"/>
      <c r="AL590" s="21"/>
      <c r="AM590" s="21"/>
      <c r="AN590" s="21"/>
    </row>
    <row r="591" spans="1:40" ht="15.75" customHeight="1" x14ac:dyDescent="0.25">
      <c r="A591" s="1"/>
      <c r="B591" s="1"/>
      <c r="C591" s="1"/>
      <c r="D591" s="1"/>
      <c r="E591" s="1"/>
      <c r="F591" s="1"/>
      <c r="G591" s="1"/>
      <c r="H591" s="1"/>
      <c r="I591" s="1"/>
      <c r="J591" s="2"/>
      <c r="K591" s="1"/>
      <c r="L591" s="1"/>
      <c r="M591" s="1"/>
      <c r="N591" s="1"/>
      <c r="O591" s="1"/>
      <c r="P591" s="1"/>
      <c r="Q591" s="1"/>
      <c r="R591" s="3"/>
      <c r="S591" s="3"/>
      <c r="T591" s="3"/>
      <c r="U591" s="3"/>
      <c r="V591" s="1"/>
      <c r="W591" s="4"/>
      <c r="X591" s="5"/>
      <c r="Y591" s="6"/>
      <c r="Z591" s="1"/>
      <c r="AA591" s="1"/>
      <c r="AB591" s="1"/>
      <c r="AC591" s="1"/>
      <c r="AD591" s="1"/>
      <c r="AE591" s="1"/>
      <c r="AF591" s="1"/>
      <c r="AG591" s="1"/>
      <c r="AH591" s="1"/>
      <c r="AI591" s="1"/>
      <c r="AJ591" s="21"/>
      <c r="AK591" s="21"/>
      <c r="AL591" s="21"/>
      <c r="AM591" s="21"/>
      <c r="AN591" s="21"/>
    </row>
    <row r="592" spans="1:40" ht="15.75" customHeight="1" x14ac:dyDescent="0.25">
      <c r="A592" s="1"/>
      <c r="B592" s="1"/>
      <c r="C592" s="1"/>
      <c r="D592" s="1"/>
      <c r="E592" s="1"/>
      <c r="F592" s="1"/>
      <c r="G592" s="1"/>
      <c r="H592" s="1"/>
      <c r="I592" s="1"/>
      <c r="J592" s="2"/>
      <c r="K592" s="1"/>
      <c r="L592" s="1"/>
      <c r="M592" s="1"/>
      <c r="N592" s="1"/>
      <c r="O592" s="1"/>
      <c r="P592" s="1"/>
      <c r="Q592" s="1"/>
      <c r="R592" s="3"/>
      <c r="S592" s="3"/>
      <c r="T592" s="3"/>
      <c r="U592" s="3"/>
      <c r="V592" s="1"/>
      <c r="W592" s="4"/>
      <c r="X592" s="5"/>
      <c r="Y592" s="6"/>
      <c r="Z592" s="1"/>
      <c r="AA592" s="1"/>
      <c r="AB592" s="1"/>
      <c r="AC592" s="1"/>
      <c r="AD592" s="1"/>
      <c r="AE592" s="1"/>
      <c r="AF592" s="1"/>
      <c r="AG592" s="1"/>
      <c r="AH592" s="1"/>
      <c r="AI592" s="1"/>
      <c r="AJ592" s="21"/>
      <c r="AK592" s="21"/>
      <c r="AL592" s="21"/>
      <c r="AM592" s="21"/>
      <c r="AN592" s="21"/>
    </row>
    <row r="593" spans="1:40" ht="15.75" customHeight="1" x14ac:dyDescent="0.25">
      <c r="A593" s="1"/>
      <c r="B593" s="1"/>
      <c r="C593" s="1"/>
      <c r="D593" s="1"/>
      <c r="E593" s="1"/>
      <c r="F593" s="1"/>
      <c r="G593" s="1"/>
      <c r="H593" s="1"/>
      <c r="I593" s="1"/>
      <c r="J593" s="2"/>
      <c r="K593" s="1"/>
      <c r="L593" s="1"/>
      <c r="M593" s="1"/>
      <c r="N593" s="1"/>
      <c r="O593" s="1"/>
      <c r="P593" s="1"/>
      <c r="Q593" s="1"/>
      <c r="R593" s="3"/>
      <c r="S593" s="3"/>
      <c r="T593" s="3"/>
      <c r="U593" s="3"/>
      <c r="V593" s="1"/>
      <c r="W593" s="4"/>
      <c r="X593" s="5"/>
      <c r="Y593" s="6"/>
      <c r="Z593" s="1"/>
      <c r="AA593" s="1"/>
      <c r="AB593" s="1"/>
      <c r="AC593" s="1"/>
      <c r="AD593" s="1"/>
      <c r="AE593" s="1"/>
      <c r="AF593" s="1"/>
      <c r="AG593" s="1"/>
      <c r="AH593" s="1"/>
      <c r="AI593" s="1"/>
      <c r="AJ593" s="21"/>
      <c r="AK593" s="21"/>
      <c r="AL593" s="21"/>
      <c r="AM593" s="21"/>
      <c r="AN593" s="21"/>
    </row>
    <row r="594" spans="1:40" ht="15.75" customHeight="1" x14ac:dyDescent="0.25">
      <c r="A594" s="1"/>
      <c r="B594" s="1"/>
      <c r="C594" s="1"/>
      <c r="D594" s="1"/>
      <c r="E594" s="1"/>
      <c r="F594" s="1"/>
      <c r="G594" s="1"/>
      <c r="H594" s="1"/>
      <c r="I594" s="1"/>
      <c r="J594" s="2"/>
      <c r="K594" s="1"/>
      <c r="L594" s="1"/>
      <c r="M594" s="1"/>
      <c r="N594" s="1"/>
      <c r="O594" s="1"/>
      <c r="P594" s="1"/>
      <c r="Q594" s="1"/>
      <c r="R594" s="3"/>
      <c r="S594" s="3"/>
      <c r="T594" s="3"/>
      <c r="U594" s="3"/>
      <c r="V594" s="1"/>
      <c r="W594" s="4"/>
      <c r="X594" s="5"/>
      <c r="Y594" s="6"/>
      <c r="Z594" s="1"/>
      <c r="AA594" s="1"/>
      <c r="AB594" s="1"/>
      <c r="AC594" s="1"/>
      <c r="AD594" s="1"/>
      <c r="AE594" s="1"/>
      <c r="AF594" s="1"/>
      <c r="AG594" s="1"/>
      <c r="AH594" s="1"/>
      <c r="AI594" s="1"/>
      <c r="AJ594" s="21"/>
      <c r="AK594" s="21"/>
      <c r="AL594" s="21"/>
      <c r="AM594" s="21"/>
      <c r="AN594" s="21"/>
    </row>
    <row r="595" spans="1:40" ht="15.75" customHeight="1" x14ac:dyDescent="0.25">
      <c r="A595" s="1"/>
      <c r="B595" s="1"/>
      <c r="C595" s="1"/>
      <c r="D595" s="1"/>
      <c r="E595" s="1"/>
      <c r="F595" s="1"/>
      <c r="G595" s="1"/>
      <c r="H595" s="1"/>
      <c r="I595" s="1"/>
      <c r="J595" s="2"/>
      <c r="K595" s="1"/>
      <c r="L595" s="1"/>
      <c r="M595" s="1"/>
      <c r="N595" s="1"/>
      <c r="O595" s="1"/>
      <c r="P595" s="1"/>
      <c r="Q595" s="1"/>
      <c r="R595" s="3"/>
      <c r="S595" s="3"/>
      <c r="T595" s="3"/>
      <c r="U595" s="3"/>
      <c r="V595" s="1"/>
      <c r="W595" s="4"/>
      <c r="X595" s="5"/>
      <c r="Y595" s="6"/>
      <c r="Z595" s="1"/>
      <c r="AA595" s="1"/>
      <c r="AB595" s="1"/>
      <c r="AC595" s="1"/>
      <c r="AD595" s="1"/>
      <c r="AE595" s="1"/>
      <c r="AF595" s="1"/>
      <c r="AG595" s="1"/>
      <c r="AH595" s="1"/>
      <c r="AI595" s="1"/>
      <c r="AJ595" s="21"/>
      <c r="AK595" s="21"/>
      <c r="AL595" s="21"/>
      <c r="AM595" s="21"/>
      <c r="AN595" s="21"/>
    </row>
    <row r="596" spans="1:40" ht="15.75" customHeight="1" x14ac:dyDescent="0.25">
      <c r="A596" s="1"/>
      <c r="B596" s="1"/>
      <c r="C596" s="1"/>
      <c r="D596" s="1"/>
      <c r="E596" s="1"/>
      <c r="F596" s="1"/>
      <c r="G596" s="1"/>
      <c r="H596" s="1"/>
      <c r="I596" s="1"/>
      <c r="J596" s="2"/>
      <c r="K596" s="1"/>
      <c r="L596" s="1"/>
      <c r="M596" s="1"/>
      <c r="N596" s="1"/>
      <c r="O596" s="1"/>
      <c r="P596" s="1"/>
      <c r="Q596" s="1"/>
      <c r="R596" s="3"/>
      <c r="S596" s="3"/>
      <c r="T596" s="3"/>
      <c r="U596" s="3"/>
      <c r="V596" s="1"/>
      <c r="W596" s="4"/>
      <c r="X596" s="5"/>
      <c r="Y596" s="6"/>
      <c r="Z596" s="1"/>
      <c r="AA596" s="1"/>
      <c r="AB596" s="1"/>
      <c r="AC596" s="1"/>
      <c r="AD596" s="1"/>
      <c r="AE596" s="1"/>
      <c r="AF596" s="1"/>
      <c r="AG596" s="1"/>
      <c r="AH596" s="1"/>
      <c r="AI596" s="1"/>
      <c r="AJ596" s="21"/>
      <c r="AK596" s="21"/>
      <c r="AL596" s="21"/>
      <c r="AM596" s="21"/>
      <c r="AN596" s="21"/>
    </row>
    <row r="597" spans="1:40" ht="15.75" customHeight="1" x14ac:dyDescent="0.25">
      <c r="A597" s="1"/>
      <c r="B597" s="1"/>
      <c r="C597" s="1"/>
      <c r="D597" s="1"/>
      <c r="E597" s="1"/>
      <c r="F597" s="1"/>
      <c r="G597" s="1"/>
      <c r="H597" s="1"/>
      <c r="I597" s="1"/>
      <c r="J597" s="2"/>
      <c r="K597" s="1"/>
      <c r="L597" s="1"/>
      <c r="M597" s="1"/>
      <c r="N597" s="1"/>
      <c r="O597" s="1"/>
      <c r="P597" s="1"/>
      <c r="Q597" s="1"/>
      <c r="R597" s="3"/>
      <c r="S597" s="3"/>
      <c r="T597" s="3"/>
      <c r="U597" s="3"/>
      <c r="V597" s="1"/>
      <c r="W597" s="4"/>
      <c r="X597" s="5"/>
      <c r="Y597" s="6"/>
      <c r="Z597" s="1"/>
      <c r="AA597" s="1"/>
      <c r="AB597" s="1"/>
      <c r="AC597" s="1"/>
      <c r="AD597" s="1"/>
      <c r="AE597" s="1"/>
      <c r="AF597" s="1"/>
      <c r="AG597" s="1"/>
      <c r="AH597" s="1"/>
      <c r="AI597" s="1"/>
      <c r="AJ597" s="21"/>
      <c r="AK597" s="21"/>
      <c r="AL597" s="21"/>
      <c r="AM597" s="21"/>
      <c r="AN597" s="21"/>
    </row>
    <row r="598" spans="1:40" ht="15.75" customHeight="1" x14ac:dyDescent="0.25">
      <c r="A598" s="1"/>
      <c r="B598" s="1"/>
      <c r="C598" s="1"/>
      <c r="D598" s="1"/>
      <c r="E598" s="1"/>
      <c r="F598" s="1"/>
      <c r="G598" s="1"/>
      <c r="H598" s="1"/>
      <c r="I598" s="1"/>
      <c r="J598" s="2"/>
      <c r="K598" s="1"/>
      <c r="L598" s="1"/>
      <c r="M598" s="1"/>
      <c r="N598" s="1"/>
      <c r="O598" s="1"/>
      <c r="P598" s="1"/>
      <c r="Q598" s="1"/>
      <c r="R598" s="3"/>
      <c r="S598" s="3"/>
      <c r="T598" s="3"/>
      <c r="U598" s="3"/>
      <c r="V598" s="1"/>
      <c r="W598" s="4"/>
      <c r="X598" s="5"/>
      <c r="Y598" s="6"/>
      <c r="Z598" s="1"/>
      <c r="AA598" s="1"/>
      <c r="AB598" s="1"/>
      <c r="AC598" s="1"/>
      <c r="AD598" s="1"/>
      <c r="AE598" s="1"/>
      <c r="AF598" s="1"/>
      <c r="AG598" s="1"/>
      <c r="AH598" s="1"/>
      <c r="AI598" s="1"/>
      <c r="AJ598" s="21"/>
      <c r="AK598" s="21"/>
      <c r="AL598" s="21"/>
      <c r="AM598" s="21"/>
      <c r="AN598" s="21"/>
    </row>
    <row r="599" spans="1:40" ht="15.75" customHeight="1" x14ac:dyDescent="0.25">
      <c r="A599" s="1"/>
      <c r="B599" s="1"/>
      <c r="C599" s="1"/>
      <c r="D599" s="1"/>
      <c r="E599" s="1"/>
      <c r="F599" s="1"/>
      <c r="G599" s="1"/>
      <c r="H599" s="1"/>
      <c r="I599" s="1"/>
      <c r="J599" s="2"/>
      <c r="K599" s="1"/>
      <c r="L599" s="1"/>
      <c r="M599" s="1"/>
      <c r="N599" s="1"/>
      <c r="O599" s="1"/>
      <c r="P599" s="1"/>
      <c r="Q599" s="1"/>
      <c r="R599" s="3"/>
      <c r="S599" s="3"/>
      <c r="T599" s="3"/>
      <c r="U599" s="3"/>
      <c r="V599" s="1"/>
      <c r="W599" s="4"/>
      <c r="X599" s="5"/>
      <c r="Y599" s="6"/>
      <c r="Z599" s="1"/>
      <c r="AA599" s="1"/>
      <c r="AB599" s="1"/>
      <c r="AC599" s="1"/>
      <c r="AD599" s="1"/>
      <c r="AE599" s="1"/>
      <c r="AF599" s="1"/>
      <c r="AG599" s="1"/>
      <c r="AH599" s="1"/>
      <c r="AI599" s="1"/>
      <c r="AJ599" s="21"/>
      <c r="AK599" s="21"/>
      <c r="AL599" s="21"/>
      <c r="AM599" s="21"/>
      <c r="AN599" s="21"/>
    </row>
    <row r="600" spans="1:40" ht="15.75" customHeight="1" x14ac:dyDescent="0.25">
      <c r="A600" s="1"/>
      <c r="B600" s="1"/>
      <c r="C600" s="1"/>
      <c r="D600" s="1"/>
      <c r="E600" s="1"/>
      <c r="F600" s="1"/>
      <c r="G600" s="1"/>
      <c r="H600" s="1"/>
      <c r="I600" s="1"/>
      <c r="J600" s="2"/>
      <c r="K600" s="1"/>
      <c r="L600" s="1"/>
      <c r="M600" s="1"/>
      <c r="N600" s="1"/>
      <c r="O600" s="1"/>
      <c r="P600" s="1"/>
      <c r="Q600" s="1"/>
      <c r="R600" s="3"/>
      <c r="S600" s="3"/>
      <c r="T600" s="3"/>
      <c r="U600" s="3"/>
      <c r="V600" s="1"/>
      <c r="W600" s="4"/>
      <c r="X600" s="5"/>
      <c r="Y600" s="6"/>
      <c r="Z600" s="1"/>
      <c r="AA600" s="1"/>
      <c r="AB600" s="1"/>
      <c r="AC600" s="1"/>
      <c r="AD600" s="1"/>
      <c r="AE600" s="1"/>
      <c r="AF600" s="1"/>
      <c r="AG600" s="1"/>
      <c r="AH600" s="1"/>
      <c r="AI600" s="1"/>
      <c r="AJ600" s="21"/>
      <c r="AK600" s="21"/>
      <c r="AL600" s="21"/>
      <c r="AM600" s="21"/>
      <c r="AN600" s="21"/>
    </row>
    <row r="601" spans="1:40" ht="15.75" customHeight="1" x14ac:dyDescent="0.25">
      <c r="A601" s="1"/>
      <c r="B601" s="1"/>
      <c r="C601" s="1"/>
      <c r="D601" s="1"/>
      <c r="E601" s="1"/>
      <c r="F601" s="1"/>
      <c r="G601" s="1"/>
      <c r="H601" s="1"/>
      <c r="I601" s="1"/>
      <c r="J601" s="2"/>
      <c r="K601" s="1"/>
      <c r="L601" s="1"/>
      <c r="M601" s="1"/>
      <c r="N601" s="1"/>
      <c r="O601" s="1"/>
      <c r="P601" s="1"/>
      <c r="Q601" s="1"/>
      <c r="R601" s="3"/>
      <c r="S601" s="3"/>
      <c r="T601" s="3"/>
      <c r="U601" s="3"/>
      <c r="V601" s="1"/>
      <c r="W601" s="4"/>
      <c r="X601" s="5"/>
      <c r="Y601" s="6"/>
      <c r="Z601" s="1"/>
      <c r="AA601" s="1"/>
      <c r="AB601" s="1"/>
      <c r="AC601" s="1"/>
      <c r="AD601" s="1"/>
      <c r="AE601" s="1"/>
      <c r="AF601" s="1"/>
      <c r="AG601" s="1"/>
      <c r="AH601" s="1"/>
      <c r="AI601" s="1"/>
      <c r="AJ601" s="21"/>
      <c r="AK601" s="21"/>
      <c r="AL601" s="21"/>
      <c r="AM601" s="21"/>
      <c r="AN601" s="21"/>
    </row>
    <row r="602" spans="1:40" ht="15.75" customHeight="1" x14ac:dyDescent="0.25">
      <c r="A602" s="1"/>
      <c r="B602" s="1"/>
      <c r="C602" s="1"/>
      <c r="D602" s="1"/>
      <c r="E602" s="1"/>
      <c r="F602" s="1"/>
      <c r="G602" s="1"/>
      <c r="H602" s="1"/>
      <c r="I602" s="1"/>
      <c r="J602" s="2"/>
      <c r="K602" s="1"/>
      <c r="L602" s="1"/>
      <c r="M602" s="1"/>
      <c r="N602" s="1"/>
      <c r="O602" s="1"/>
      <c r="P602" s="1"/>
      <c r="Q602" s="1"/>
      <c r="R602" s="3"/>
      <c r="S602" s="3"/>
      <c r="T602" s="3"/>
      <c r="U602" s="3"/>
      <c r="V602" s="1"/>
      <c r="W602" s="4"/>
      <c r="X602" s="5"/>
      <c r="Y602" s="6"/>
      <c r="Z602" s="1"/>
      <c r="AA602" s="1"/>
      <c r="AB602" s="1"/>
      <c r="AC602" s="1"/>
      <c r="AD602" s="1"/>
      <c r="AE602" s="1"/>
      <c r="AF602" s="1"/>
      <c r="AG602" s="1"/>
      <c r="AH602" s="1"/>
      <c r="AI602" s="1"/>
      <c r="AJ602" s="21"/>
      <c r="AK602" s="21"/>
      <c r="AL602" s="21"/>
      <c r="AM602" s="21"/>
      <c r="AN602" s="21"/>
    </row>
    <row r="603" spans="1:40" ht="15.75" customHeight="1" x14ac:dyDescent="0.25">
      <c r="A603" s="1"/>
      <c r="B603" s="1"/>
      <c r="C603" s="1"/>
      <c r="D603" s="1"/>
      <c r="E603" s="1"/>
      <c r="F603" s="1"/>
      <c r="G603" s="1"/>
      <c r="H603" s="1"/>
      <c r="I603" s="1"/>
      <c r="J603" s="2"/>
      <c r="K603" s="1"/>
      <c r="L603" s="1"/>
      <c r="M603" s="1"/>
      <c r="N603" s="1"/>
      <c r="O603" s="1"/>
      <c r="P603" s="1"/>
      <c r="Q603" s="1"/>
      <c r="R603" s="3"/>
      <c r="S603" s="3"/>
      <c r="T603" s="3"/>
      <c r="U603" s="3"/>
      <c r="V603" s="1"/>
      <c r="W603" s="4"/>
      <c r="X603" s="5"/>
      <c r="Y603" s="6"/>
      <c r="Z603" s="1"/>
      <c r="AA603" s="1"/>
      <c r="AB603" s="1"/>
      <c r="AC603" s="1"/>
      <c r="AD603" s="1"/>
      <c r="AE603" s="1"/>
      <c r="AF603" s="1"/>
      <c r="AG603" s="1"/>
      <c r="AH603" s="1"/>
      <c r="AI603" s="1"/>
      <c r="AJ603" s="21"/>
      <c r="AK603" s="21"/>
      <c r="AL603" s="21"/>
      <c r="AM603" s="21"/>
      <c r="AN603" s="21"/>
    </row>
    <row r="604" spans="1:40" ht="15.75" customHeight="1" x14ac:dyDescent="0.25">
      <c r="A604" s="1"/>
      <c r="B604" s="1"/>
      <c r="C604" s="1"/>
      <c r="D604" s="1"/>
      <c r="E604" s="1"/>
      <c r="F604" s="1"/>
      <c r="G604" s="1"/>
      <c r="H604" s="1"/>
      <c r="I604" s="1"/>
      <c r="J604" s="2"/>
      <c r="K604" s="1"/>
      <c r="L604" s="1"/>
      <c r="M604" s="1"/>
      <c r="N604" s="1"/>
      <c r="O604" s="1"/>
      <c r="P604" s="1"/>
      <c r="Q604" s="1"/>
      <c r="R604" s="3"/>
      <c r="S604" s="3"/>
      <c r="T604" s="3"/>
      <c r="U604" s="3"/>
      <c r="V604" s="1"/>
      <c r="W604" s="4"/>
      <c r="X604" s="5"/>
      <c r="Y604" s="6"/>
      <c r="Z604" s="1"/>
      <c r="AA604" s="1"/>
      <c r="AB604" s="1"/>
      <c r="AC604" s="1"/>
      <c r="AD604" s="1"/>
      <c r="AE604" s="1"/>
      <c r="AF604" s="1"/>
      <c r="AG604" s="1"/>
      <c r="AH604" s="1"/>
      <c r="AI604" s="1"/>
      <c r="AJ604" s="21"/>
      <c r="AK604" s="21"/>
      <c r="AL604" s="21"/>
      <c r="AM604" s="21"/>
      <c r="AN604" s="21"/>
    </row>
    <row r="605" spans="1:40" ht="15.75" customHeight="1" x14ac:dyDescent="0.25">
      <c r="A605" s="1"/>
      <c r="B605" s="1"/>
      <c r="C605" s="1"/>
      <c r="D605" s="1"/>
      <c r="E605" s="1"/>
      <c r="F605" s="1"/>
      <c r="G605" s="1"/>
      <c r="H605" s="1"/>
      <c r="I605" s="1"/>
      <c r="J605" s="2"/>
      <c r="K605" s="1"/>
      <c r="L605" s="1"/>
      <c r="M605" s="1"/>
      <c r="N605" s="1"/>
      <c r="O605" s="1"/>
      <c r="P605" s="1"/>
      <c r="Q605" s="1"/>
      <c r="R605" s="3"/>
      <c r="S605" s="3"/>
      <c r="T605" s="3"/>
      <c r="U605" s="3"/>
      <c r="V605" s="1"/>
      <c r="W605" s="4"/>
      <c r="X605" s="5"/>
      <c r="Y605" s="6"/>
      <c r="Z605" s="1"/>
      <c r="AA605" s="1"/>
      <c r="AB605" s="1"/>
      <c r="AC605" s="1"/>
      <c r="AD605" s="1"/>
      <c r="AE605" s="1"/>
      <c r="AF605" s="1"/>
      <c r="AG605" s="1"/>
      <c r="AH605" s="1"/>
      <c r="AI605" s="1"/>
      <c r="AJ605" s="21"/>
      <c r="AK605" s="21"/>
      <c r="AL605" s="21"/>
      <c r="AM605" s="21"/>
      <c r="AN605" s="21"/>
    </row>
    <row r="606" spans="1:40" ht="15.75" customHeight="1" x14ac:dyDescent="0.25">
      <c r="A606" s="1"/>
      <c r="B606" s="1"/>
      <c r="C606" s="1"/>
      <c r="D606" s="1"/>
      <c r="E606" s="1"/>
      <c r="F606" s="1"/>
      <c r="G606" s="1"/>
      <c r="H606" s="1"/>
      <c r="I606" s="1"/>
      <c r="J606" s="2"/>
      <c r="K606" s="1"/>
      <c r="L606" s="1"/>
      <c r="M606" s="1"/>
      <c r="N606" s="1"/>
      <c r="O606" s="1"/>
      <c r="P606" s="1"/>
      <c r="Q606" s="1"/>
      <c r="R606" s="3"/>
      <c r="S606" s="3"/>
      <c r="T606" s="3"/>
      <c r="U606" s="3"/>
      <c r="V606" s="1"/>
      <c r="W606" s="4"/>
      <c r="X606" s="5"/>
      <c r="Y606" s="6"/>
      <c r="Z606" s="1"/>
      <c r="AA606" s="1"/>
      <c r="AB606" s="1"/>
      <c r="AC606" s="1"/>
      <c r="AD606" s="1"/>
      <c r="AE606" s="1"/>
      <c r="AF606" s="1"/>
      <c r="AG606" s="1"/>
      <c r="AH606" s="1"/>
      <c r="AI606" s="1"/>
      <c r="AJ606" s="21"/>
      <c r="AK606" s="21"/>
      <c r="AL606" s="21"/>
      <c r="AM606" s="21"/>
      <c r="AN606" s="21"/>
    </row>
    <row r="607" spans="1:40" ht="15.75" customHeight="1" x14ac:dyDescent="0.25">
      <c r="A607" s="1"/>
      <c r="B607" s="1"/>
      <c r="C607" s="1"/>
      <c r="D607" s="1"/>
      <c r="E607" s="1"/>
      <c r="F607" s="1"/>
      <c r="G607" s="1"/>
      <c r="H607" s="1"/>
      <c r="I607" s="1"/>
      <c r="J607" s="2"/>
      <c r="K607" s="1"/>
      <c r="L607" s="1"/>
      <c r="M607" s="1"/>
      <c r="N607" s="1"/>
      <c r="O607" s="1"/>
      <c r="P607" s="1"/>
      <c r="Q607" s="1"/>
      <c r="R607" s="3"/>
      <c r="S607" s="3"/>
      <c r="T607" s="3"/>
      <c r="U607" s="3"/>
      <c r="V607" s="1"/>
      <c r="W607" s="4"/>
      <c r="X607" s="5"/>
      <c r="Y607" s="6"/>
      <c r="Z607" s="1"/>
      <c r="AA607" s="1"/>
      <c r="AB607" s="1"/>
      <c r="AC607" s="1"/>
      <c r="AD607" s="1"/>
      <c r="AE607" s="1"/>
      <c r="AF607" s="1"/>
      <c r="AG607" s="1"/>
      <c r="AH607" s="1"/>
      <c r="AI607" s="1"/>
      <c r="AJ607" s="21"/>
      <c r="AK607" s="21"/>
      <c r="AL607" s="21"/>
      <c r="AM607" s="21"/>
      <c r="AN607" s="21"/>
    </row>
    <row r="608" spans="1:40" ht="15.75" customHeight="1" x14ac:dyDescent="0.25">
      <c r="A608" s="1"/>
      <c r="B608" s="1"/>
      <c r="C608" s="1"/>
      <c r="D608" s="1"/>
      <c r="E608" s="1"/>
      <c r="F608" s="1"/>
      <c r="G608" s="1"/>
      <c r="H608" s="1"/>
      <c r="I608" s="1"/>
      <c r="J608" s="2"/>
      <c r="K608" s="1"/>
      <c r="L608" s="1"/>
      <c r="M608" s="1"/>
      <c r="N608" s="1"/>
      <c r="O608" s="1"/>
      <c r="P608" s="1"/>
      <c r="Q608" s="1"/>
      <c r="R608" s="3"/>
      <c r="S608" s="3"/>
      <c r="T608" s="3"/>
      <c r="U608" s="3"/>
      <c r="V608" s="1"/>
      <c r="W608" s="4"/>
      <c r="X608" s="5"/>
      <c r="Y608" s="6"/>
      <c r="Z608" s="1"/>
      <c r="AA608" s="1"/>
      <c r="AB608" s="1"/>
      <c r="AC608" s="1"/>
      <c r="AD608" s="1"/>
      <c r="AE608" s="1"/>
      <c r="AF608" s="1"/>
      <c r="AG608" s="1"/>
      <c r="AH608" s="1"/>
      <c r="AI608" s="1"/>
      <c r="AJ608" s="21"/>
      <c r="AK608" s="21"/>
      <c r="AL608" s="21"/>
      <c r="AM608" s="21"/>
      <c r="AN608" s="21"/>
    </row>
    <row r="609" spans="1:40" ht="15.75" customHeight="1" x14ac:dyDescent="0.25">
      <c r="A609" s="1"/>
      <c r="B609" s="1"/>
      <c r="C609" s="1"/>
      <c r="D609" s="1"/>
      <c r="E609" s="1"/>
      <c r="F609" s="1"/>
      <c r="G609" s="1"/>
      <c r="H609" s="1"/>
      <c r="I609" s="1"/>
      <c r="J609" s="2"/>
      <c r="K609" s="1"/>
      <c r="L609" s="1"/>
      <c r="M609" s="1"/>
      <c r="N609" s="1"/>
      <c r="O609" s="1"/>
      <c r="P609" s="1"/>
      <c r="Q609" s="1"/>
      <c r="R609" s="3"/>
      <c r="S609" s="3"/>
      <c r="T609" s="3"/>
      <c r="U609" s="3"/>
      <c r="V609" s="1"/>
      <c r="W609" s="4"/>
      <c r="X609" s="5"/>
      <c r="Y609" s="6"/>
      <c r="Z609" s="1"/>
      <c r="AA609" s="1"/>
      <c r="AB609" s="1"/>
      <c r="AC609" s="1"/>
      <c r="AD609" s="1"/>
      <c r="AE609" s="1"/>
      <c r="AF609" s="1"/>
      <c r="AG609" s="1"/>
      <c r="AH609" s="1"/>
      <c r="AI609" s="1"/>
      <c r="AJ609" s="21"/>
      <c r="AK609" s="21"/>
      <c r="AL609" s="21"/>
      <c r="AM609" s="21"/>
      <c r="AN609" s="21"/>
    </row>
    <row r="610" spans="1:40" ht="15.75" customHeight="1" x14ac:dyDescent="0.25">
      <c r="A610" s="1"/>
      <c r="B610" s="1"/>
      <c r="C610" s="1"/>
      <c r="D610" s="1"/>
      <c r="E610" s="1"/>
      <c r="F610" s="1"/>
      <c r="G610" s="1"/>
      <c r="H610" s="1"/>
      <c r="I610" s="1"/>
      <c r="J610" s="2"/>
      <c r="K610" s="1"/>
      <c r="L610" s="1"/>
      <c r="M610" s="1"/>
      <c r="N610" s="1"/>
      <c r="O610" s="1"/>
      <c r="P610" s="1"/>
      <c r="Q610" s="1"/>
      <c r="R610" s="3"/>
      <c r="S610" s="3"/>
      <c r="T610" s="3"/>
      <c r="U610" s="3"/>
      <c r="V610" s="1"/>
      <c r="W610" s="4"/>
      <c r="X610" s="5"/>
      <c r="Y610" s="6"/>
      <c r="Z610" s="1"/>
      <c r="AA610" s="1"/>
      <c r="AB610" s="1"/>
      <c r="AC610" s="1"/>
      <c r="AD610" s="1"/>
      <c r="AE610" s="1"/>
      <c r="AF610" s="1"/>
      <c r="AG610" s="1"/>
      <c r="AH610" s="1"/>
      <c r="AI610" s="1"/>
      <c r="AJ610" s="21"/>
      <c r="AK610" s="21"/>
      <c r="AL610" s="21"/>
      <c r="AM610" s="21"/>
      <c r="AN610" s="21"/>
    </row>
    <row r="611" spans="1:40" ht="15.75" customHeight="1" x14ac:dyDescent="0.25">
      <c r="A611" s="1"/>
      <c r="B611" s="1"/>
      <c r="C611" s="1"/>
      <c r="D611" s="1"/>
      <c r="E611" s="1"/>
      <c r="F611" s="1"/>
      <c r="G611" s="1"/>
      <c r="H611" s="1"/>
      <c r="I611" s="1"/>
      <c r="J611" s="2"/>
      <c r="K611" s="1"/>
      <c r="L611" s="1"/>
      <c r="M611" s="1"/>
      <c r="N611" s="1"/>
      <c r="O611" s="1"/>
      <c r="P611" s="1"/>
      <c r="Q611" s="1"/>
      <c r="R611" s="3"/>
      <c r="S611" s="3"/>
      <c r="T611" s="3"/>
      <c r="U611" s="3"/>
      <c r="V611" s="1"/>
      <c r="W611" s="4"/>
      <c r="X611" s="5"/>
      <c r="Y611" s="6"/>
      <c r="Z611" s="1"/>
      <c r="AA611" s="1"/>
      <c r="AB611" s="1"/>
      <c r="AC611" s="1"/>
      <c r="AD611" s="1"/>
      <c r="AE611" s="1"/>
      <c r="AF611" s="1"/>
      <c r="AG611" s="1"/>
      <c r="AH611" s="1"/>
      <c r="AI611" s="1"/>
      <c r="AJ611" s="21"/>
      <c r="AK611" s="21"/>
      <c r="AL611" s="21"/>
      <c r="AM611" s="21"/>
      <c r="AN611" s="21"/>
    </row>
    <row r="612" spans="1:40" ht="15.75" customHeight="1" x14ac:dyDescent="0.25">
      <c r="A612" s="1"/>
      <c r="B612" s="1"/>
      <c r="C612" s="1"/>
      <c r="D612" s="1"/>
      <c r="E612" s="1"/>
      <c r="F612" s="1"/>
      <c r="G612" s="1"/>
      <c r="H612" s="1"/>
      <c r="I612" s="1"/>
      <c r="J612" s="2"/>
      <c r="K612" s="1"/>
      <c r="L612" s="1"/>
      <c r="M612" s="1"/>
      <c r="N612" s="1"/>
      <c r="O612" s="1"/>
      <c r="P612" s="1"/>
      <c r="Q612" s="1"/>
      <c r="R612" s="3"/>
      <c r="S612" s="3"/>
      <c r="T612" s="3"/>
      <c r="U612" s="3"/>
      <c r="V612" s="1"/>
      <c r="W612" s="4"/>
      <c r="X612" s="5"/>
      <c r="Y612" s="6"/>
      <c r="Z612" s="1"/>
      <c r="AA612" s="1"/>
      <c r="AB612" s="1"/>
      <c r="AC612" s="1"/>
      <c r="AD612" s="1"/>
      <c r="AE612" s="1"/>
      <c r="AF612" s="1"/>
      <c r="AG612" s="1"/>
      <c r="AH612" s="1"/>
      <c r="AI612" s="1"/>
      <c r="AJ612" s="21"/>
      <c r="AK612" s="21"/>
      <c r="AL612" s="21"/>
      <c r="AM612" s="21"/>
      <c r="AN612" s="21"/>
    </row>
    <row r="613" spans="1:40" ht="15.75" customHeight="1" x14ac:dyDescent="0.25">
      <c r="A613" s="1"/>
      <c r="B613" s="1"/>
      <c r="C613" s="1"/>
      <c r="D613" s="1"/>
      <c r="E613" s="1"/>
      <c r="F613" s="1"/>
      <c r="G613" s="1"/>
      <c r="H613" s="1"/>
      <c r="I613" s="1"/>
      <c r="J613" s="2"/>
      <c r="K613" s="1"/>
      <c r="L613" s="1"/>
      <c r="M613" s="1"/>
      <c r="N613" s="1"/>
      <c r="O613" s="1"/>
      <c r="P613" s="1"/>
      <c r="Q613" s="1"/>
      <c r="R613" s="3"/>
      <c r="S613" s="3"/>
      <c r="T613" s="3"/>
      <c r="U613" s="3"/>
      <c r="V613" s="1"/>
      <c r="W613" s="4"/>
      <c r="X613" s="5"/>
      <c r="Y613" s="6"/>
      <c r="Z613" s="1"/>
      <c r="AA613" s="1"/>
      <c r="AB613" s="1"/>
      <c r="AC613" s="1"/>
      <c r="AD613" s="1"/>
      <c r="AE613" s="1"/>
      <c r="AF613" s="1"/>
      <c r="AG613" s="1"/>
      <c r="AH613" s="1"/>
      <c r="AI613" s="1"/>
      <c r="AJ613" s="21"/>
      <c r="AK613" s="21"/>
      <c r="AL613" s="21"/>
      <c r="AM613" s="21"/>
      <c r="AN613" s="21"/>
    </row>
    <row r="614" spans="1:40" ht="15.75" customHeight="1" x14ac:dyDescent="0.25">
      <c r="A614" s="1"/>
      <c r="B614" s="1"/>
      <c r="C614" s="1"/>
      <c r="D614" s="1"/>
      <c r="E614" s="1"/>
      <c r="F614" s="1"/>
      <c r="G614" s="1"/>
      <c r="H614" s="1"/>
      <c r="I614" s="1"/>
      <c r="J614" s="2"/>
      <c r="K614" s="1"/>
      <c r="L614" s="1"/>
      <c r="M614" s="1"/>
      <c r="N614" s="1"/>
      <c r="O614" s="1"/>
      <c r="P614" s="1"/>
      <c r="Q614" s="1"/>
      <c r="R614" s="3"/>
      <c r="S614" s="3"/>
      <c r="T614" s="3"/>
      <c r="U614" s="3"/>
      <c r="V614" s="1"/>
      <c r="W614" s="4"/>
      <c r="X614" s="5"/>
      <c r="Y614" s="6"/>
      <c r="Z614" s="1"/>
      <c r="AA614" s="1"/>
      <c r="AB614" s="1"/>
      <c r="AC614" s="1"/>
      <c r="AD614" s="1"/>
      <c r="AE614" s="1"/>
      <c r="AF614" s="1"/>
      <c r="AG614" s="1"/>
      <c r="AH614" s="1"/>
      <c r="AI614" s="1"/>
      <c r="AJ614" s="21"/>
      <c r="AK614" s="21"/>
      <c r="AL614" s="21"/>
      <c r="AM614" s="21"/>
      <c r="AN614" s="21"/>
    </row>
    <row r="615" spans="1:40" ht="15.75" customHeight="1" x14ac:dyDescent="0.25">
      <c r="A615" s="1"/>
      <c r="B615" s="1"/>
      <c r="C615" s="1"/>
      <c r="D615" s="1"/>
      <c r="E615" s="1"/>
      <c r="F615" s="1"/>
      <c r="G615" s="1"/>
      <c r="H615" s="1"/>
      <c r="I615" s="1"/>
      <c r="J615" s="2"/>
      <c r="K615" s="1"/>
      <c r="L615" s="1"/>
      <c r="M615" s="1"/>
      <c r="N615" s="1"/>
      <c r="O615" s="1"/>
      <c r="P615" s="1"/>
      <c r="Q615" s="1"/>
      <c r="R615" s="3"/>
      <c r="S615" s="3"/>
      <c r="T615" s="3"/>
      <c r="U615" s="3"/>
      <c r="V615" s="1"/>
      <c r="W615" s="4"/>
      <c r="X615" s="5"/>
      <c r="Y615" s="6"/>
      <c r="Z615" s="1"/>
      <c r="AA615" s="1"/>
      <c r="AB615" s="1"/>
      <c r="AC615" s="1"/>
      <c r="AD615" s="1"/>
      <c r="AE615" s="1"/>
      <c r="AF615" s="1"/>
      <c r="AG615" s="1"/>
      <c r="AH615" s="1"/>
      <c r="AI615" s="1"/>
      <c r="AJ615" s="21"/>
      <c r="AK615" s="21"/>
      <c r="AL615" s="21"/>
      <c r="AM615" s="21"/>
      <c r="AN615" s="21"/>
    </row>
    <row r="616" spans="1:40" ht="15.75" customHeight="1" x14ac:dyDescent="0.25">
      <c r="A616" s="1"/>
      <c r="B616" s="1"/>
      <c r="C616" s="1"/>
      <c r="D616" s="1"/>
      <c r="E616" s="1"/>
      <c r="F616" s="1"/>
      <c r="G616" s="1"/>
      <c r="H616" s="1"/>
      <c r="I616" s="1"/>
      <c r="J616" s="2"/>
      <c r="K616" s="1"/>
      <c r="L616" s="1"/>
      <c r="M616" s="1"/>
      <c r="N616" s="1"/>
      <c r="O616" s="1"/>
      <c r="P616" s="1"/>
      <c r="Q616" s="1"/>
      <c r="R616" s="3"/>
      <c r="S616" s="3"/>
      <c r="T616" s="3"/>
      <c r="U616" s="3"/>
      <c r="V616" s="1"/>
      <c r="W616" s="4"/>
      <c r="X616" s="5"/>
      <c r="Y616" s="6"/>
      <c r="Z616" s="1"/>
      <c r="AA616" s="1"/>
      <c r="AB616" s="1"/>
      <c r="AC616" s="1"/>
      <c r="AD616" s="1"/>
      <c r="AE616" s="1"/>
      <c r="AF616" s="1"/>
      <c r="AG616" s="1"/>
      <c r="AH616" s="1"/>
      <c r="AI616" s="1"/>
      <c r="AJ616" s="21"/>
      <c r="AK616" s="21"/>
      <c r="AL616" s="21"/>
      <c r="AM616" s="21"/>
      <c r="AN616" s="21"/>
    </row>
    <row r="617" spans="1:40" ht="15.75" customHeight="1" x14ac:dyDescent="0.25">
      <c r="A617" s="1"/>
      <c r="B617" s="1"/>
      <c r="C617" s="1"/>
      <c r="D617" s="1"/>
      <c r="E617" s="1"/>
      <c r="F617" s="1"/>
      <c r="G617" s="1"/>
      <c r="H617" s="1"/>
      <c r="I617" s="1"/>
      <c r="J617" s="2"/>
      <c r="K617" s="1"/>
      <c r="L617" s="1"/>
      <c r="M617" s="1"/>
      <c r="N617" s="1"/>
      <c r="O617" s="1"/>
      <c r="P617" s="1"/>
      <c r="Q617" s="1"/>
      <c r="R617" s="3"/>
      <c r="S617" s="3"/>
      <c r="T617" s="3"/>
      <c r="U617" s="3"/>
      <c r="V617" s="1"/>
      <c r="W617" s="4"/>
      <c r="X617" s="5"/>
      <c r="Y617" s="6"/>
      <c r="Z617" s="1"/>
      <c r="AA617" s="1"/>
      <c r="AB617" s="1"/>
      <c r="AC617" s="1"/>
      <c r="AD617" s="1"/>
      <c r="AE617" s="1"/>
      <c r="AF617" s="1"/>
      <c r="AG617" s="1"/>
      <c r="AH617" s="1"/>
      <c r="AI617" s="1"/>
      <c r="AJ617" s="21"/>
      <c r="AK617" s="21"/>
      <c r="AL617" s="21"/>
      <c r="AM617" s="21"/>
      <c r="AN617" s="21"/>
    </row>
    <row r="618" spans="1:40" ht="15.75" customHeight="1" x14ac:dyDescent="0.25">
      <c r="A618" s="1"/>
      <c r="B618" s="1"/>
      <c r="C618" s="1"/>
      <c r="D618" s="1"/>
      <c r="E618" s="1"/>
      <c r="F618" s="1"/>
      <c r="G618" s="1"/>
      <c r="H618" s="1"/>
      <c r="I618" s="1"/>
      <c r="J618" s="2"/>
      <c r="K618" s="1"/>
      <c r="L618" s="1"/>
      <c r="M618" s="1"/>
      <c r="N618" s="1"/>
      <c r="O618" s="1"/>
      <c r="P618" s="1"/>
      <c r="Q618" s="1"/>
      <c r="R618" s="3"/>
      <c r="S618" s="3"/>
      <c r="T618" s="3"/>
      <c r="U618" s="3"/>
      <c r="V618" s="1"/>
      <c r="W618" s="4"/>
      <c r="X618" s="5"/>
      <c r="Y618" s="6"/>
      <c r="Z618" s="1"/>
      <c r="AA618" s="1"/>
      <c r="AB618" s="1"/>
      <c r="AC618" s="1"/>
      <c r="AD618" s="1"/>
      <c r="AE618" s="1"/>
      <c r="AF618" s="1"/>
      <c r="AG618" s="1"/>
      <c r="AH618" s="1"/>
      <c r="AI618" s="1"/>
      <c r="AJ618" s="21"/>
      <c r="AK618" s="21"/>
      <c r="AL618" s="21"/>
      <c r="AM618" s="21"/>
      <c r="AN618" s="21"/>
    </row>
    <row r="619" spans="1:40" ht="15.75" customHeight="1" x14ac:dyDescent="0.25">
      <c r="A619" s="1"/>
      <c r="B619" s="1"/>
      <c r="C619" s="1"/>
      <c r="D619" s="1"/>
      <c r="E619" s="1"/>
      <c r="F619" s="1"/>
      <c r="G619" s="1"/>
      <c r="H619" s="1"/>
      <c r="I619" s="1"/>
      <c r="J619" s="2"/>
      <c r="K619" s="1"/>
      <c r="L619" s="1"/>
      <c r="M619" s="1"/>
      <c r="N619" s="1"/>
      <c r="O619" s="1"/>
      <c r="P619" s="1"/>
      <c r="Q619" s="1"/>
      <c r="R619" s="3"/>
      <c r="S619" s="3"/>
      <c r="T619" s="3"/>
      <c r="U619" s="3"/>
      <c r="V619" s="1"/>
      <c r="W619" s="4"/>
      <c r="X619" s="5"/>
      <c r="Y619" s="6"/>
      <c r="Z619" s="1"/>
      <c r="AA619" s="1"/>
      <c r="AB619" s="1"/>
      <c r="AC619" s="1"/>
      <c r="AD619" s="1"/>
      <c r="AE619" s="1"/>
      <c r="AF619" s="1"/>
      <c r="AG619" s="1"/>
      <c r="AH619" s="1"/>
      <c r="AI619" s="1"/>
      <c r="AJ619" s="21"/>
      <c r="AK619" s="21"/>
      <c r="AL619" s="21"/>
      <c r="AM619" s="21"/>
      <c r="AN619" s="21"/>
    </row>
    <row r="620" spans="1:40" ht="15.75" customHeight="1" x14ac:dyDescent="0.25">
      <c r="A620" s="1"/>
      <c r="B620" s="1"/>
      <c r="C620" s="1"/>
      <c r="D620" s="1"/>
      <c r="E620" s="1"/>
      <c r="F620" s="1"/>
      <c r="G620" s="1"/>
      <c r="H620" s="1"/>
      <c r="I620" s="1"/>
      <c r="J620" s="2"/>
      <c r="K620" s="1"/>
      <c r="L620" s="1"/>
      <c r="M620" s="1"/>
      <c r="N620" s="1"/>
      <c r="O620" s="1"/>
      <c r="P620" s="1"/>
      <c r="Q620" s="1"/>
      <c r="R620" s="3"/>
      <c r="S620" s="3"/>
      <c r="T620" s="3"/>
      <c r="U620" s="3"/>
      <c r="V620" s="1"/>
      <c r="W620" s="4"/>
      <c r="X620" s="5"/>
      <c r="Y620" s="6"/>
      <c r="Z620" s="1"/>
      <c r="AA620" s="1"/>
      <c r="AB620" s="1"/>
      <c r="AC620" s="1"/>
      <c r="AD620" s="1"/>
      <c r="AE620" s="1"/>
      <c r="AF620" s="1"/>
      <c r="AG620" s="1"/>
      <c r="AH620" s="1"/>
      <c r="AI620" s="1"/>
      <c r="AJ620" s="21"/>
      <c r="AK620" s="21"/>
      <c r="AL620" s="21"/>
      <c r="AM620" s="21"/>
      <c r="AN620" s="21"/>
    </row>
    <row r="621" spans="1:40" ht="15.75" customHeight="1" x14ac:dyDescent="0.25">
      <c r="A621" s="1"/>
      <c r="B621" s="1"/>
      <c r="C621" s="1"/>
      <c r="D621" s="1"/>
      <c r="E621" s="1"/>
      <c r="F621" s="1"/>
      <c r="G621" s="1"/>
      <c r="H621" s="1"/>
      <c r="I621" s="1"/>
      <c r="J621" s="2"/>
      <c r="K621" s="1"/>
      <c r="L621" s="1"/>
      <c r="M621" s="1"/>
      <c r="N621" s="1"/>
      <c r="O621" s="1"/>
      <c r="P621" s="1"/>
      <c r="Q621" s="1"/>
      <c r="R621" s="3"/>
      <c r="S621" s="3"/>
      <c r="T621" s="3"/>
      <c r="U621" s="3"/>
      <c r="V621" s="1"/>
      <c r="W621" s="4"/>
      <c r="X621" s="5"/>
      <c r="Y621" s="6"/>
      <c r="Z621" s="1"/>
      <c r="AA621" s="1"/>
      <c r="AB621" s="1"/>
      <c r="AC621" s="1"/>
      <c r="AD621" s="1"/>
      <c r="AE621" s="1"/>
      <c r="AF621" s="1"/>
      <c r="AG621" s="1"/>
      <c r="AH621" s="1"/>
      <c r="AI621" s="1"/>
      <c r="AJ621" s="21"/>
      <c r="AK621" s="21"/>
      <c r="AL621" s="21"/>
      <c r="AM621" s="21"/>
      <c r="AN621" s="21"/>
    </row>
    <row r="622" spans="1:40" ht="15.75" customHeight="1" x14ac:dyDescent="0.25">
      <c r="A622" s="1"/>
      <c r="B622" s="1"/>
      <c r="C622" s="1"/>
      <c r="D622" s="1"/>
      <c r="E622" s="1"/>
      <c r="F622" s="1"/>
      <c r="G622" s="1"/>
      <c r="H622" s="1"/>
      <c r="I622" s="1"/>
      <c r="J622" s="2"/>
      <c r="K622" s="1"/>
      <c r="L622" s="1"/>
      <c r="M622" s="1"/>
      <c r="N622" s="1"/>
      <c r="O622" s="1"/>
      <c r="P622" s="1"/>
      <c r="Q622" s="1"/>
      <c r="R622" s="3"/>
      <c r="S622" s="3"/>
      <c r="T622" s="3"/>
      <c r="U622" s="3"/>
      <c r="V622" s="1"/>
      <c r="W622" s="4"/>
      <c r="X622" s="5"/>
      <c r="Y622" s="6"/>
      <c r="Z622" s="1"/>
      <c r="AA622" s="1"/>
      <c r="AB622" s="1"/>
      <c r="AC622" s="1"/>
      <c r="AD622" s="1"/>
      <c r="AE622" s="1"/>
      <c r="AF622" s="1"/>
      <c r="AG622" s="1"/>
      <c r="AH622" s="1"/>
      <c r="AI622" s="1"/>
      <c r="AJ622" s="21"/>
      <c r="AK622" s="21"/>
      <c r="AL622" s="21"/>
      <c r="AM622" s="21"/>
      <c r="AN622" s="21"/>
    </row>
    <row r="623" spans="1:40" ht="15.75" customHeight="1" x14ac:dyDescent="0.25">
      <c r="A623" s="1"/>
      <c r="B623" s="1"/>
      <c r="C623" s="1"/>
      <c r="D623" s="1"/>
      <c r="E623" s="1"/>
      <c r="F623" s="1"/>
      <c r="G623" s="1"/>
      <c r="H623" s="1"/>
      <c r="I623" s="1"/>
      <c r="J623" s="2"/>
      <c r="K623" s="1"/>
      <c r="L623" s="1"/>
      <c r="M623" s="1"/>
      <c r="N623" s="1"/>
      <c r="O623" s="1"/>
      <c r="P623" s="1"/>
      <c r="Q623" s="1"/>
      <c r="R623" s="3"/>
      <c r="S623" s="3"/>
      <c r="T623" s="3"/>
      <c r="U623" s="3"/>
      <c r="V623" s="1"/>
      <c r="W623" s="4"/>
      <c r="X623" s="5"/>
      <c r="Y623" s="6"/>
      <c r="Z623" s="1"/>
      <c r="AA623" s="1"/>
      <c r="AB623" s="1"/>
      <c r="AC623" s="1"/>
      <c r="AD623" s="1"/>
      <c r="AE623" s="1"/>
      <c r="AF623" s="1"/>
      <c r="AG623" s="1"/>
      <c r="AH623" s="1"/>
      <c r="AI623" s="1"/>
      <c r="AJ623" s="21"/>
      <c r="AK623" s="21"/>
      <c r="AL623" s="21"/>
      <c r="AM623" s="21"/>
      <c r="AN623" s="21"/>
    </row>
    <row r="624" spans="1:40" ht="15.75" customHeight="1" x14ac:dyDescent="0.25">
      <c r="A624" s="1"/>
      <c r="B624" s="1"/>
      <c r="C624" s="1"/>
      <c r="D624" s="1"/>
      <c r="E624" s="1"/>
      <c r="F624" s="1"/>
      <c r="G624" s="1"/>
      <c r="H624" s="1"/>
      <c r="I624" s="1"/>
      <c r="J624" s="2"/>
      <c r="K624" s="1"/>
      <c r="L624" s="1"/>
      <c r="M624" s="1"/>
      <c r="N624" s="1"/>
      <c r="O624" s="1"/>
      <c r="P624" s="1"/>
      <c r="Q624" s="1"/>
      <c r="R624" s="3"/>
      <c r="S624" s="3"/>
      <c r="T624" s="3"/>
      <c r="U624" s="3"/>
      <c r="V624" s="1"/>
      <c r="W624" s="4"/>
      <c r="X624" s="5"/>
      <c r="Y624" s="6"/>
      <c r="Z624" s="1"/>
      <c r="AA624" s="1"/>
      <c r="AB624" s="1"/>
      <c r="AC624" s="1"/>
      <c r="AD624" s="1"/>
      <c r="AE624" s="1"/>
      <c r="AF624" s="1"/>
      <c r="AG624" s="1"/>
      <c r="AH624" s="1"/>
      <c r="AI624" s="1"/>
      <c r="AJ624" s="21"/>
      <c r="AK624" s="21"/>
      <c r="AL624" s="21"/>
      <c r="AM624" s="21"/>
      <c r="AN624" s="21"/>
    </row>
    <row r="625" spans="1:40" ht="15.75" customHeight="1" x14ac:dyDescent="0.25">
      <c r="A625" s="1"/>
      <c r="B625" s="1"/>
      <c r="C625" s="1"/>
      <c r="D625" s="1"/>
      <c r="E625" s="1"/>
      <c r="F625" s="1"/>
      <c r="G625" s="1"/>
      <c r="H625" s="1"/>
      <c r="I625" s="1"/>
      <c r="J625" s="2"/>
      <c r="K625" s="1"/>
      <c r="L625" s="1"/>
      <c r="M625" s="1"/>
      <c r="N625" s="1"/>
      <c r="O625" s="1"/>
      <c r="P625" s="1"/>
      <c r="Q625" s="1"/>
      <c r="R625" s="3"/>
      <c r="S625" s="3"/>
      <c r="T625" s="3"/>
      <c r="U625" s="3"/>
      <c r="V625" s="1"/>
      <c r="W625" s="4"/>
      <c r="X625" s="5"/>
      <c r="Y625" s="6"/>
      <c r="Z625" s="1"/>
      <c r="AA625" s="1"/>
      <c r="AB625" s="1"/>
      <c r="AC625" s="1"/>
      <c r="AD625" s="1"/>
      <c r="AE625" s="1"/>
      <c r="AF625" s="1"/>
      <c r="AG625" s="1"/>
      <c r="AH625" s="1"/>
      <c r="AI625" s="1"/>
      <c r="AJ625" s="21"/>
      <c r="AK625" s="21"/>
      <c r="AL625" s="21"/>
      <c r="AM625" s="21"/>
      <c r="AN625" s="21"/>
    </row>
    <row r="626" spans="1:40" ht="15.75" customHeight="1" x14ac:dyDescent="0.25">
      <c r="A626" s="1"/>
      <c r="B626" s="1"/>
      <c r="C626" s="1"/>
      <c r="D626" s="1"/>
      <c r="E626" s="1"/>
      <c r="F626" s="1"/>
      <c r="G626" s="1"/>
      <c r="H626" s="1"/>
      <c r="I626" s="1"/>
      <c r="J626" s="2"/>
      <c r="K626" s="1"/>
      <c r="L626" s="1"/>
      <c r="M626" s="1"/>
      <c r="N626" s="1"/>
      <c r="O626" s="1"/>
      <c r="P626" s="1"/>
      <c r="Q626" s="1"/>
      <c r="R626" s="3"/>
      <c r="S626" s="3"/>
      <c r="T626" s="3"/>
      <c r="U626" s="3"/>
      <c r="V626" s="1"/>
      <c r="W626" s="4"/>
      <c r="X626" s="5"/>
      <c r="Y626" s="6"/>
      <c r="Z626" s="1"/>
      <c r="AA626" s="1"/>
      <c r="AB626" s="1"/>
      <c r="AC626" s="1"/>
      <c r="AD626" s="1"/>
      <c r="AE626" s="1"/>
      <c r="AF626" s="1"/>
      <c r="AG626" s="1"/>
      <c r="AH626" s="1"/>
      <c r="AI626" s="1"/>
      <c r="AJ626" s="21"/>
      <c r="AK626" s="21"/>
      <c r="AL626" s="21"/>
      <c r="AM626" s="21"/>
      <c r="AN626" s="21"/>
    </row>
    <row r="627" spans="1:40" ht="15.75" customHeight="1" x14ac:dyDescent="0.25">
      <c r="A627" s="1"/>
      <c r="B627" s="1"/>
      <c r="C627" s="1"/>
      <c r="D627" s="1"/>
      <c r="E627" s="1"/>
      <c r="F627" s="1"/>
      <c r="G627" s="1"/>
      <c r="H627" s="1"/>
      <c r="I627" s="1"/>
      <c r="J627" s="2"/>
      <c r="K627" s="1"/>
      <c r="L627" s="1"/>
      <c r="M627" s="1"/>
      <c r="N627" s="1"/>
      <c r="O627" s="1"/>
      <c r="P627" s="1"/>
      <c r="Q627" s="1"/>
      <c r="R627" s="3"/>
      <c r="S627" s="3"/>
      <c r="T627" s="3"/>
      <c r="U627" s="3"/>
      <c r="V627" s="1"/>
      <c r="W627" s="4"/>
      <c r="X627" s="5"/>
      <c r="Y627" s="6"/>
      <c r="Z627" s="1"/>
      <c r="AA627" s="1"/>
      <c r="AB627" s="1"/>
      <c r="AC627" s="1"/>
      <c r="AD627" s="1"/>
      <c r="AE627" s="1"/>
      <c r="AF627" s="1"/>
      <c r="AG627" s="1"/>
      <c r="AH627" s="1"/>
      <c r="AI627" s="1"/>
      <c r="AJ627" s="21"/>
      <c r="AK627" s="21"/>
      <c r="AL627" s="21"/>
      <c r="AM627" s="21"/>
      <c r="AN627" s="21"/>
    </row>
    <row r="628" spans="1:40" ht="15.75" customHeight="1" x14ac:dyDescent="0.25">
      <c r="A628" s="1"/>
      <c r="B628" s="1"/>
      <c r="C628" s="1"/>
      <c r="D628" s="1"/>
      <c r="E628" s="1"/>
      <c r="F628" s="1"/>
      <c r="G628" s="1"/>
      <c r="H628" s="1"/>
      <c r="I628" s="1"/>
      <c r="J628" s="2"/>
      <c r="K628" s="1"/>
      <c r="L628" s="1"/>
      <c r="M628" s="1"/>
      <c r="N628" s="1"/>
      <c r="O628" s="1"/>
      <c r="P628" s="1"/>
      <c r="Q628" s="1"/>
      <c r="R628" s="3"/>
      <c r="S628" s="3"/>
      <c r="T628" s="3"/>
      <c r="U628" s="3"/>
      <c r="V628" s="1"/>
      <c r="W628" s="4"/>
      <c r="X628" s="5"/>
      <c r="Y628" s="6"/>
      <c r="Z628" s="1"/>
      <c r="AA628" s="1"/>
      <c r="AB628" s="1"/>
      <c r="AC628" s="1"/>
      <c r="AD628" s="1"/>
      <c r="AE628" s="1"/>
      <c r="AF628" s="1"/>
      <c r="AG628" s="1"/>
      <c r="AH628" s="1"/>
      <c r="AI628" s="1"/>
      <c r="AJ628" s="21"/>
      <c r="AK628" s="21"/>
      <c r="AL628" s="21"/>
      <c r="AM628" s="21"/>
      <c r="AN628" s="21"/>
    </row>
    <row r="629" spans="1:40" ht="15.75" customHeight="1" x14ac:dyDescent="0.25">
      <c r="A629" s="1"/>
      <c r="B629" s="1"/>
      <c r="C629" s="1"/>
      <c r="D629" s="1"/>
      <c r="E629" s="1"/>
      <c r="F629" s="1"/>
      <c r="G629" s="1"/>
      <c r="H629" s="1"/>
      <c r="I629" s="1"/>
      <c r="J629" s="2"/>
      <c r="K629" s="1"/>
      <c r="L629" s="1"/>
      <c r="M629" s="1"/>
      <c r="N629" s="1"/>
      <c r="O629" s="1"/>
      <c r="P629" s="1"/>
      <c r="Q629" s="1"/>
      <c r="R629" s="3"/>
      <c r="S629" s="3"/>
      <c r="T629" s="3"/>
      <c r="U629" s="3"/>
      <c r="V629" s="1"/>
      <c r="W629" s="4"/>
      <c r="X629" s="5"/>
      <c r="Y629" s="6"/>
      <c r="Z629" s="1"/>
      <c r="AA629" s="1"/>
      <c r="AB629" s="1"/>
      <c r="AC629" s="1"/>
      <c r="AD629" s="1"/>
      <c r="AE629" s="1"/>
      <c r="AF629" s="1"/>
      <c r="AG629" s="1"/>
      <c r="AH629" s="1"/>
      <c r="AI629" s="1"/>
      <c r="AJ629" s="21"/>
      <c r="AK629" s="21"/>
      <c r="AL629" s="21"/>
      <c r="AM629" s="21"/>
      <c r="AN629" s="21"/>
    </row>
    <row r="630" spans="1:40" ht="15.75" customHeight="1" x14ac:dyDescent="0.25">
      <c r="A630" s="1"/>
      <c r="B630" s="1"/>
      <c r="C630" s="1"/>
      <c r="D630" s="1"/>
      <c r="E630" s="1"/>
      <c r="F630" s="1"/>
      <c r="G630" s="1"/>
      <c r="H630" s="1"/>
      <c r="I630" s="1"/>
      <c r="J630" s="2"/>
      <c r="K630" s="1"/>
      <c r="L630" s="1"/>
      <c r="M630" s="1"/>
      <c r="N630" s="1"/>
      <c r="O630" s="1"/>
      <c r="P630" s="1"/>
      <c r="Q630" s="1"/>
      <c r="R630" s="3"/>
      <c r="S630" s="3"/>
      <c r="T630" s="3"/>
      <c r="U630" s="3"/>
      <c r="V630" s="1"/>
      <c r="W630" s="4"/>
      <c r="X630" s="5"/>
      <c r="Y630" s="6"/>
      <c r="Z630" s="1"/>
      <c r="AA630" s="1"/>
      <c r="AB630" s="1"/>
      <c r="AC630" s="1"/>
      <c r="AD630" s="1"/>
      <c r="AE630" s="1"/>
      <c r="AF630" s="1"/>
      <c r="AG630" s="1"/>
      <c r="AH630" s="1"/>
      <c r="AI630" s="1"/>
      <c r="AJ630" s="21"/>
      <c r="AK630" s="21"/>
      <c r="AL630" s="21"/>
      <c r="AM630" s="21"/>
      <c r="AN630" s="21"/>
    </row>
    <row r="631" spans="1:40" ht="15.75" customHeight="1" x14ac:dyDescent="0.25">
      <c r="A631" s="1"/>
      <c r="B631" s="1"/>
      <c r="C631" s="1"/>
      <c r="D631" s="1"/>
      <c r="E631" s="1"/>
      <c r="F631" s="1"/>
      <c r="G631" s="1"/>
      <c r="H631" s="1"/>
      <c r="I631" s="1"/>
      <c r="J631" s="2"/>
      <c r="K631" s="1"/>
      <c r="L631" s="1"/>
      <c r="M631" s="1"/>
      <c r="N631" s="1"/>
      <c r="O631" s="1"/>
      <c r="P631" s="1"/>
      <c r="Q631" s="1"/>
      <c r="R631" s="3"/>
      <c r="S631" s="3"/>
      <c r="T631" s="3"/>
      <c r="U631" s="3"/>
      <c r="V631" s="1"/>
      <c r="W631" s="4"/>
      <c r="X631" s="5"/>
      <c r="Y631" s="6"/>
      <c r="Z631" s="1"/>
      <c r="AA631" s="1"/>
      <c r="AB631" s="1"/>
      <c r="AC631" s="1"/>
      <c r="AD631" s="1"/>
      <c r="AE631" s="1"/>
      <c r="AF631" s="1"/>
      <c r="AG631" s="1"/>
      <c r="AH631" s="1"/>
      <c r="AI631" s="1"/>
      <c r="AJ631" s="21"/>
      <c r="AK631" s="21"/>
      <c r="AL631" s="21"/>
      <c r="AM631" s="21"/>
      <c r="AN631" s="21"/>
    </row>
    <row r="632" spans="1:40" ht="15.75" customHeight="1" x14ac:dyDescent="0.25">
      <c r="A632" s="1"/>
      <c r="B632" s="1"/>
      <c r="C632" s="1"/>
      <c r="D632" s="1"/>
      <c r="E632" s="1"/>
      <c r="F632" s="1"/>
      <c r="G632" s="1"/>
      <c r="H632" s="1"/>
      <c r="I632" s="1"/>
      <c r="J632" s="2"/>
      <c r="K632" s="1"/>
      <c r="L632" s="1"/>
      <c r="M632" s="1"/>
      <c r="N632" s="1"/>
      <c r="O632" s="1"/>
      <c r="P632" s="1"/>
      <c r="Q632" s="1"/>
      <c r="R632" s="3"/>
      <c r="S632" s="3"/>
      <c r="T632" s="3"/>
      <c r="U632" s="3"/>
      <c r="V632" s="1"/>
      <c r="W632" s="4"/>
      <c r="X632" s="5"/>
      <c r="Y632" s="6"/>
      <c r="Z632" s="1"/>
      <c r="AA632" s="1"/>
      <c r="AB632" s="1"/>
      <c r="AC632" s="1"/>
      <c r="AD632" s="1"/>
      <c r="AE632" s="1"/>
      <c r="AF632" s="1"/>
      <c r="AG632" s="1"/>
      <c r="AH632" s="1"/>
      <c r="AI632" s="1"/>
      <c r="AJ632" s="21"/>
      <c r="AK632" s="21"/>
      <c r="AL632" s="21"/>
      <c r="AM632" s="21"/>
      <c r="AN632" s="21"/>
    </row>
    <row r="633" spans="1:40" ht="15.75" customHeight="1" x14ac:dyDescent="0.25">
      <c r="A633" s="1"/>
      <c r="B633" s="1"/>
      <c r="C633" s="1"/>
      <c r="D633" s="1"/>
      <c r="E633" s="1"/>
      <c r="F633" s="1"/>
      <c r="G633" s="1"/>
      <c r="H633" s="1"/>
      <c r="I633" s="1"/>
      <c r="J633" s="2"/>
      <c r="K633" s="1"/>
      <c r="L633" s="1"/>
      <c r="M633" s="1"/>
      <c r="N633" s="1"/>
      <c r="O633" s="1"/>
      <c r="P633" s="1"/>
      <c r="Q633" s="1"/>
      <c r="R633" s="3"/>
      <c r="S633" s="3"/>
      <c r="T633" s="3"/>
      <c r="U633" s="3"/>
      <c r="V633" s="1"/>
      <c r="W633" s="4"/>
      <c r="X633" s="5"/>
      <c r="Y633" s="6"/>
      <c r="Z633" s="1"/>
      <c r="AA633" s="1"/>
      <c r="AB633" s="1"/>
      <c r="AC633" s="1"/>
      <c r="AD633" s="1"/>
      <c r="AE633" s="1"/>
      <c r="AF633" s="1"/>
      <c r="AG633" s="1"/>
      <c r="AH633" s="1"/>
      <c r="AI633" s="1"/>
      <c r="AJ633" s="21"/>
      <c r="AK633" s="21"/>
      <c r="AL633" s="21"/>
      <c r="AM633" s="21"/>
      <c r="AN633" s="21"/>
    </row>
    <row r="634" spans="1:40" ht="15.75" customHeight="1" x14ac:dyDescent="0.25">
      <c r="A634" s="1"/>
      <c r="B634" s="1"/>
      <c r="C634" s="1"/>
      <c r="D634" s="1"/>
      <c r="E634" s="1"/>
      <c r="F634" s="1"/>
      <c r="G634" s="1"/>
      <c r="H634" s="1"/>
      <c r="I634" s="1"/>
      <c r="J634" s="2"/>
      <c r="K634" s="1"/>
      <c r="L634" s="1"/>
      <c r="M634" s="1"/>
      <c r="N634" s="1"/>
      <c r="O634" s="1"/>
      <c r="P634" s="1"/>
      <c r="Q634" s="1"/>
      <c r="R634" s="3"/>
      <c r="S634" s="3"/>
      <c r="T634" s="3"/>
      <c r="U634" s="3"/>
      <c r="V634" s="1"/>
      <c r="W634" s="4"/>
      <c r="X634" s="5"/>
      <c r="Y634" s="6"/>
      <c r="Z634" s="1"/>
      <c r="AA634" s="1"/>
      <c r="AB634" s="1"/>
      <c r="AC634" s="1"/>
      <c r="AD634" s="1"/>
      <c r="AE634" s="1"/>
      <c r="AF634" s="1"/>
      <c r="AG634" s="1"/>
      <c r="AH634" s="1"/>
      <c r="AI634" s="1"/>
      <c r="AJ634" s="21"/>
      <c r="AK634" s="21"/>
      <c r="AL634" s="21"/>
      <c r="AM634" s="21"/>
      <c r="AN634" s="21"/>
    </row>
    <row r="635" spans="1:40" ht="15.75" customHeight="1" x14ac:dyDescent="0.25">
      <c r="A635" s="1"/>
      <c r="B635" s="1"/>
      <c r="C635" s="1"/>
      <c r="D635" s="1"/>
      <c r="E635" s="1"/>
      <c r="F635" s="1"/>
      <c r="G635" s="1"/>
      <c r="H635" s="1"/>
      <c r="I635" s="1"/>
      <c r="J635" s="2"/>
      <c r="K635" s="1"/>
      <c r="L635" s="1"/>
      <c r="M635" s="1"/>
      <c r="N635" s="1"/>
      <c r="O635" s="1"/>
      <c r="P635" s="1"/>
      <c r="Q635" s="1"/>
      <c r="R635" s="3"/>
      <c r="S635" s="3"/>
      <c r="T635" s="3"/>
      <c r="U635" s="3"/>
      <c r="V635" s="1"/>
      <c r="W635" s="4"/>
      <c r="X635" s="5"/>
      <c r="Y635" s="6"/>
      <c r="Z635" s="1"/>
      <c r="AA635" s="1"/>
      <c r="AB635" s="1"/>
      <c r="AC635" s="1"/>
      <c r="AD635" s="1"/>
      <c r="AE635" s="1"/>
      <c r="AF635" s="1"/>
      <c r="AG635" s="1"/>
      <c r="AH635" s="1"/>
      <c r="AI635" s="1"/>
      <c r="AJ635" s="21"/>
      <c r="AK635" s="21"/>
      <c r="AL635" s="21"/>
      <c r="AM635" s="21"/>
      <c r="AN635" s="21"/>
    </row>
    <row r="636" spans="1:40" ht="15.75" customHeight="1" x14ac:dyDescent="0.25">
      <c r="A636" s="1"/>
      <c r="B636" s="1"/>
      <c r="C636" s="1"/>
      <c r="D636" s="1"/>
      <c r="E636" s="1"/>
      <c r="F636" s="1"/>
      <c r="G636" s="1"/>
      <c r="H636" s="1"/>
      <c r="I636" s="1"/>
      <c r="J636" s="2"/>
      <c r="K636" s="1"/>
      <c r="L636" s="1"/>
      <c r="M636" s="1"/>
      <c r="N636" s="1"/>
      <c r="O636" s="1"/>
      <c r="P636" s="1"/>
      <c r="Q636" s="1"/>
      <c r="R636" s="3"/>
      <c r="S636" s="3"/>
      <c r="T636" s="3"/>
      <c r="U636" s="3"/>
      <c r="V636" s="1"/>
      <c r="W636" s="4"/>
      <c r="X636" s="5"/>
      <c r="Y636" s="6"/>
      <c r="Z636" s="1"/>
      <c r="AA636" s="1"/>
      <c r="AB636" s="1"/>
      <c r="AC636" s="1"/>
      <c r="AD636" s="1"/>
      <c r="AE636" s="1"/>
      <c r="AF636" s="1"/>
      <c r="AG636" s="1"/>
      <c r="AH636" s="1"/>
      <c r="AI636" s="1"/>
      <c r="AJ636" s="21"/>
      <c r="AK636" s="21"/>
      <c r="AL636" s="21"/>
      <c r="AM636" s="21"/>
      <c r="AN636" s="21"/>
    </row>
    <row r="637" spans="1:40" ht="15.75" customHeight="1" x14ac:dyDescent="0.25">
      <c r="A637" s="1"/>
      <c r="B637" s="1"/>
      <c r="C637" s="1"/>
      <c r="D637" s="1"/>
      <c r="E637" s="1"/>
      <c r="F637" s="1"/>
      <c r="G637" s="1"/>
      <c r="H637" s="1"/>
      <c r="I637" s="1"/>
      <c r="J637" s="2"/>
      <c r="K637" s="1"/>
      <c r="L637" s="1"/>
      <c r="M637" s="1"/>
      <c r="N637" s="1"/>
      <c r="O637" s="1"/>
      <c r="P637" s="1"/>
      <c r="Q637" s="1"/>
      <c r="R637" s="3"/>
      <c r="S637" s="3"/>
      <c r="T637" s="3"/>
      <c r="U637" s="3"/>
      <c r="V637" s="1"/>
      <c r="W637" s="4"/>
      <c r="X637" s="5"/>
      <c r="Y637" s="6"/>
      <c r="Z637" s="1"/>
      <c r="AA637" s="1"/>
      <c r="AB637" s="1"/>
      <c r="AC637" s="1"/>
      <c r="AD637" s="1"/>
      <c r="AE637" s="1"/>
      <c r="AF637" s="1"/>
      <c r="AG637" s="1"/>
      <c r="AH637" s="1"/>
      <c r="AI637" s="1"/>
      <c r="AJ637" s="21"/>
      <c r="AK637" s="21"/>
      <c r="AL637" s="21"/>
      <c r="AM637" s="21"/>
      <c r="AN637" s="21"/>
    </row>
    <row r="638" spans="1:40" ht="15.75" customHeight="1" x14ac:dyDescent="0.25">
      <c r="A638" s="1"/>
      <c r="B638" s="1"/>
      <c r="C638" s="1"/>
      <c r="D638" s="1"/>
      <c r="E638" s="1"/>
      <c r="F638" s="1"/>
      <c r="G638" s="1"/>
      <c r="H638" s="1"/>
      <c r="I638" s="1"/>
      <c r="J638" s="2"/>
      <c r="K638" s="1"/>
      <c r="L638" s="1"/>
      <c r="M638" s="1"/>
      <c r="N638" s="1"/>
      <c r="O638" s="1"/>
      <c r="P638" s="1"/>
      <c r="Q638" s="1"/>
      <c r="R638" s="3"/>
      <c r="S638" s="3"/>
      <c r="T638" s="3"/>
      <c r="U638" s="3"/>
      <c r="V638" s="1"/>
      <c r="W638" s="4"/>
      <c r="X638" s="5"/>
      <c r="Y638" s="6"/>
      <c r="Z638" s="1"/>
      <c r="AA638" s="1"/>
      <c r="AB638" s="1"/>
      <c r="AC638" s="1"/>
      <c r="AD638" s="1"/>
      <c r="AE638" s="1"/>
      <c r="AF638" s="1"/>
      <c r="AG638" s="1"/>
      <c r="AH638" s="1"/>
      <c r="AI638" s="1"/>
      <c r="AJ638" s="21"/>
      <c r="AK638" s="21"/>
      <c r="AL638" s="21"/>
      <c r="AM638" s="21"/>
      <c r="AN638" s="21"/>
    </row>
    <row r="639" spans="1:40" ht="15.75" customHeight="1" x14ac:dyDescent="0.25">
      <c r="A639" s="1"/>
      <c r="B639" s="1"/>
      <c r="C639" s="1"/>
      <c r="D639" s="1"/>
      <c r="E639" s="1"/>
      <c r="F639" s="1"/>
      <c r="G639" s="1"/>
      <c r="H639" s="1"/>
      <c r="I639" s="1"/>
      <c r="J639" s="2"/>
      <c r="K639" s="1"/>
      <c r="L639" s="1"/>
      <c r="M639" s="1"/>
      <c r="N639" s="1"/>
      <c r="O639" s="1"/>
      <c r="P639" s="1"/>
      <c r="Q639" s="1"/>
      <c r="R639" s="3"/>
      <c r="S639" s="3"/>
      <c r="T639" s="3"/>
      <c r="U639" s="3"/>
      <c r="V639" s="1"/>
      <c r="W639" s="4"/>
      <c r="X639" s="5"/>
      <c r="Y639" s="6"/>
      <c r="Z639" s="1"/>
      <c r="AA639" s="1"/>
      <c r="AB639" s="1"/>
      <c r="AC639" s="1"/>
      <c r="AD639" s="1"/>
      <c r="AE639" s="1"/>
      <c r="AF639" s="1"/>
      <c r="AG639" s="1"/>
      <c r="AH639" s="1"/>
      <c r="AI639" s="1"/>
      <c r="AJ639" s="21"/>
      <c r="AK639" s="21"/>
      <c r="AL639" s="21"/>
      <c r="AM639" s="21"/>
      <c r="AN639" s="21"/>
    </row>
    <row r="640" spans="1:40" ht="15.75" customHeight="1" x14ac:dyDescent="0.25">
      <c r="A640" s="1"/>
      <c r="B640" s="1"/>
      <c r="C640" s="1"/>
      <c r="D640" s="1"/>
      <c r="E640" s="1"/>
      <c r="F640" s="1"/>
      <c r="G640" s="1"/>
      <c r="H640" s="1"/>
      <c r="I640" s="1"/>
      <c r="J640" s="2"/>
      <c r="K640" s="1"/>
      <c r="L640" s="1"/>
      <c r="M640" s="1"/>
      <c r="N640" s="1"/>
      <c r="O640" s="1"/>
      <c r="P640" s="1"/>
      <c r="Q640" s="1"/>
      <c r="R640" s="3"/>
      <c r="S640" s="3"/>
      <c r="T640" s="3"/>
      <c r="U640" s="3"/>
      <c r="V640" s="1"/>
      <c r="W640" s="4"/>
      <c r="X640" s="5"/>
      <c r="Y640" s="6"/>
      <c r="Z640" s="1"/>
      <c r="AA640" s="1"/>
      <c r="AB640" s="1"/>
      <c r="AC640" s="1"/>
      <c r="AD640" s="1"/>
      <c r="AE640" s="1"/>
      <c r="AF640" s="1"/>
      <c r="AG640" s="1"/>
      <c r="AH640" s="1"/>
      <c r="AI640" s="1"/>
      <c r="AJ640" s="21"/>
      <c r="AK640" s="21"/>
      <c r="AL640" s="21"/>
      <c r="AM640" s="21"/>
      <c r="AN640" s="21"/>
    </row>
    <row r="641" spans="1:40" ht="15.75" customHeight="1" x14ac:dyDescent="0.25">
      <c r="A641" s="1"/>
      <c r="B641" s="1"/>
      <c r="C641" s="1"/>
      <c r="D641" s="1"/>
      <c r="E641" s="1"/>
      <c r="F641" s="1"/>
      <c r="G641" s="1"/>
      <c r="H641" s="1"/>
      <c r="I641" s="1"/>
      <c r="J641" s="2"/>
      <c r="K641" s="1"/>
      <c r="L641" s="1"/>
      <c r="M641" s="1"/>
      <c r="N641" s="1"/>
      <c r="O641" s="1"/>
      <c r="P641" s="1"/>
      <c r="Q641" s="1"/>
      <c r="R641" s="3"/>
      <c r="S641" s="3"/>
      <c r="T641" s="3"/>
      <c r="U641" s="3"/>
      <c r="V641" s="1"/>
      <c r="W641" s="4"/>
      <c r="X641" s="5"/>
      <c r="Y641" s="6"/>
      <c r="Z641" s="1"/>
      <c r="AA641" s="1"/>
      <c r="AB641" s="1"/>
      <c r="AC641" s="1"/>
      <c r="AD641" s="1"/>
      <c r="AE641" s="1"/>
      <c r="AF641" s="1"/>
      <c r="AG641" s="1"/>
      <c r="AH641" s="1"/>
      <c r="AI641" s="1"/>
      <c r="AJ641" s="21"/>
      <c r="AK641" s="21"/>
      <c r="AL641" s="21"/>
      <c r="AM641" s="21"/>
      <c r="AN641" s="21"/>
    </row>
    <row r="642" spans="1:40" ht="15.75" customHeight="1" x14ac:dyDescent="0.25">
      <c r="A642" s="1"/>
      <c r="B642" s="1"/>
      <c r="C642" s="1"/>
      <c r="D642" s="1"/>
      <c r="E642" s="1"/>
      <c r="F642" s="1"/>
      <c r="G642" s="1"/>
      <c r="H642" s="1"/>
      <c r="I642" s="1"/>
      <c r="J642" s="2"/>
      <c r="K642" s="1"/>
      <c r="L642" s="1"/>
      <c r="M642" s="1"/>
      <c r="N642" s="1"/>
      <c r="O642" s="1"/>
      <c r="P642" s="1"/>
      <c r="Q642" s="1"/>
      <c r="R642" s="3"/>
      <c r="S642" s="3"/>
      <c r="T642" s="3"/>
      <c r="U642" s="3"/>
      <c r="V642" s="1"/>
      <c r="W642" s="4"/>
      <c r="X642" s="5"/>
      <c r="Y642" s="6"/>
      <c r="Z642" s="1"/>
      <c r="AA642" s="1"/>
      <c r="AB642" s="1"/>
      <c r="AC642" s="1"/>
      <c r="AD642" s="1"/>
      <c r="AE642" s="1"/>
      <c r="AF642" s="1"/>
      <c r="AG642" s="1"/>
      <c r="AH642" s="1"/>
      <c r="AI642" s="1"/>
      <c r="AJ642" s="21"/>
      <c r="AK642" s="21"/>
      <c r="AL642" s="21"/>
      <c r="AM642" s="21"/>
      <c r="AN642" s="21"/>
    </row>
    <row r="643" spans="1:40" ht="15.75" customHeight="1" x14ac:dyDescent="0.25">
      <c r="A643" s="1"/>
      <c r="B643" s="1"/>
      <c r="C643" s="1"/>
      <c r="D643" s="1"/>
      <c r="E643" s="1"/>
      <c r="F643" s="1"/>
      <c r="G643" s="1"/>
      <c r="H643" s="1"/>
      <c r="I643" s="1"/>
      <c r="J643" s="2"/>
      <c r="K643" s="1"/>
      <c r="L643" s="1"/>
      <c r="M643" s="1"/>
      <c r="N643" s="1"/>
      <c r="O643" s="1"/>
      <c r="P643" s="1"/>
      <c r="Q643" s="1"/>
      <c r="R643" s="3"/>
      <c r="S643" s="3"/>
      <c r="T643" s="3"/>
      <c r="U643" s="3"/>
      <c r="V643" s="1"/>
      <c r="W643" s="4"/>
      <c r="X643" s="5"/>
      <c r="Y643" s="6"/>
      <c r="Z643" s="1"/>
      <c r="AA643" s="1"/>
      <c r="AB643" s="1"/>
      <c r="AC643" s="1"/>
      <c r="AD643" s="1"/>
      <c r="AE643" s="1"/>
      <c r="AF643" s="1"/>
      <c r="AG643" s="1"/>
      <c r="AH643" s="1"/>
      <c r="AI643" s="1"/>
      <c r="AJ643" s="21"/>
      <c r="AK643" s="21"/>
      <c r="AL643" s="21"/>
      <c r="AM643" s="21"/>
      <c r="AN643" s="21"/>
    </row>
    <row r="644" spans="1:40" ht="15.75" customHeight="1" x14ac:dyDescent="0.25">
      <c r="A644" s="1"/>
      <c r="B644" s="1"/>
      <c r="C644" s="1"/>
      <c r="D644" s="1"/>
      <c r="E644" s="1"/>
      <c r="F644" s="1"/>
      <c r="G644" s="1"/>
      <c r="H644" s="1"/>
      <c r="I644" s="1"/>
      <c r="J644" s="2"/>
      <c r="K644" s="1"/>
      <c r="L644" s="1"/>
      <c r="M644" s="1"/>
      <c r="N644" s="1"/>
      <c r="O644" s="1"/>
      <c r="P644" s="1"/>
      <c r="Q644" s="1"/>
      <c r="R644" s="3"/>
      <c r="S644" s="3"/>
      <c r="T644" s="3"/>
      <c r="U644" s="3"/>
      <c r="V644" s="1"/>
      <c r="W644" s="4"/>
      <c r="X644" s="5"/>
      <c r="Y644" s="6"/>
      <c r="Z644" s="1"/>
      <c r="AA644" s="1"/>
      <c r="AB644" s="1"/>
      <c r="AC644" s="1"/>
      <c r="AD644" s="1"/>
      <c r="AE644" s="1"/>
      <c r="AF644" s="1"/>
      <c r="AG644" s="1"/>
      <c r="AH644" s="1"/>
      <c r="AI644" s="1"/>
      <c r="AJ644" s="21"/>
      <c r="AK644" s="21"/>
      <c r="AL644" s="21"/>
      <c r="AM644" s="21"/>
      <c r="AN644" s="21"/>
    </row>
    <row r="645" spans="1:40" ht="15.75" customHeight="1" x14ac:dyDescent="0.25">
      <c r="A645" s="1"/>
      <c r="B645" s="1"/>
      <c r="C645" s="1"/>
      <c r="D645" s="1"/>
      <c r="E645" s="1"/>
      <c r="F645" s="1"/>
      <c r="G645" s="1"/>
      <c r="H645" s="1"/>
      <c r="I645" s="1"/>
      <c r="J645" s="2"/>
      <c r="K645" s="1"/>
      <c r="L645" s="1"/>
      <c r="M645" s="1"/>
      <c r="N645" s="1"/>
      <c r="O645" s="1"/>
      <c r="P645" s="1"/>
      <c r="Q645" s="1"/>
      <c r="R645" s="3"/>
      <c r="S645" s="3"/>
      <c r="T645" s="3"/>
      <c r="U645" s="3"/>
      <c r="V645" s="1"/>
      <c r="W645" s="4"/>
      <c r="X645" s="5"/>
      <c r="Y645" s="6"/>
      <c r="Z645" s="1"/>
      <c r="AA645" s="1"/>
      <c r="AB645" s="1"/>
      <c r="AC645" s="1"/>
      <c r="AD645" s="1"/>
      <c r="AE645" s="1"/>
      <c r="AF645" s="1"/>
      <c r="AG645" s="1"/>
      <c r="AH645" s="1"/>
      <c r="AI645" s="1"/>
      <c r="AJ645" s="21"/>
      <c r="AK645" s="21"/>
      <c r="AL645" s="21"/>
      <c r="AM645" s="21"/>
      <c r="AN645" s="21"/>
    </row>
    <row r="646" spans="1:40" ht="15.75" customHeight="1" x14ac:dyDescent="0.25">
      <c r="A646" s="1"/>
      <c r="B646" s="1"/>
      <c r="C646" s="1"/>
      <c r="D646" s="1"/>
      <c r="E646" s="1"/>
      <c r="F646" s="1"/>
      <c r="G646" s="1"/>
      <c r="H646" s="1"/>
      <c r="I646" s="1"/>
      <c r="J646" s="2"/>
      <c r="K646" s="1"/>
      <c r="L646" s="1"/>
      <c r="M646" s="1"/>
      <c r="N646" s="1"/>
      <c r="O646" s="1"/>
      <c r="P646" s="1"/>
      <c r="Q646" s="1"/>
      <c r="R646" s="3"/>
      <c r="S646" s="3"/>
      <c r="T646" s="3"/>
      <c r="U646" s="3"/>
      <c r="V646" s="1"/>
      <c r="W646" s="4"/>
      <c r="X646" s="5"/>
      <c r="Y646" s="6"/>
      <c r="Z646" s="1"/>
      <c r="AA646" s="1"/>
      <c r="AB646" s="1"/>
      <c r="AC646" s="1"/>
      <c r="AD646" s="1"/>
      <c r="AE646" s="1"/>
      <c r="AF646" s="1"/>
      <c r="AG646" s="1"/>
      <c r="AH646" s="1"/>
      <c r="AI646" s="1"/>
      <c r="AJ646" s="21"/>
      <c r="AK646" s="21"/>
      <c r="AL646" s="21"/>
      <c r="AM646" s="21"/>
      <c r="AN646" s="21"/>
    </row>
    <row r="647" spans="1:40" ht="15.75" customHeight="1" x14ac:dyDescent="0.25">
      <c r="A647" s="1"/>
      <c r="B647" s="1"/>
      <c r="C647" s="1"/>
      <c r="D647" s="1"/>
      <c r="E647" s="1"/>
      <c r="F647" s="1"/>
      <c r="G647" s="1"/>
      <c r="H647" s="1"/>
      <c r="I647" s="1"/>
      <c r="J647" s="2"/>
      <c r="K647" s="1"/>
      <c r="L647" s="1"/>
      <c r="M647" s="1"/>
      <c r="N647" s="1"/>
      <c r="O647" s="1"/>
      <c r="P647" s="1"/>
      <c r="Q647" s="1"/>
      <c r="R647" s="3"/>
      <c r="S647" s="3"/>
      <c r="T647" s="3"/>
      <c r="U647" s="3"/>
      <c r="V647" s="1"/>
      <c r="W647" s="4"/>
      <c r="X647" s="5"/>
      <c r="Y647" s="6"/>
      <c r="Z647" s="1"/>
      <c r="AA647" s="1"/>
      <c r="AB647" s="1"/>
      <c r="AC647" s="1"/>
      <c r="AD647" s="1"/>
      <c r="AE647" s="1"/>
      <c r="AF647" s="1"/>
      <c r="AG647" s="1"/>
      <c r="AH647" s="1"/>
      <c r="AI647" s="1"/>
      <c r="AJ647" s="21"/>
      <c r="AK647" s="21"/>
      <c r="AL647" s="21"/>
      <c r="AM647" s="21"/>
      <c r="AN647" s="21"/>
    </row>
    <row r="648" spans="1:40" ht="15.75" customHeight="1" x14ac:dyDescent="0.25">
      <c r="A648" s="1"/>
      <c r="B648" s="1"/>
      <c r="C648" s="1"/>
      <c r="D648" s="1"/>
      <c r="E648" s="1"/>
      <c r="F648" s="1"/>
      <c r="G648" s="1"/>
      <c r="H648" s="1"/>
      <c r="I648" s="1"/>
      <c r="J648" s="2"/>
      <c r="K648" s="1"/>
      <c r="L648" s="1"/>
      <c r="M648" s="1"/>
      <c r="N648" s="1"/>
      <c r="O648" s="1"/>
      <c r="P648" s="1"/>
      <c r="Q648" s="1"/>
      <c r="R648" s="3"/>
      <c r="S648" s="3"/>
      <c r="T648" s="3"/>
      <c r="U648" s="3"/>
      <c r="V648" s="1"/>
      <c r="W648" s="4"/>
      <c r="X648" s="5"/>
      <c r="Y648" s="6"/>
      <c r="Z648" s="1"/>
      <c r="AA648" s="1"/>
      <c r="AB648" s="1"/>
      <c r="AC648" s="1"/>
      <c r="AD648" s="1"/>
      <c r="AE648" s="1"/>
      <c r="AF648" s="1"/>
      <c r="AG648" s="1"/>
      <c r="AH648" s="1"/>
      <c r="AI648" s="1"/>
      <c r="AJ648" s="21"/>
      <c r="AK648" s="21"/>
      <c r="AL648" s="21"/>
      <c r="AM648" s="21"/>
      <c r="AN648" s="21"/>
    </row>
    <row r="649" spans="1:40" ht="15.75" customHeight="1" x14ac:dyDescent="0.25">
      <c r="A649" s="1"/>
      <c r="B649" s="1"/>
      <c r="C649" s="1"/>
      <c r="D649" s="1"/>
      <c r="E649" s="1"/>
      <c r="F649" s="1"/>
      <c r="G649" s="1"/>
      <c r="H649" s="1"/>
      <c r="I649" s="1"/>
      <c r="J649" s="2"/>
      <c r="K649" s="1"/>
      <c r="L649" s="1"/>
      <c r="M649" s="1"/>
      <c r="N649" s="1"/>
      <c r="O649" s="1"/>
      <c r="P649" s="1"/>
      <c r="Q649" s="1"/>
      <c r="R649" s="3"/>
      <c r="S649" s="3"/>
      <c r="T649" s="3"/>
      <c r="U649" s="3"/>
      <c r="V649" s="1"/>
      <c r="W649" s="4"/>
      <c r="X649" s="5"/>
      <c r="Y649" s="6"/>
      <c r="Z649" s="1"/>
      <c r="AA649" s="1"/>
      <c r="AB649" s="1"/>
      <c r="AC649" s="1"/>
      <c r="AD649" s="1"/>
      <c r="AE649" s="1"/>
      <c r="AF649" s="1"/>
      <c r="AG649" s="1"/>
      <c r="AH649" s="1"/>
      <c r="AI649" s="1"/>
      <c r="AJ649" s="21"/>
      <c r="AK649" s="21"/>
      <c r="AL649" s="21"/>
      <c r="AM649" s="21"/>
      <c r="AN649" s="21"/>
    </row>
    <row r="650" spans="1:40" ht="15.75" customHeight="1" x14ac:dyDescent="0.25">
      <c r="A650" s="1"/>
      <c r="B650" s="1"/>
      <c r="C650" s="1"/>
      <c r="D650" s="1"/>
      <c r="E650" s="1"/>
      <c r="F650" s="1"/>
      <c r="G650" s="1"/>
      <c r="H650" s="1"/>
      <c r="I650" s="1"/>
      <c r="J650" s="2"/>
      <c r="K650" s="1"/>
      <c r="L650" s="1"/>
      <c r="M650" s="1"/>
      <c r="N650" s="1"/>
      <c r="O650" s="1"/>
      <c r="P650" s="1"/>
      <c r="Q650" s="1"/>
      <c r="R650" s="3"/>
      <c r="S650" s="3"/>
      <c r="T650" s="3"/>
      <c r="U650" s="3"/>
      <c r="V650" s="1"/>
      <c r="W650" s="4"/>
      <c r="X650" s="5"/>
      <c r="Y650" s="6"/>
      <c r="Z650" s="1"/>
      <c r="AA650" s="1"/>
      <c r="AB650" s="1"/>
      <c r="AC650" s="1"/>
      <c r="AD650" s="1"/>
      <c r="AE650" s="1"/>
      <c r="AF650" s="1"/>
      <c r="AG650" s="1"/>
      <c r="AH650" s="1"/>
      <c r="AI650" s="1"/>
      <c r="AJ650" s="21"/>
      <c r="AK650" s="21"/>
      <c r="AL650" s="21"/>
      <c r="AM650" s="21"/>
      <c r="AN650" s="21"/>
    </row>
    <row r="651" spans="1:40" ht="15.75" customHeight="1" x14ac:dyDescent="0.25">
      <c r="A651" s="1"/>
      <c r="B651" s="1"/>
      <c r="C651" s="1"/>
      <c r="D651" s="1"/>
      <c r="E651" s="1"/>
      <c r="F651" s="1"/>
      <c r="G651" s="1"/>
      <c r="H651" s="1"/>
      <c r="I651" s="1"/>
      <c r="J651" s="2"/>
      <c r="K651" s="1"/>
      <c r="L651" s="1"/>
      <c r="M651" s="1"/>
      <c r="N651" s="1"/>
      <c r="O651" s="1"/>
      <c r="P651" s="1"/>
      <c r="Q651" s="1"/>
      <c r="R651" s="3"/>
      <c r="S651" s="3"/>
      <c r="T651" s="3"/>
      <c r="U651" s="3"/>
      <c r="V651" s="1"/>
      <c r="W651" s="4"/>
      <c r="X651" s="5"/>
      <c r="Y651" s="6"/>
      <c r="Z651" s="1"/>
      <c r="AA651" s="1"/>
      <c r="AB651" s="1"/>
      <c r="AC651" s="1"/>
      <c r="AD651" s="1"/>
      <c r="AE651" s="1"/>
      <c r="AF651" s="1"/>
      <c r="AG651" s="1"/>
      <c r="AH651" s="1"/>
      <c r="AI651" s="1"/>
      <c r="AJ651" s="21"/>
      <c r="AK651" s="21"/>
      <c r="AL651" s="21"/>
      <c r="AM651" s="21"/>
      <c r="AN651" s="21"/>
    </row>
    <row r="652" spans="1:40" ht="15.75" customHeight="1" x14ac:dyDescent="0.25">
      <c r="A652" s="1"/>
      <c r="B652" s="1"/>
      <c r="C652" s="1"/>
      <c r="D652" s="1"/>
      <c r="E652" s="1"/>
      <c r="F652" s="1"/>
      <c r="G652" s="1"/>
      <c r="H652" s="1"/>
      <c r="I652" s="1"/>
      <c r="J652" s="2"/>
      <c r="K652" s="1"/>
      <c r="L652" s="1"/>
      <c r="M652" s="1"/>
      <c r="N652" s="1"/>
      <c r="O652" s="1"/>
      <c r="P652" s="1"/>
      <c r="Q652" s="1"/>
      <c r="R652" s="3"/>
      <c r="S652" s="3"/>
      <c r="T652" s="3"/>
      <c r="U652" s="3"/>
      <c r="V652" s="1"/>
      <c r="W652" s="4"/>
      <c r="X652" s="5"/>
      <c r="Y652" s="6"/>
      <c r="Z652" s="1"/>
      <c r="AA652" s="1"/>
      <c r="AB652" s="1"/>
      <c r="AC652" s="1"/>
      <c r="AD652" s="1"/>
      <c r="AE652" s="1"/>
      <c r="AF652" s="1"/>
      <c r="AG652" s="1"/>
      <c r="AH652" s="1"/>
      <c r="AI652" s="1"/>
      <c r="AJ652" s="21"/>
      <c r="AK652" s="21"/>
      <c r="AL652" s="21"/>
      <c r="AM652" s="21"/>
      <c r="AN652" s="21"/>
    </row>
    <row r="653" spans="1:40" ht="15.75" customHeight="1" x14ac:dyDescent="0.25">
      <c r="A653" s="1"/>
      <c r="B653" s="1"/>
      <c r="C653" s="1"/>
      <c r="D653" s="1"/>
      <c r="E653" s="1"/>
      <c r="F653" s="1"/>
      <c r="G653" s="1"/>
      <c r="H653" s="1"/>
      <c r="I653" s="1"/>
      <c r="J653" s="2"/>
      <c r="K653" s="1"/>
      <c r="L653" s="1"/>
      <c r="M653" s="1"/>
      <c r="N653" s="1"/>
      <c r="O653" s="1"/>
      <c r="P653" s="1"/>
      <c r="Q653" s="1"/>
      <c r="R653" s="3"/>
      <c r="S653" s="3"/>
      <c r="T653" s="3"/>
      <c r="U653" s="3"/>
      <c r="V653" s="1"/>
      <c r="W653" s="4"/>
      <c r="X653" s="5"/>
      <c r="Y653" s="6"/>
      <c r="Z653" s="1"/>
      <c r="AA653" s="1"/>
      <c r="AB653" s="1"/>
      <c r="AC653" s="1"/>
      <c r="AD653" s="1"/>
      <c r="AE653" s="1"/>
      <c r="AF653" s="1"/>
      <c r="AG653" s="1"/>
      <c r="AH653" s="1"/>
      <c r="AI653" s="1"/>
      <c r="AJ653" s="21"/>
      <c r="AK653" s="21"/>
      <c r="AL653" s="21"/>
      <c r="AM653" s="21"/>
      <c r="AN653" s="21"/>
    </row>
    <row r="654" spans="1:40" ht="15.75" customHeight="1" x14ac:dyDescent="0.25">
      <c r="A654" s="1"/>
      <c r="B654" s="1"/>
      <c r="C654" s="1"/>
      <c r="D654" s="1"/>
      <c r="E654" s="1"/>
      <c r="F654" s="1"/>
      <c r="G654" s="1"/>
      <c r="H654" s="1"/>
      <c r="I654" s="1"/>
      <c r="J654" s="2"/>
      <c r="K654" s="1"/>
      <c r="L654" s="1"/>
      <c r="M654" s="1"/>
      <c r="N654" s="1"/>
      <c r="O654" s="1"/>
      <c r="P654" s="1"/>
      <c r="Q654" s="1"/>
      <c r="R654" s="3"/>
      <c r="S654" s="3"/>
      <c r="T654" s="3"/>
      <c r="U654" s="3"/>
      <c r="V654" s="1"/>
      <c r="W654" s="4"/>
      <c r="X654" s="5"/>
      <c r="Y654" s="6"/>
      <c r="Z654" s="1"/>
      <c r="AA654" s="1"/>
      <c r="AB654" s="1"/>
      <c r="AC654" s="1"/>
      <c r="AD654" s="1"/>
      <c r="AE654" s="1"/>
      <c r="AF654" s="1"/>
      <c r="AG654" s="1"/>
      <c r="AH654" s="1"/>
      <c r="AI654" s="1"/>
      <c r="AJ654" s="21"/>
      <c r="AK654" s="21"/>
      <c r="AL654" s="21"/>
      <c r="AM654" s="21"/>
      <c r="AN654" s="21"/>
    </row>
    <row r="655" spans="1:40" ht="15.75" customHeight="1" x14ac:dyDescent="0.25">
      <c r="A655" s="1"/>
      <c r="B655" s="1"/>
      <c r="C655" s="1"/>
      <c r="D655" s="1"/>
      <c r="E655" s="1"/>
      <c r="F655" s="1"/>
      <c r="G655" s="1"/>
      <c r="H655" s="1"/>
      <c r="I655" s="1"/>
      <c r="J655" s="2"/>
      <c r="K655" s="1"/>
      <c r="L655" s="1"/>
      <c r="M655" s="1"/>
      <c r="N655" s="1"/>
      <c r="O655" s="1"/>
      <c r="P655" s="1"/>
      <c r="Q655" s="1"/>
      <c r="R655" s="3"/>
      <c r="S655" s="3"/>
      <c r="T655" s="3"/>
      <c r="U655" s="3"/>
      <c r="V655" s="1"/>
      <c r="W655" s="4"/>
      <c r="X655" s="5"/>
      <c r="Y655" s="6"/>
      <c r="Z655" s="1"/>
      <c r="AA655" s="1"/>
      <c r="AB655" s="1"/>
      <c r="AC655" s="1"/>
      <c r="AD655" s="1"/>
      <c r="AE655" s="1"/>
      <c r="AF655" s="1"/>
      <c r="AG655" s="1"/>
      <c r="AH655" s="1"/>
      <c r="AI655" s="1"/>
      <c r="AJ655" s="21"/>
      <c r="AK655" s="21"/>
      <c r="AL655" s="21"/>
      <c r="AM655" s="21"/>
      <c r="AN655" s="21"/>
    </row>
    <row r="656" spans="1:40" ht="15.75" customHeight="1" x14ac:dyDescent="0.25">
      <c r="A656" s="1"/>
      <c r="B656" s="1"/>
      <c r="C656" s="1"/>
      <c r="D656" s="1"/>
      <c r="E656" s="1"/>
      <c r="F656" s="1"/>
      <c r="G656" s="1"/>
      <c r="H656" s="1"/>
      <c r="I656" s="1"/>
      <c r="J656" s="2"/>
      <c r="K656" s="1"/>
      <c r="L656" s="1"/>
      <c r="M656" s="1"/>
      <c r="N656" s="1"/>
      <c r="O656" s="1"/>
      <c r="P656" s="1"/>
      <c r="Q656" s="1"/>
      <c r="R656" s="3"/>
      <c r="S656" s="3"/>
      <c r="T656" s="3"/>
      <c r="U656" s="3"/>
      <c r="V656" s="1"/>
      <c r="W656" s="4"/>
      <c r="X656" s="5"/>
      <c r="Y656" s="6"/>
      <c r="Z656" s="1"/>
      <c r="AA656" s="1"/>
      <c r="AB656" s="1"/>
      <c r="AC656" s="1"/>
      <c r="AD656" s="1"/>
      <c r="AE656" s="1"/>
      <c r="AF656" s="1"/>
      <c r="AG656" s="1"/>
      <c r="AH656" s="1"/>
      <c r="AI656" s="1"/>
      <c r="AJ656" s="21"/>
      <c r="AK656" s="21"/>
      <c r="AL656" s="21"/>
      <c r="AM656" s="21"/>
      <c r="AN656" s="21"/>
    </row>
    <row r="657" spans="1:40" ht="15.75" customHeight="1" x14ac:dyDescent="0.25">
      <c r="A657" s="1"/>
      <c r="B657" s="1"/>
      <c r="C657" s="1"/>
      <c r="D657" s="1"/>
      <c r="E657" s="1"/>
      <c r="F657" s="1"/>
      <c r="G657" s="1"/>
      <c r="H657" s="1"/>
      <c r="I657" s="1"/>
      <c r="J657" s="2"/>
      <c r="K657" s="1"/>
      <c r="L657" s="1"/>
      <c r="M657" s="1"/>
      <c r="N657" s="1"/>
      <c r="O657" s="1"/>
      <c r="P657" s="1"/>
      <c r="Q657" s="1"/>
      <c r="R657" s="3"/>
      <c r="S657" s="3"/>
      <c r="T657" s="3"/>
      <c r="U657" s="3"/>
      <c r="V657" s="1"/>
      <c r="W657" s="4"/>
      <c r="X657" s="5"/>
      <c r="Y657" s="6"/>
      <c r="Z657" s="1"/>
      <c r="AA657" s="1"/>
      <c r="AB657" s="1"/>
      <c r="AC657" s="1"/>
      <c r="AD657" s="1"/>
      <c r="AE657" s="1"/>
      <c r="AF657" s="1"/>
      <c r="AG657" s="1"/>
      <c r="AH657" s="1"/>
      <c r="AI657" s="1"/>
      <c r="AJ657" s="21"/>
      <c r="AK657" s="21"/>
      <c r="AL657" s="21"/>
      <c r="AM657" s="21"/>
      <c r="AN657" s="21"/>
    </row>
    <row r="658" spans="1:40" ht="15.75" customHeight="1" x14ac:dyDescent="0.25">
      <c r="A658" s="1"/>
      <c r="B658" s="1"/>
      <c r="C658" s="1"/>
      <c r="D658" s="1"/>
      <c r="E658" s="1"/>
      <c r="F658" s="1"/>
      <c r="G658" s="1"/>
      <c r="H658" s="1"/>
      <c r="I658" s="1"/>
      <c r="J658" s="2"/>
      <c r="K658" s="1"/>
      <c r="L658" s="1"/>
      <c r="M658" s="1"/>
      <c r="N658" s="1"/>
      <c r="O658" s="1"/>
      <c r="P658" s="1"/>
      <c r="Q658" s="1"/>
      <c r="R658" s="3"/>
      <c r="S658" s="3"/>
      <c r="T658" s="3"/>
      <c r="U658" s="3"/>
      <c r="V658" s="1"/>
      <c r="W658" s="4"/>
      <c r="X658" s="5"/>
      <c r="Y658" s="6"/>
      <c r="Z658" s="1"/>
      <c r="AA658" s="1"/>
      <c r="AB658" s="1"/>
      <c r="AC658" s="1"/>
      <c r="AD658" s="1"/>
      <c r="AE658" s="1"/>
      <c r="AF658" s="1"/>
      <c r="AG658" s="1"/>
      <c r="AH658" s="1"/>
      <c r="AI658" s="1"/>
      <c r="AJ658" s="21"/>
      <c r="AK658" s="21"/>
      <c r="AL658" s="21"/>
      <c r="AM658" s="21"/>
      <c r="AN658" s="21"/>
    </row>
    <row r="659" spans="1:40" ht="15.75" customHeight="1" x14ac:dyDescent="0.25">
      <c r="A659" s="1"/>
      <c r="B659" s="1"/>
      <c r="C659" s="1"/>
      <c r="D659" s="1"/>
      <c r="E659" s="1"/>
      <c r="F659" s="1"/>
      <c r="G659" s="1"/>
      <c r="H659" s="1"/>
      <c r="I659" s="1"/>
      <c r="J659" s="2"/>
      <c r="K659" s="1"/>
      <c r="L659" s="1"/>
      <c r="M659" s="1"/>
      <c r="N659" s="1"/>
      <c r="O659" s="1"/>
      <c r="P659" s="1"/>
      <c r="Q659" s="1"/>
      <c r="R659" s="3"/>
      <c r="S659" s="3"/>
      <c r="T659" s="3"/>
      <c r="U659" s="3"/>
      <c r="V659" s="1"/>
      <c r="W659" s="4"/>
      <c r="X659" s="5"/>
      <c r="Y659" s="6"/>
      <c r="Z659" s="1"/>
      <c r="AA659" s="1"/>
      <c r="AB659" s="1"/>
      <c r="AC659" s="1"/>
      <c r="AD659" s="1"/>
      <c r="AE659" s="1"/>
      <c r="AF659" s="1"/>
      <c r="AG659" s="1"/>
      <c r="AH659" s="1"/>
      <c r="AI659" s="1"/>
      <c r="AJ659" s="21"/>
      <c r="AK659" s="21"/>
      <c r="AL659" s="21"/>
      <c r="AM659" s="21"/>
      <c r="AN659" s="21"/>
    </row>
    <row r="660" spans="1:40" ht="15.75" customHeight="1" x14ac:dyDescent="0.25">
      <c r="A660" s="1"/>
      <c r="B660" s="1"/>
      <c r="C660" s="1"/>
      <c r="D660" s="1"/>
      <c r="E660" s="1"/>
      <c r="F660" s="1"/>
      <c r="G660" s="1"/>
      <c r="H660" s="1"/>
      <c r="I660" s="1"/>
      <c r="J660" s="2"/>
      <c r="K660" s="1"/>
      <c r="L660" s="1"/>
      <c r="M660" s="1"/>
      <c r="N660" s="1"/>
      <c r="O660" s="1"/>
      <c r="P660" s="1"/>
      <c r="Q660" s="1"/>
      <c r="R660" s="3"/>
      <c r="S660" s="3"/>
      <c r="T660" s="3"/>
      <c r="U660" s="3"/>
      <c r="V660" s="1"/>
      <c r="W660" s="4"/>
      <c r="X660" s="5"/>
      <c r="Y660" s="6"/>
      <c r="Z660" s="1"/>
      <c r="AA660" s="1"/>
      <c r="AB660" s="1"/>
      <c r="AC660" s="1"/>
      <c r="AD660" s="1"/>
      <c r="AE660" s="1"/>
      <c r="AF660" s="1"/>
      <c r="AG660" s="1"/>
      <c r="AH660" s="1"/>
      <c r="AI660" s="1"/>
      <c r="AJ660" s="21"/>
      <c r="AK660" s="21"/>
      <c r="AL660" s="21"/>
      <c r="AM660" s="21"/>
      <c r="AN660" s="21"/>
    </row>
    <row r="661" spans="1:40" ht="15.75" customHeight="1" x14ac:dyDescent="0.25">
      <c r="A661" s="1"/>
      <c r="B661" s="1"/>
      <c r="C661" s="1"/>
      <c r="D661" s="1"/>
      <c r="E661" s="1"/>
      <c r="F661" s="1"/>
      <c r="G661" s="1"/>
      <c r="H661" s="1"/>
      <c r="I661" s="1"/>
      <c r="J661" s="2"/>
      <c r="K661" s="1"/>
      <c r="L661" s="1"/>
      <c r="M661" s="1"/>
      <c r="N661" s="1"/>
      <c r="O661" s="1"/>
      <c r="P661" s="1"/>
      <c r="Q661" s="1"/>
      <c r="R661" s="3"/>
      <c r="S661" s="3"/>
      <c r="T661" s="3"/>
      <c r="U661" s="3"/>
      <c r="V661" s="1"/>
      <c r="W661" s="4"/>
      <c r="X661" s="5"/>
      <c r="Y661" s="6"/>
      <c r="Z661" s="1"/>
      <c r="AA661" s="1"/>
      <c r="AB661" s="1"/>
      <c r="AC661" s="1"/>
      <c r="AD661" s="1"/>
      <c r="AE661" s="1"/>
      <c r="AF661" s="1"/>
      <c r="AG661" s="1"/>
      <c r="AH661" s="1"/>
      <c r="AI661" s="1"/>
      <c r="AJ661" s="21"/>
      <c r="AK661" s="21"/>
      <c r="AL661" s="21"/>
      <c r="AM661" s="21"/>
      <c r="AN661" s="21"/>
    </row>
    <row r="662" spans="1:40" ht="15.75" customHeight="1" x14ac:dyDescent="0.25">
      <c r="A662" s="1"/>
      <c r="B662" s="1"/>
      <c r="C662" s="1"/>
      <c r="D662" s="1"/>
      <c r="E662" s="1"/>
      <c r="F662" s="1"/>
      <c r="G662" s="1"/>
      <c r="H662" s="1"/>
      <c r="I662" s="1"/>
      <c r="J662" s="2"/>
      <c r="K662" s="1"/>
      <c r="L662" s="1"/>
      <c r="M662" s="1"/>
      <c r="N662" s="1"/>
      <c r="O662" s="1"/>
      <c r="P662" s="1"/>
      <c r="Q662" s="1"/>
      <c r="R662" s="3"/>
      <c r="S662" s="3"/>
      <c r="T662" s="3"/>
      <c r="U662" s="3"/>
      <c r="V662" s="1"/>
      <c r="W662" s="4"/>
      <c r="X662" s="5"/>
      <c r="Y662" s="6"/>
      <c r="Z662" s="1"/>
      <c r="AA662" s="1"/>
      <c r="AB662" s="1"/>
      <c r="AC662" s="1"/>
      <c r="AD662" s="1"/>
      <c r="AE662" s="1"/>
      <c r="AF662" s="1"/>
      <c r="AG662" s="1"/>
      <c r="AH662" s="1"/>
      <c r="AI662" s="1"/>
      <c r="AJ662" s="21"/>
      <c r="AK662" s="21"/>
      <c r="AL662" s="21"/>
      <c r="AM662" s="21"/>
      <c r="AN662" s="21"/>
    </row>
    <row r="663" spans="1:40" ht="15.75" customHeight="1" x14ac:dyDescent="0.25">
      <c r="A663" s="1"/>
      <c r="B663" s="1"/>
      <c r="C663" s="1"/>
      <c r="D663" s="1"/>
      <c r="E663" s="1"/>
      <c r="F663" s="1"/>
      <c r="G663" s="1"/>
      <c r="H663" s="1"/>
      <c r="I663" s="1"/>
      <c r="J663" s="2"/>
      <c r="K663" s="1"/>
      <c r="L663" s="1"/>
      <c r="M663" s="1"/>
      <c r="N663" s="1"/>
      <c r="O663" s="1"/>
      <c r="P663" s="1"/>
      <c r="Q663" s="1"/>
      <c r="R663" s="3"/>
      <c r="S663" s="3"/>
      <c r="T663" s="3"/>
      <c r="U663" s="3"/>
      <c r="V663" s="1"/>
      <c r="W663" s="4"/>
      <c r="X663" s="5"/>
      <c r="Y663" s="6"/>
      <c r="Z663" s="1"/>
      <c r="AA663" s="1"/>
      <c r="AB663" s="1"/>
      <c r="AC663" s="1"/>
      <c r="AD663" s="1"/>
      <c r="AE663" s="1"/>
      <c r="AF663" s="1"/>
      <c r="AG663" s="1"/>
      <c r="AH663" s="1"/>
      <c r="AI663" s="1"/>
      <c r="AJ663" s="21"/>
      <c r="AK663" s="21"/>
      <c r="AL663" s="21"/>
      <c r="AM663" s="21"/>
      <c r="AN663" s="21"/>
    </row>
    <row r="664" spans="1:40" ht="15.75" customHeight="1" x14ac:dyDescent="0.25">
      <c r="A664" s="1"/>
      <c r="B664" s="1"/>
      <c r="C664" s="1"/>
      <c r="D664" s="1"/>
      <c r="E664" s="1"/>
      <c r="F664" s="1"/>
      <c r="G664" s="1"/>
      <c r="H664" s="1"/>
      <c r="I664" s="1"/>
      <c r="J664" s="2"/>
      <c r="K664" s="1"/>
      <c r="L664" s="1"/>
      <c r="M664" s="1"/>
      <c r="N664" s="1"/>
      <c r="O664" s="1"/>
      <c r="P664" s="1"/>
      <c r="Q664" s="1"/>
      <c r="R664" s="3"/>
      <c r="S664" s="3"/>
      <c r="T664" s="3"/>
      <c r="U664" s="3"/>
      <c r="V664" s="1"/>
      <c r="W664" s="4"/>
      <c r="X664" s="5"/>
      <c r="Y664" s="6"/>
      <c r="Z664" s="1"/>
      <c r="AA664" s="1"/>
      <c r="AB664" s="1"/>
      <c r="AC664" s="1"/>
      <c r="AD664" s="1"/>
      <c r="AE664" s="1"/>
      <c r="AF664" s="1"/>
      <c r="AG664" s="1"/>
      <c r="AH664" s="1"/>
      <c r="AI664" s="1"/>
      <c r="AJ664" s="21"/>
      <c r="AK664" s="21"/>
      <c r="AL664" s="21"/>
      <c r="AM664" s="21"/>
      <c r="AN664" s="21"/>
    </row>
    <row r="665" spans="1:40" ht="15.75" customHeight="1" x14ac:dyDescent="0.25">
      <c r="A665" s="1"/>
      <c r="B665" s="1"/>
      <c r="C665" s="1"/>
      <c r="D665" s="1"/>
      <c r="E665" s="1"/>
      <c r="F665" s="1"/>
      <c r="G665" s="1"/>
      <c r="H665" s="1"/>
      <c r="I665" s="1"/>
      <c r="J665" s="2"/>
      <c r="K665" s="1"/>
      <c r="L665" s="1"/>
      <c r="M665" s="1"/>
      <c r="N665" s="1"/>
      <c r="O665" s="1"/>
      <c r="P665" s="1"/>
      <c r="Q665" s="1"/>
      <c r="R665" s="3"/>
      <c r="S665" s="3"/>
      <c r="T665" s="3"/>
      <c r="U665" s="3"/>
      <c r="V665" s="1"/>
      <c r="W665" s="4"/>
      <c r="X665" s="5"/>
      <c r="Y665" s="6"/>
      <c r="Z665" s="1"/>
      <c r="AA665" s="1"/>
      <c r="AB665" s="1"/>
      <c r="AC665" s="1"/>
      <c r="AD665" s="1"/>
      <c r="AE665" s="1"/>
      <c r="AF665" s="1"/>
      <c r="AG665" s="1"/>
      <c r="AH665" s="1"/>
      <c r="AI665" s="1"/>
      <c r="AJ665" s="21"/>
      <c r="AK665" s="21"/>
      <c r="AL665" s="21"/>
      <c r="AM665" s="21"/>
      <c r="AN665" s="21"/>
    </row>
    <row r="666" spans="1:40" ht="15.75" customHeight="1" x14ac:dyDescent="0.25">
      <c r="A666" s="1"/>
      <c r="B666" s="1"/>
      <c r="C666" s="1"/>
      <c r="D666" s="1"/>
      <c r="E666" s="1"/>
      <c r="F666" s="1"/>
      <c r="G666" s="1"/>
      <c r="H666" s="1"/>
      <c r="I666" s="1"/>
      <c r="J666" s="2"/>
      <c r="K666" s="1"/>
      <c r="L666" s="1"/>
      <c r="M666" s="1"/>
      <c r="N666" s="1"/>
      <c r="O666" s="1"/>
      <c r="P666" s="1"/>
      <c r="Q666" s="1"/>
      <c r="R666" s="3"/>
      <c r="S666" s="3"/>
      <c r="T666" s="3"/>
      <c r="U666" s="3"/>
      <c r="V666" s="1"/>
      <c r="W666" s="4"/>
      <c r="X666" s="5"/>
      <c r="Y666" s="6"/>
      <c r="Z666" s="1"/>
      <c r="AA666" s="1"/>
      <c r="AB666" s="1"/>
      <c r="AC666" s="1"/>
      <c r="AD666" s="1"/>
      <c r="AE666" s="1"/>
      <c r="AF666" s="1"/>
      <c r="AG666" s="1"/>
      <c r="AH666" s="1"/>
      <c r="AI666" s="1"/>
      <c r="AJ666" s="21"/>
      <c r="AK666" s="21"/>
      <c r="AL666" s="21"/>
      <c r="AM666" s="21"/>
      <c r="AN666" s="21"/>
    </row>
    <row r="667" spans="1:40" ht="15.75" customHeight="1" x14ac:dyDescent="0.25">
      <c r="A667" s="1"/>
      <c r="B667" s="1"/>
      <c r="C667" s="1"/>
      <c r="D667" s="1"/>
      <c r="E667" s="1"/>
      <c r="F667" s="1"/>
      <c r="G667" s="1"/>
      <c r="H667" s="1"/>
      <c r="I667" s="1"/>
      <c r="J667" s="2"/>
      <c r="K667" s="1"/>
      <c r="L667" s="1"/>
      <c r="M667" s="1"/>
      <c r="N667" s="1"/>
      <c r="O667" s="1"/>
      <c r="P667" s="1"/>
      <c r="Q667" s="1"/>
      <c r="R667" s="3"/>
      <c r="S667" s="3"/>
      <c r="T667" s="3"/>
      <c r="U667" s="3"/>
      <c r="V667" s="1"/>
      <c r="W667" s="4"/>
      <c r="X667" s="5"/>
      <c r="Y667" s="6"/>
      <c r="Z667" s="1"/>
      <c r="AA667" s="1"/>
      <c r="AB667" s="1"/>
      <c r="AC667" s="1"/>
      <c r="AD667" s="1"/>
      <c r="AE667" s="1"/>
      <c r="AF667" s="1"/>
      <c r="AG667" s="1"/>
      <c r="AH667" s="1"/>
      <c r="AI667" s="1"/>
      <c r="AJ667" s="21"/>
      <c r="AK667" s="21"/>
      <c r="AL667" s="21"/>
      <c r="AM667" s="21"/>
      <c r="AN667" s="21"/>
    </row>
    <row r="668" spans="1:40" ht="15.75" customHeight="1" x14ac:dyDescent="0.25">
      <c r="A668" s="1"/>
      <c r="B668" s="1"/>
      <c r="C668" s="1"/>
      <c r="D668" s="1"/>
      <c r="E668" s="1"/>
      <c r="F668" s="1"/>
      <c r="G668" s="1"/>
      <c r="H668" s="1"/>
      <c r="I668" s="1"/>
      <c r="J668" s="2"/>
      <c r="K668" s="1"/>
      <c r="L668" s="1"/>
      <c r="M668" s="1"/>
      <c r="N668" s="1"/>
      <c r="O668" s="1"/>
      <c r="P668" s="1"/>
      <c r="Q668" s="1"/>
      <c r="R668" s="3"/>
      <c r="S668" s="3"/>
      <c r="T668" s="3"/>
      <c r="U668" s="3"/>
      <c r="V668" s="1"/>
      <c r="W668" s="4"/>
      <c r="X668" s="5"/>
      <c r="Y668" s="6"/>
      <c r="Z668" s="1"/>
      <c r="AA668" s="1"/>
      <c r="AB668" s="1"/>
      <c r="AC668" s="1"/>
      <c r="AD668" s="1"/>
      <c r="AE668" s="1"/>
      <c r="AF668" s="1"/>
      <c r="AG668" s="1"/>
      <c r="AH668" s="1"/>
      <c r="AI668" s="1"/>
      <c r="AJ668" s="21"/>
      <c r="AK668" s="21"/>
      <c r="AL668" s="21"/>
      <c r="AM668" s="21"/>
      <c r="AN668" s="21"/>
    </row>
    <row r="669" spans="1:40" ht="15.75" customHeight="1" x14ac:dyDescent="0.25">
      <c r="A669" s="1"/>
      <c r="B669" s="1"/>
      <c r="C669" s="1"/>
      <c r="D669" s="1"/>
      <c r="E669" s="1"/>
      <c r="F669" s="1"/>
      <c r="G669" s="1"/>
      <c r="H669" s="1"/>
      <c r="I669" s="1"/>
      <c r="J669" s="2"/>
      <c r="K669" s="1"/>
      <c r="L669" s="1"/>
      <c r="M669" s="1"/>
      <c r="N669" s="1"/>
      <c r="O669" s="1"/>
      <c r="P669" s="1"/>
      <c r="Q669" s="1"/>
      <c r="R669" s="3"/>
      <c r="S669" s="3"/>
      <c r="T669" s="3"/>
      <c r="U669" s="3"/>
      <c r="V669" s="1"/>
      <c r="W669" s="4"/>
      <c r="X669" s="5"/>
      <c r="Y669" s="6"/>
      <c r="Z669" s="1"/>
      <c r="AA669" s="1"/>
      <c r="AB669" s="1"/>
      <c r="AC669" s="1"/>
      <c r="AD669" s="1"/>
      <c r="AE669" s="1"/>
      <c r="AF669" s="1"/>
      <c r="AG669" s="1"/>
      <c r="AH669" s="1"/>
      <c r="AI669" s="1"/>
      <c r="AJ669" s="21"/>
      <c r="AK669" s="21"/>
      <c r="AL669" s="21"/>
      <c r="AM669" s="21"/>
      <c r="AN669" s="21"/>
    </row>
    <row r="670" spans="1:40" ht="15.75" customHeight="1" x14ac:dyDescent="0.25">
      <c r="A670" s="1"/>
      <c r="B670" s="1"/>
      <c r="C670" s="1"/>
      <c r="D670" s="1"/>
      <c r="E670" s="1"/>
      <c r="F670" s="1"/>
      <c r="G670" s="1"/>
      <c r="H670" s="1"/>
      <c r="I670" s="1"/>
      <c r="J670" s="2"/>
      <c r="K670" s="1"/>
      <c r="L670" s="1"/>
      <c r="M670" s="1"/>
      <c r="N670" s="1"/>
      <c r="O670" s="1"/>
      <c r="P670" s="1"/>
      <c r="Q670" s="1"/>
      <c r="R670" s="3"/>
      <c r="S670" s="3"/>
      <c r="T670" s="3"/>
      <c r="U670" s="3"/>
      <c r="V670" s="1"/>
      <c r="W670" s="4"/>
      <c r="X670" s="5"/>
      <c r="Y670" s="6"/>
      <c r="Z670" s="1"/>
      <c r="AA670" s="1"/>
      <c r="AB670" s="1"/>
      <c r="AC670" s="1"/>
      <c r="AD670" s="1"/>
      <c r="AE670" s="1"/>
      <c r="AF670" s="1"/>
      <c r="AG670" s="1"/>
      <c r="AH670" s="1"/>
      <c r="AI670" s="1"/>
      <c r="AJ670" s="21"/>
      <c r="AK670" s="21"/>
      <c r="AL670" s="21"/>
      <c r="AM670" s="21"/>
      <c r="AN670" s="21"/>
    </row>
    <row r="671" spans="1:40" ht="15.75" customHeight="1" x14ac:dyDescent="0.25">
      <c r="A671" s="1"/>
      <c r="B671" s="1"/>
      <c r="C671" s="1"/>
      <c r="D671" s="1"/>
      <c r="E671" s="1"/>
      <c r="F671" s="1"/>
      <c r="G671" s="1"/>
      <c r="H671" s="1"/>
      <c r="I671" s="1"/>
      <c r="J671" s="2"/>
      <c r="K671" s="1"/>
      <c r="L671" s="1"/>
      <c r="M671" s="1"/>
      <c r="N671" s="1"/>
      <c r="O671" s="1"/>
      <c r="P671" s="1"/>
      <c r="Q671" s="1"/>
      <c r="R671" s="3"/>
      <c r="S671" s="3"/>
      <c r="T671" s="3"/>
      <c r="U671" s="3"/>
      <c r="V671" s="1"/>
      <c r="W671" s="4"/>
      <c r="X671" s="5"/>
      <c r="Y671" s="6"/>
      <c r="Z671" s="1"/>
      <c r="AA671" s="1"/>
      <c r="AB671" s="1"/>
      <c r="AC671" s="1"/>
      <c r="AD671" s="1"/>
      <c r="AE671" s="1"/>
      <c r="AF671" s="1"/>
      <c r="AG671" s="1"/>
      <c r="AH671" s="1"/>
      <c r="AI671" s="1"/>
      <c r="AJ671" s="21"/>
      <c r="AK671" s="21"/>
      <c r="AL671" s="21"/>
      <c r="AM671" s="21"/>
      <c r="AN671" s="21"/>
    </row>
    <row r="672" spans="1:40" ht="15.75" customHeight="1" x14ac:dyDescent="0.25">
      <c r="A672" s="1"/>
      <c r="B672" s="1"/>
      <c r="C672" s="1"/>
      <c r="D672" s="1"/>
      <c r="E672" s="1"/>
      <c r="F672" s="1"/>
      <c r="G672" s="1"/>
      <c r="H672" s="1"/>
      <c r="I672" s="1"/>
      <c r="J672" s="2"/>
      <c r="K672" s="1"/>
      <c r="L672" s="1"/>
      <c r="M672" s="1"/>
      <c r="N672" s="1"/>
      <c r="O672" s="1"/>
      <c r="P672" s="1"/>
      <c r="Q672" s="1"/>
      <c r="R672" s="3"/>
      <c r="S672" s="3"/>
      <c r="T672" s="3"/>
      <c r="U672" s="3"/>
      <c r="V672" s="1"/>
      <c r="W672" s="4"/>
      <c r="X672" s="5"/>
      <c r="Y672" s="6"/>
      <c r="Z672" s="1"/>
      <c r="AA672" s="1"/>
      <c r="AB672" s="1"/>
      <c r="AC672" s="1"/>
      <c r="AD672" s="1"/>
      <c r="AE672" s="1"/>
      <c r="AF672" s="1"/>
      <c r="AG672" s="1"/>
      <c r="AH672" s="1"/>
      <c r="AI672" s="1"/>
      <c r="AJ672" s="21"/>
      <c r="AK672" s="21"/>
      <c r="AL672" s="21"/>
      <c r="AM672" s="21"/>
      <c r="AN672" s="21"/>
    </row>
    <row r="673" spans="1:40" ht="15.75" customHeight="1" x14ac:dyDescent="0.25">
      <c r="A673" s="1"/>
      <c r="B673" s="1"/>
      <c r="C673" s="1"/>
      <c r="D673" s="1"/>
      <c r="E673" s="1"/>
      <c r="F673" s="1"/>
      <c r="G673" s="1"/>
      <c r="H673" s="1"/>
      <c r="I673" s="1"/>
      <c r="J673" s="2"/>
      <c r="K673" s="1"/>
      <c r="L673" s="1"/>
      <c r="M673" s="1"/>
      <c r="N673" s="1"/>
      <c r="O673" s="1"/>
      <c r="P673" s="1"/>
      <c r="Q673" s="1"/>
      <c r="R673" s="3"/>
      <c r="S673" s="3"/>
      <c r="T673" s="3"/>
      <c r="U673" s="3"/>
      <c r="V673" s="1"/>
      <c r="W673" s="4"/>
      <c r="X673" s="5"/>
      <c r="Y673" s="6"/>
      <c r="Z673" s="1"/>
      <c r="AA673" s="1"/>
      <c r="AB673" s="1"/>
      <c r="AC673" s="1"/>
      <c r="AD673" s="1"/>
      <c r="AE673" s="1"/>
      <c r="AF673" s="1"/>
      <c r="AG673" s="1"/>
      <c r="AH673" s="1"/>
      <c r="AI673" s="1"/>
      <c r="AJ673" s="21"/>
      <c r="AK673" s="21"/>
      <c r="AL673" s="21"/>
      <c r="AM673" s="21"/>
      <c r="AN673" s="21"/>
    </row>
    <row r="674" spans="1:40" ht="15.75" customHeight="1" x14ac:dyDescent="0.25">
      <c r="A674" s="1"/>
      <c r="B674" s="1"/>
      <c r="C674" s="1"/>
      <c r="D674" s="1"/>
      <c r="E674" s="1"/>
      <c r="F674" s="1"/>
      <c r="G674" s="1"/>
      <c r="H674" s="1"/>
      <c r="I674" s="1"/>
      <c r="J674" s="2"/>
      <c r="K674" s="1"/>
      <c r="L674" s="1"/>
      <c r="M674" s="1"/>
      <c r="N674" s="1"/>
      <c r="O674" s="1"/>
      <c r="P674" s="1"/>
      <c r="Q674" s="1"/>
      <c r="R674" s="3"/>
      <c r="S674" s="3"/>
      <c r="T674" s="3"/>
      <c r="U674" s="3"/>
      <c r="V674" s="1"/>
      <c r="W674" s="4"/>
      <c r="X674" s="5"/>
      <c r="Y674" s="6"/>
      <c r="Z674" s="1"/>
      <c r="AA674" s="1"/>
      <c r="AB674" s="1"/>
      <c r="AC674" s="1"/>
      <c r="AD674" s="1"/>
      <c r="AE674" s="1"/>
      <c r="AF674" s="1"/>
      <c r="AG674" s="1"/>
      <c r="AH674" s="1"/>
      <c r="AI674" s="1"/>
      <c r="AJ674" s="21"/>
      <c r="AK674" s="21"/>
      <c r="AL674" s="21"/>
      <c r="AM674" s="21"/>
      <c r="AN674" s="21"/>
    </row>
    <row r="675" spans="1:40" ht="15.75" customHeight="1" x14ac:dyDescent="0.25">
      <c r="A675" s="1"/>
      <c r="B675" s="1"/>
      <c r="C675" s="1"/>
      <c r="D675" s="1"/>
      <c r="E675" s="1"/>
      <c r="F675" s="1"/>
      <c r="G675" s="1"/>
      <c r="H675" s="1"/>
      <c r="I675" s="1"/>
      <c r="J675" s="2"/>
      <c r="K675" s="1"/>
      <c r="L675" s="1"/>
      <c r="M675" s="1"/>
      <c r="N675" s="1"/>
      <c r="O675" s="1"/>
      <c r="P675" s="1"/>
      <c r="Q675" s="1"/>
      <c r="R675" s="3"/>
      <c r="S675" s="3"/>
      <c r="T675" s="3"/>
      <c r="U675" s="3"/>
      <c r="V675" s="1"/>
      <c r="W675" s="4"/>
      <c r="X675" s="5"/>
      <c r="Y675" s="6"/>
      <c r="Z675" s="1"/>
      <c r="AA675" s="1"/>
      <c r="AB675" s="1"/>
      <c r="AC675" s="1"/>
      <c r="AD675" s="1"/>
      <c r="AE675" s="1"/>
      <c r="AF675" s="1"/>
      <c r="AG675" s="1"/>
      <c r="AH675" s="1"/>
      <c r="AI675" s="1"/>
      <c r="AJ675" s="21"/>
      <c r="AK675" s="21"/>
      <c r="AL675" s="21"/>
      <c r="AM675" s="21"/>
      <c r="AN675" s="21"/>
    </row>
    <row r="676" spans="1:40" ht="15.75" customHeight="1" x14ac:dyDescent="0.25">
      <c r="A676" s="1"/>
      <c r="B676" s="1"/>
      <c r="C676" s="1"/>
      <c r="D676" s="1"/>
      <c r="E676" s="1"/>
      <c r="F676" s="1"/>
      <c r="G676" s="1"/>
      <c r="H676" s="1"/>
      <c r="I676" s="1"/>
      <c r="J676" s="2"/>
      <c r="K676" s="1"/>
      <c r="L676" s="1"/>
      <c r="M676" s="1"/>
      <c r="N676" s="1"/>
      <c r="O676" s="1"/>
      <c r="P676" s="1"/>
      <c r="Q676" s="1"/>
      <c r="R676" s="3"/>
      <c r="S676" s="3"/>
      <c r="T676" s="3"/>
      <c r="U676" s="3"/>
      <c r="V676" s="1"/>
      <c r="W676" s="4"/>
      <c r="X676" s="5"/>
      <c r="Y676" s="6"/>
      <c r="Z676" s="1"/>
      <c r="AA676" s="1"/>
      <c r="AB676" s="1"/>
      <c r="AC676" s="1"/>
      <c r="AD676" s="1"/>
      <c r="AE676" s="1"/>
      <c r="AF676" s="1"/>
      <c r="AG676" s="1"/>
      <c r="AH676" s="1"/>
      <c r="AI676" s="1"/>
      <c r="AJ676" s="21"/>
      <c r="AK676" s="21"/>
      <c r="AL676" s="21"/>
      <c r="AM676" s="21"/>
      <c r="AN676" s="21"/>
    </row>
    <row r="677" spans="1:40" ht="15.75" customHeight="1" x14ac:dyDescent="0.25">
      <c r="A677" s="1"/>
      <c r="B677" s="1"/>
      <c r="C677" s="1"/>
      <c r="D677" s="1"/>
      <c r="E677" s="1"/>
      <c r="F677" s="1"/>
      <c r="G677" s="1"/>
      <c r="H677" s="1"/>
      <c r="I677" s="1"/>
      <c r="J677" s="2"/>
      <c r="K677" s="1"/>
      <c r="L677" s="1"/>
      <c r="M677" s="1"/>
      <c r="N677" s="1"/>
      <c r="O677" s="1"/>
      <c r="P677" s="1"/>
      <c r="Q677" s="1"/>
      <c r="R677" s="3"/>
      <c r="S677" s="3"/>
      <c r="T677" s="3"/>
      <c r="U677" s="3"/>
      <c r="V677" s="1"/>
      <c r="W677" s="4"/>
      <c r="X677" s="5"/>
      <c r="Y677" s="6"/>
      <c r="Z677" s="1"/>
      <c r="AA677" s="1"/>
      <c r="AB677" s="1"/>
      <c r="AC677" s="1"/>
      <c r="AD677" s="1"/>
      <c r="AE677" s="1"/>
      <c r="AF677" s="1"/>
      <c r="AG677" s="1"/>
      <c r="AH677" s="1"/>
      <c r="AI677" s="1"/>
      <c r="AJ677" s="21"/>
      <c r="AK677" s="21"/>
      <c r="AL677" s="21"/>
      <c r="AM677" s="21"/>
      <c r="AN677" s="21"/>
    </row>
    <row r="678" spans="1:40" ht="15.75" customHeight="1" x14ac:dyDescent="0.25">
      <c r="A678" s="1"/>
      <c r="B678" s="1"/>
      <c r="C678" s="1"/>
      <c r="D678" s="1"/>
      <c r="E678" s="1"/>
      <c r="F678" s="1"/>
      <c r="G678" s="1"/>
      <c r="H678" s="1"/>
      <c r="I678" s="1"/>
      <c r="J678" s="2"/>
      <c r="K678" s="1"/>
      <c r="L678" s="1"/>
      <c r="M678" s="1"/>
      <c r="N678" s="1"/>
      <c r="O678" s="1"/>
      <c r="P678" s="1"/>
      <c r="Q678" s="1"/>
      <c r="R678" s="3"/>
      <c r="S678" s="3"/>
      <c r="T678" s="3"/>
      <c r="U678" s="3"/>
      <c r="V678" s="1"/>
      <c r="W678" s="4"/>
      <c r="X678" s="5"/>
      <c r="Y678" s="6"/>
      <c r="Z678" s="1"/>
      <c r="AA678" s="1"/>
      <c r="AB678" s="1"/>
      <c r="AC678" s="1"/>
      <c r="AD678" s="1"/>
      <c r="AE678" s="1"/>
      <c r="AF678" s="1"/>
      <c r="AG678" s="1"/>
      <c r="AH678" s="1"/>
      <c r="AI678" s="1"/>
      <c r="AJ678" s="21"/>
      <c r="AK678" s="21"/>
      <c r="AL678" s="21"/>
      <c r="AM678" s="21"/>
      <c r="AN678" s="21"/>
    </row>
    <row r="679" spans="1:40" ht="15.75" customHeight="1" x14ac:dyDescent="0.25">
      <c r="A679" s="1"/>
      <c r="B679" s="1"/>
      <c r="C679" s="1"/>
      <c r="D679" s="1"/>
      <c r="E679" s="1"/>
      <c r="F679" s="1"/>
      <c r="G679" s="1"/>
      <c r="H679" s="1"/>
      <c r="I679" s="1"/>
      <c r="J679" s="2"/>
      <c r="K679" s="1"/>
      <c r="L679" s="1"/>
      <c r="M679" s="1"/>
      <c r="N679" s="1"/>
      <c r="O679" s="1"/>
      <c r="P679" s="1"/>
      <c r="Q679" s="1"/>
      <c r="R679" s="3"/>
      <c r="S679" s="3"/>
      <c r="T679" s="3"/>
      <c r="U679" s="3"/>
      <c r="V679" s="1"/>
      <c r="W679" s="4"/>
      <c r="X679" s="5"/>
      <c r="Y679" s="6"/>
      <c r="Z679" s="1"/>
      <c r="AA679" s="1"/>
      <c r="AB679" s="1"/>
      <c r="AC679" s="1"/>
      <c r="AD679" s="1"/>
      <c r="AE679" s="1"/>
      <c r="AF679" s="1"/>
      <c r="AG679" s="1"/>
      <c r="AH679" s="1"/>
      <c r="AI679" s="1"/>
      <c r="AJ679" s="21"/>
      <c r="AK679" s="21"/>
      <c r="AL679" s="21"/>
      <c r="AM679" s="21"/>
      <c r="AN679" s="21"/>
    </row>
    <row r="680" spans="1:40" ht="15.75" customHeight="1" x14ac:dyDescent="0.25">
      <c r="A680" s="1"/>
      <c r="B680" s="1"/>
      <c r="C680" s="1"/>
      <c r="D680" s="1"/>
      <c r="E680" s="1"/>
      <c r="F680" s="1"/>
      <c r="G680" s="1"/>
      <c r="H680" s="1"/>
      <c r="I680" s="1"/>
      <c r="J680" s="2"/>
      <c r="K680" s="1"/>
      <c r="L680" s="1"/>
      <c r="M680" s="1"/>
      <c r="N680" s="1"/>
      <c r="O680" s="1"/>
      <c r="P680" s="1"/>
      <c r="Q680" s="1"/>
      <c r="R680" s="3"/>
      <c r="S680" s="3"/>
      <c r="T680" s="3"/>
      <c r="U680" s="3"/>
      <c r="V680" s="1"/>
      <c r="W680" s="4"/>
      <c r="X680" s="5"/>
      <c r="Y680" s="6"/>
      <c r="Z680" s="1"/>
      <c r="AA680" s="1"/>
      <c r="AB680" s="1"/>
      <c r="AC680" s="1"/>
      <c r="AD680" s="1"/>
      <c r="AE680" s="1"/>
      <c r="AF680" s="1"/>
      <c r="AG680" s="1"/>
      <c r="AH680" s="1"/>
      <c r="AI680" s="1"/>
      <c r="AJ680" s="21"/>
      <c r="AK680" s="21"/>
      <c r="AL680" s="21"/>
      <c r="AM680" s="21"/>
      <c r="AN680" s="21"/>
    </row>
    <row r="681" spans="1:40" ht="15.75" customHeight="1" x14ac:dyDescent="0.25">
      <c r="A681" s="1"/>
      <c r="B681" s="1"/>
      <c r="C681" s="1"/>
      <c r="D681" s="1"/>
      <c r="E681" s="1"/>
      <c r="F681" s="1"/>
      <c r="G681" s="1"/>
      <c r="H681" s="1"/>
      <c r="I681" s="1"/>
      <c r="J681" s="2"/>
      <c r="K681" s="1"/>
      <c r="L681" s="1"/>
      <c r="M681" s="1"/>
      <c r="N681" s="1"/>
      <c r="O681" s="1"/>
      <c r="P681" s="1"/>
      <c r="Q681" s="1"/>
      <c r="R681" s="3"/>
      <c r="S681" s="3"/>
      <c r="T681" s="3"/>
      <c r="U681" s="3"/>
      <c r="V681" s="1"/>
      <c r="W681" s="4"/>
      <c r="X681" s="5"/>
      <c r="Y681" s="6"/>
      <c r="Z681" s="1"/>
      <c r="AA681" s="1"/>
      <c r="AB681" s="1"/>
      <c r="AC681" s="1"/>
      <c r="AD681" s="1"/>
      <c r="AE681" s="1"/>
      <c r="AF681" s="1"/>
      <c r="AG681" s="1"/>
      <c r="AH681" s="1"/>
      <c r="AI681" s="1"/>
      <c r="AJ681" s="21"/>
      <c r="AK681" s="21"/>
      <c r="AL681" s="21"/>
      <c r="AM681" s="21"/>
      <c r="AN681" s="21"/>
    </row>
    <row r="682" spans="1:40" ht="15.75" customHeight="1" x14ac:dyDescent="0.25">
      <c r="A682" s="1"/>
      <c r="B682" s="1"/>
      <c r="C682" s="1"/>
      <c r="D682" s="1"/>
      <c r="E682" s="1"/>
      <c r="F682" s="1"/>
      <c r="G682" s="1"/>
      <c r="H682" s="1"/>
      <c r="I682" s="1"/>
      <c r="J682" s="2"/>
      <c r="K682" s="1"/>
      <c r="L682" s="1"/>
      <c r="M682" s="1"/>
      <c r="N682" s="1"/>
      <c r="O682" s="1"/>
      <c r="P682" s="1"/>
      <c r="Q682" s="1"/>
      <c r="R682" s="3"/>
      <c r="S682" s="3"/>
      <c r="T682" s="3"/>
      <c r="U682" s="3"/>
      <c r="V682" s="1"/>
      <c r="W682" s="4"/>
      <c r="X682" s="5"/>
      <c r="Y682" s="6"/>
      <c r="Z682" s="1"/>
      <c r="AA682" s="1"/>
      <c r="AB682" s="1"/>
      <c r="AC682" s="1"/>
      <c r="AD682" s="1"/>
      <c r="AE682" s="1"/>
      <c r="AF682" s="1"/>
      <c r="AG682" s="1"/>
      <c r="AH682" s="1"/>
      <c r="AI682" s="1"/>
      <c r="AJ682" s="21"/>
      <c r="AK682" s="21"/>
      <c r="AL682" s="21"/>
      <c r="AM682" s="21"/>
      <c r="AN682" s="21"/>
    </row>
    <row r="683" spans="1:40" ht="15.75" customHeight="1" x14ac:dyDescent="0.25">
      <c r="A683" s="1"/>
      <c r="B683" s="1"/>
      <c r="C683" s="1"/>
      <c r="D683" s="1"/>
      <c r="E683" s="1"/>
      <c r="F683" s="1"/>
      <c r="G683" s="1"/>
      <c r="H683" s="1"/>
      <c r="I683" s="1"/>
      <c r="J683" s="2"/>
      <c r="K683" s="1"/>
      <c r="L683" s="1"/>
      <c r="M683" s="1"/>
      <c r="N683" s="1"/>
      <c r="O683" s="1"/>
      <c r="P683" s="1"/>
      <c r="Q683" s="1"/>
      <c r="R683" s="3"/>
      <c r="S683" s="3"/>
      <c r="T683" s="3"/>
      <c r="U683" s="3"/>
      <c r="V683" s="1"/>
      <c r="W683" s="4"/>
      <c r="X683" s="5"/>
      <c r="Y683" s="6"/>
      <c r="Z683" s="1"/>
      <c r="AA683" s="1"/>
      <c r="AB683" s="1"/>
      <c r="AC683" s="1"/>
      <c r="AD683" s="1"/>
      <c r="AE683" s="1"/>
      <c r="AF683" s="1"/>
      <c r="AG683" s="1"/>
      <c r="AH683" s="1"/>
      <c r="AI683" s="1"/>
      <c r="AJ683" s="21"/>
      <c r="AK683" s="21"/>
      <c r="AL683" s="21"/>
      <c r="AM683" s="21"/>
      <c r="AN683" s="21"/>
    </row>
    <row r="684" spans="1:40" ht="15.75" customHeight="1" x14ac:dyDescent="0.25">
      <c r="A684" s="1"/>
      <c r="B684" s="1"/>
      <c r="C684" s="1"/>
      <c r="D684" s="1"/>
      <c r="E684" s="1"/>
      <c r="F684" s="1"/>
      <c r="G684" s="1"/>
      <c r="H684" s="1"/>
      <c r="I684" s="1"/>
      <c r="J684" s="2"/>
      <c r="K684" s="1"/>
      <c r="L684" s="1"/>
      <c r="M684" s="1"/>
      <c r="N684" s="1"/>
      <c r="O684" s="1"/>
      <c r="P684" s="1"/>
      <c r="Q684" s="1"/>
      <c r="R684" s="3"/>
      <c r="S684" s="3"/>
      <c r="T684" s="3"/>
      <c r="U684" s="3"/>
      <c r="V684" s="1"/>
      <c r="W684" s="4"/>
      <c r="X684" s="5"/>
      <c r="Y684" s="6"/>
      <c r="Z684" s="1"/>
      <c r="AA684" s="1"/>
      <c r="AB684" s="1"/>
      <c r="AC684" s="1"/>
      <c r="AD684" s="1"/>
      <c r="AE684" s="1"/>
      <c r="AF684" s="1"/>
      <c r="AG684" s="1"/>
      <c r="AH684" s="1"/>
      <c r="AI684" s="1"/>
      <c r="AJ684" s="21"/>
      <c r="AK684" s="21"/>
      <c r="AL684" s="21"/>
      <c r="AM684" s="21"/>
      <c r="AN684" s="21"/>
    </row>
    <row r="685" spans="1:40" ht="15.75" customHeight="1" x14ac:dyDescent="0.25">
      <c r="A685" s="1"/>
      <c r="B685" s="1"/>
      <c r="C685" s="1"/>
      <c r="D685" s="1"/>
      <c r="E685" s="1"/>
      <c r="F685" s="1"/>
      <c r="G685" s="1"/>
      <c r="H685" s="1"/>
      <c r="I685" s="1"/>
      <c r="J685" s="2"/>
      <c r="K685" s="1"/>
      <c r="L685" s="1"/>
      <c r="M685" s="1"/>
      <c r="N685" s="1"/>
      <c r="O685" s="1"/>
      <c r="P685" s="1"/>
      <c r="Q685" s="1"/>
      <c r="R685" s="3"/>
      <c r="S685" s="3"/>
      <c r="T685" s="3"/>
      <c r="U685" s="3"/>
      <c r="V685" s="1"/>
      <c r="W685" s="4"/>
      <c r="X685" s="5"/>
      <c r="Y685" s="6"/>
      <c r="Z685" s="1"/>
      <c r="AA685" s="1"/>
      <c r="AB685" s="1"/>
      <c r="AC685" s="1"/>
      <c r="AD685" s="1"/>
      <c r="AE685" s="1"/>
      <c r="AF685" s="1"/>
      <c r="AG685" s="1"/>
      <c r="AH685" s="1"/>
      <c r="AI685" s="1"/>
      <c r="AJ685" s="21"/>
      <c r="AK685" s="21"/>
      <c r="AL685" s="21"/>
      <c r="AM685" s="21"/>
      <c r="AN685" s="21"/>
    </row>
    <row r="686" spans="1:40" ht="15.75" customHeight="1" x14ac:dyDescent="0.25">
      <c r="A686" s="1"/>
      <c r="B686" s="1"/>
      <c r="C686" s="1"/>
      <c r="D686" s="1"/>
      <c r="E686" s="1"/>
      <c r="F686" s="1"/>
      <c r="G686" s="1"/>
      <c r="H686" s="1"/>
      <c r="I686" s="1"/>
      <c r="J686" s="2"/>
      <c r="K686" s="1"/>
      <c r="L686" s="1"/>
      <c r="M686" s="1"/>
      <c r="N686" s="1"/>
      <c r="O686" s="1"/>
      <c r="P686" s="1"/>
      <c r="Q686" s="1"/>
      <c r="R686" s="3"/>
      <c r="S686" s="3"/>
      <c r="T686" s="3"/>
      <c r="U686" s="3"/>
      <c r="V686" s="1"/>
      <c r="W686" s="4"/>
      <c r="X686" s="5"/>
      <c r="Y686" s="6"/>
      <c r="Z686" s="1"/>
      <c r="AA686" s="1"/>
      <c r="AB686" s="1"/>
      <c r="AC686" s="1"/>
      <c r="AD686" s="1"/>
      <c r="AE686" s="1"/>
      <c r="AF686" s="1"/>
      <c r="AG686" s="1"/>
      <c r="AH686" s="1"/>
      <c r="AI686" s="1"/>
      <c r="AJ686" s="21"/>
      <c r="AK686" s="21"/>
      <c r="AL686" s="21"/>
      <c r="AM686" s="21"/>
      <c r="AN686" s="21"/>
    </row>
    <row r="687" spans="1:40" ht="15.75" customHeight="1" x14ac:dyDescent="0.25">
      <c r="A687" s="1"/>
      <c r="B687" s="1"/>
      <c r="C687" s="1"/>
      <c r="D687" s="1"/>
      <c r="E687" s="1"/>
      <c r="F687" s="1"/>
      <c r="G687" s="1"/>
      <c r="H687" s="1"/>
      <c r="I687" s="1"/>
      <c r="J687" s="2"/>
      <c r="K687" s="1"/>
      <c r="L687" s="1"/>
      <c r="M687" s="1"/>
      <c r="N687" s="1"/>
      <c r="O687" s="1"/>
      <c r="P687" s="1"/>
      <c r="Q687" s="1"/>
      <c r="R687" s="3"/>
      <c r="S687" s="3"/>
      <c r="T687" s="3"/>
      <c r="U687" s="3"/>
      <c r="V687" s="1"/>
      <c r="W687" s="4"/>
      <c r="X687" s="5"/>
      <c r="Y687" s="6"/>
      <c r="Z687" s="1"/>
      <c r="AA687" s="1"/>
      <c r="AB687" s="1"/>
      <c r="AC687" s="1"/>
      <c r="AD687" s="1"/>
      <c r="AE687" s="1"/>
      <c r="AF687" s="1"/>
      <c r="AG687" s="1"/>
      <c r="AH687" s="1"/>
      <c r="AI687" s="1"/>
      <c r="AJ687" s="21"/>
      <c r="AK687" s="21"/>
      <c r="AL687" s="21"/>
      <c r="AM687" s="21"/>
      <c r="AN687" s="21"/>
    </row>
    <row r="688" spans="1:40" ht="15.75" customHeight="1" x14ac:dyDescent="0.25">
      <c r="A688" s="1"/>
      <c r="B688" s="1"/>
      <c r="C688" s="1"/>
      <c r="D688" s="1"/>
      <c r="E688" s="1"/>
      <c r="F688" s="1"/>
      <c r="G688" s="1"/>
      <c r="H688" s="1"/>
      <c r="I688" s="1"/>
      <c r="J688" s="2"/>
      <c r="K688" s="1"/>
      <c r="L688" s="1"/>
      <c r="M688" s="1"/>
      <c r="N688" s="1"/>
      <c r="O688" s="1"/>
      <c r="P688" s="1"/>
      <c r="Q688" s="1"/>
      <c r="R688" s="3"/>
      <c r="S688" s="3"/>
      <c r="T688" s="3"/>
      <c r="U688" s="3"/>
      <c r="V688" s="1"/>
      <c r="W688" s="4"/>
      <c r="X688" s="5"/>
      <c r="Y688" s="6"/>
      <c r="Z688" s="1"/>
      <c r="AA688" s="1"/>
      <c r="AB688" s="1"/>
      <c r="AC688" s="1"/>
      <c r="AD688" s="1"/>
      <c r="AE688" s="1"/>
      <c r="AF688" s="1"/>
      <c r="AG688" s="1"/>
      <c r="AH688" s="1"/>
      <c r="AI688" s="1"/>
      <c r="AJ688" s="21"/>
      <c r="AK688" s="21"/>
      <c r="AL688" s="21"/>
      <c r="AM688" s="21"/>
      <c r="AN688" s="21"/>
    </row>
    <row r="689" spans="1:40" ht="15.75" customHeight="1" x14ac:dyDescent="0.25">
      <c r="A689" s="1"/>
      <c r="B689" s="1"/>
      <c r="C689" s="1"/>
      <c r="D689" s="1"/>
      <c r="E689" s="1"/>
      <c r="F689" s="1"/>
      <c r="G689" s="1"/>
      <c r="H689" s="1"/>
      <c r="I689" s="1"/>
      <c r="J689" s="2"/>
      <c r="K689" s="1"/>
      <c r="L689" s="1"/>
      <c r="M689" s="1"/>
      <c r="N689" s="1"/>
      <c r="O689" s="1"/>
      <c r="P689" s="1"/>
      <c r="Q689" s="1"/>
      <c r="R689" s="3"/>
      <c r="S689" s="3"/>
      <c r="T689" s="3"/>
      <c r="U689" s="3"/>
      <c r="V689" s="1"/>
      <c r="W689" s="4"/>
      <c r="X689" s="5"/>
      <c r="Y689" s="6"/>
      <c r="Z689" s="1"/>
      <c r="AA689" s="1"/>
      <c r="AB689" s="1"/>
      <c r="AC689" s="1"/>
      <c r="AD689" s="1"/>
      <c r="AE689" s="1"/>
      <c r="AF689" s="1"/>
      <c r="AG689" s="1"/>
      <c r="AH689" s="1"/>
      <c r="AI689" s="1"/>
      <c r="AJ689" s="21"/>
      <c r="AK689" s="21"/>
      <c r="AL689" s="21"/>
      <c r="AM689" s="21"/>
      <c r="AN689" s="21"/>
    </row>
    <row r="690" spans="1:40" ht="15.75" customHeight="1" x14ac:dyDescent="0.25">
      <c r="A690" s="1"/>
      <c r="B690" s="1"/>
      <c r="C690" s="1"/>
      <c r="D690" s="1"/>
      <c r="E690" s="1"/>
      <c r="F690" s="1"/>
      <c r="G690" s="1"/>
      <c r="H690" s="1"/>
      <c r="I690" s="1"/>
      <c r="J690" s="2"/>
      <c r="K690" s="1"/>
      <c r="L690" s="1"/>
      <c r="M690" s="1"/>
      <c r="N690" s="1"/>
      <c r="O690" s="1"/>
      <c r="P690" s="1"/>
      <c r="Q690" s="1"/>
      <c r="R690" s="3"/>
      <c r="S690" s="3"/>
      <c r="T690" s="3"/>
      <c r="U690" s="3"/>
      <c r="V690" s="1"/>
      <c r="W690" s="4"/>
      <c r="X690" s="5"/>
      <c r="Y690" s="6"/>
      <c r="Z690" s="1"/>
      <c r="AA690" s="1"/>
      <c r="AB690" s="1"/>
      <c r="AC690" s="1"/>
      <c r="AD690" s="1"/>
      <c r="AE690" s="1"/>
      <c r="AF690" s="1"/>
      <c r="AG690" s="1"/>
      <c r="AH690" s="1"/>
      <c r="AI690" s="1"/>
      <c r="AJ690" s="21"/>
      <c r="AK690" s="21"/>
      <c r="AL690" s="21"/>
      <c r="AM690" s="21"/>
      <c r="AN690" s="21"/>
    </row>
    <row r="691" spans="1:40" ht="15.75" customHeight="1" x14ac:dyDescent="0.25">
      <c r="A691" s="1"/>
      <c r="B691" s="1"/>
      <c r="C691" s="1"/>
      <c r="D691" s="1"/>
      <c r="E691" s="1"/>
      <c r="F691" s="1"/>
      <c r="G691" s="1"/>
      <c r="H691" s="1"/>
      <c r="I691" s="1"/>
      <c r="J691" s="2"/>
      <c r="K691" s="1"/>
      <c r="L691" s="1"/>
      <c r="M691" s="1"/>
      <c r="N691" s="1"/>
      <c r="O691" s="1"/>
      <c r="P691" s="1"/>
      <c r="Q691" s="1"/>
      <c r="R691" s="3"/>
      <c r="S691" s="3"/>
      <c r="T691" s="3"/>
      <c r="U691" s="3"/>
      <c r="V691" s="1"/>
      <c r="W691" s="4"/>
      <c r="X691" s="5"/>
      <c r="Y691" s="6"/>
      <c r="Z691" s="1"/>
      <c r="AA691" s="1"/>
      <c r="AB691" s="1"/>
      <c r="AC691" s="1"/>
      <c r="AD691" s="1"/>
      <c r="AE691" s="1"/>
      <c r="AF691" s="1"/>
      <c r="AG691" s="1"/>
      <c r="AH691" s="1"/>
      <c r="AI691" s="1"/>
      <c r="AJ691" s="21"/>
      <c r="AK691" s="21"/>
      <c r="AL691" s="21"/>
      <c r="AM691" s="21"/>
      <c r="AN691" s="21"/>
    </row>
    <row r="692" spans="1:40" ht="15.75" customHeight="1" x14ac:dyDescent="0.25">
      <c r="A692" s="1"/>
      <c r="B692" s="1"/>
      <c r="C692" s="1"/>
      <c r="D692" s="1"/>
      <c r="E692" s="1"/>
      <c r="F692" s="1"/>
      <c r="G692" s="1"/>
      <c r="H692" s="1"/>
      <c r="I692" s="1"/>
      <c r="J692" s="2"/>
      <c r="K692" s="1"/>
      <c r="L692" s="1"/>
      <c r="M692" s="1"/>
      <c r="N692" s="1"/>
      <c r="O692" s="1"/>
      <c r="P692" s="1"/>
      <c r="Q692" s="1"/>
      <c r="R692" s="3"/>
      <c r="S692" s="3"/>
      <c r="T692" s="3"/>
      <c r="U692" s="3"/>
      <c r="V692" s="1"/>
      <c r="W692" s="4"/>
      <c r="X692" s="5"/>
      <c r="Y692" s="6"/>
      <c r="Z692" s="1"/>
      <c r="AA692" s="1"/>
      <c r="AB692" s="1"/>
      <c r="AC692" s="1"/>
      <c r="AD692" s="1"/>
      <c r="AE692" s="1"/>
      <c r="AF692" s="1"/>
      <c r="AG692" s="1"/>
      <c r="AH692" s="1"/>
      <c r="AI692" s="1"/>
      <c r="AJ692" s="21"/>
      <c r="AK692" s="21"/>
      <c r="AL692" s="21"/>
      <c r="AM692" s="21"/>
      <c r="AN692" s="21"/>
    </row>
    <row r="693" spans="1:40" ht="15.75" customHeight="1" x14ac:dyDescent="0.25">
      <c r="A693" s="1"/>
      <c r="B693" s="1"/>
      <c r="C693" s="1"/>
      <c r="D693" s="1"/>
      <c r="E693" s="1"/>
      <c r="F693" s="1"/>
      <c r="G693" s="1"/>
      <c r="H693" s="1"/>
      <c r="I693" s="1"/>
      <c r="J693" s="2"/>
      <c r="K693" s="1"/>
      <c r="L693" s="1"/>
      <c r="M693" s="1"/>
      <c r="N693" s="1"/>
      <c r="O693" s="1"/>
      <c r="P693" s="1"/>
      <c r="Q693" s="1"/>
      <c r="R693" s="3"/>
      <c r="S693" s="3"/>
      <c r="T693" s="3"/>
      <c r="U693" s="3"/>
      <c r="V693" s="1"/>
      <c r="W693" s="4"/>
      <c r="X693" s="5"/>
      <c r="Y693" s="6"/>
      <c r="Z693" s="1"/>
      <c r="AA693" s="1"/>
      <c r="AB693" s="1"/>
      <c r="AC693" s="1"/>
      <c r="AD693" s="1"/>
      <c r="AE693" s="1"/>
      <c r="AF693" s="1"/>
      <c r="AG693" s="1"/>
      <c r="AH693" s="1"/>
      <c r="AI693" s="1"/>
      <c r="AJ693" s="21"/>
      <c r="AK693" s="21"/>
      <c r="AL693" s="21"/>
      <c r="AM693" s="21"/>
      <c r="AN693" s="21"/>
    </row>
    <row r="694" spans="1:40" ht="15.75" customHeight="1" x14ac:dyDescent="0.25">
      <c r="A694" s="1"/>
      <c r="B694" s="1"/>
      <c r="C694" s="1"/>
      <c r="D694" s="1"/>
      <c r="E694" s="1"/>
      <c r="F694" s="1"/>
      <c r="G694" s="1"/>
      <c r="H694" s="1"/>
      <c r="I694" s="1"/>
      <c r="J694" s="2"/>
      <c r="K694" s="1"/>
      <c r="L694" s="1"/>
      <c r="M694" s="1"/>
      <c r="N694" s="1"/>
      <c r="O694" s="1"/>
      <c r="P694" s="1"/>
      <c r="Q694" s="1"/>
      <c r="R694" s="3"/>
      <c r="S694" s="3"/>
      <c r="T694" s="3"/>
      <c r="U694" s="3"/>
      <c r="V694" s="1"/>
      <c r="W694" s="4"/>
      <c r="X694" s="5"/>
      <c r="Y694" s="6"/>
      <c r="Z694" s="1"/>
      <c r="AA694" s="1"/>
      <c r="AB694" s="1"/>
      <c r="AC694" s="1"/>
      <c r="AD694" s="1"/>
      <c r="AE694" s="1"/>
      <c r="AF694" s="1"/>
      <c r="AG694" s="1"/>
      <c r="AH694" s="1"/>
      <c r="AI694" s="1"/>
      <c r="AJ694" s="21"/>
      <c r="AK694" s="21"/>
      <c r="AL694" s="21"/>
      <c r="AM694" s="21"/>
      <c r="AN694" s="21"/>
    </row>
    <row r="695" spans="1:40" ht="15.75" customHeight="1" x14ac:dyDescent="0.25">
      <c r="A695" s="1"/>
      <c r="B695" s="1"/>
      <c r="C695" s="1"/>
      <c r="D695" s="1"/>
      <c r="E695" s="1"/>
      <c r="F695" s="1"/>
      <c r="G695" s="1"/>
      <c r="H695" s="1"/>
      <c r="I695" s="1"/>
      <c r="J695" s="2"/>
      <c r="K695" s="1"/>
      <c r="L695" s="1"/>
      <c r="M695" s="1"/>
      <c r="N695" s="1"/>
      <c r="O695" s="1"/>
      <c r="P695" s="1"/>
      <c r="Q695" s="1"/>
      <c r="R695" s="3"/>
      <c r="S695" s="3"/>
      <c r="T695" s="3"/>
      <c r="U695" s="3"/>
      <c r="V695" s="1"/>
      <c r="W695" s="4"/>
      <c r="X695" s="5"/>
      <c r="Y695" s="6"/>
      <c r="Z695" s="1"/>
      <c r="AA695" s="1"/>
      <c r="AB695" s="1"/>
      <c r="AC695" s="1"/>
      <c r="AD695" s="1"/>
      <c r="AE695" s="1"/>
      <c r="AF695" s="1"/>
      <c r="AG695" s="1"/>
      <c r="AH695" s="1"/>
      <c r="AI695" s="1"/>
      <c r="AJ695" s="21"/>
      <c r="AK695" s="21"/>
      <c r="AL695" s="21"/>
      <c r="AM695" s="21"/>
      <c r="AN695" s="21"/>
    </row>
    <row r="696" spans="1:40" ht="15.75" customHeight="1" x14ac:dyDescent="0.25">
      <c r="A696" s="1"/>
      <c r="B696" s="1"/>
      <c r="C696" s="1"/>
      <c r="D696" s="1"/>
      <c r="E696" s="1"/>
      <c r="F696" s="1"/>
      <c r="G696" s="1"/>
      <c r="H696" s="1"/>
      <c r="I696" s="1"/>
      <c r="J696" s="2"/>
      <c r="K696" s="1"/>
      <c r="L696" s="1"/>
      <c r="M696" s="1"/>
      <c r="N696" s="1"/>
      <c r="O696" s="1"/>
      <c r="P696" s="1"/>
      <c r="Q696" s="1"/>
      <c r="R696" s="3"/>
      <c r="S696" s="3"/>
      <c r="T696" s="3"/>
      <c r="U696" s="3"/>
      <c r="V696" s="1"/>
      <c r="W696" s="4"/>
      <c r="X696" s="5"/>
      <c r="Y696" s="6"/>
      <c r="Z696" s="1"/>
      <c r="AA696" s="1"/>
      <c r="AB696" s="1"/>
      <c r="AC696" s="1"/>
      <c r="AD696" s="1"/>
      <c r="AE696" s="1"/>
      <c r="AF696" s="1"/>
      <c r="AG696" s="1"/>
      <c r="AH696" s="1"/>
      <c r="AI696" s="1"/>
      <c r="AJ696" s="21"/>
      <c r="AK696" s="21"/>
      <c r="AL696" s="21"/>
      <c r="AM696" s="21"/>
      <c r="AN696" s="21"/>
    </row>
    <row r="697" spans="1:40" ht="15.75" customHeight="1" x14ac:dyDescent="0.25">
      <c r="A697" s="1"/>
      <c r="B697" s="1"/>
      <c r="C697" s="1"/>
      <c r="D697" s="1"/>
      <c r="E697" s="1"/>
      <c r="F697" s="1"/>
      <c r="G697" s="1"/>
      <c r="H697" s="1"/>
      <c r="I697" s="1"/>
      <c r="J697" s="2"/>
      <c r="K697" s="1"/>
      <c r="L697" s="1"/>
      <c r="M697" s="1"/>
      <c r="N697" s="1"/>
      <c r="O697" s="1"/>
      <c r="P697" s="1"/>
      <c r="Q697" s="1"/>
      <c r="R697" s="3"/>
      <c r="S697" s="3"/>
      <c r="T697" s="3"/>
      <c r="U697" s="3"/>
      <c r="V697" s="1"/>
      <c r="W697" s="4"/>
      <c r="X697" s="5"/>
      <c r="Y697" s="6"/>
      <c r="Z697" s="1"/>
      <c r="AA697" s="1"/>
      <c r="AB697" s="1"/>
      <c r="AC697" s="1"/>
      <c r="AD697" s="1"/>
      <c r="AE697" s="1"/>
      <c r="AF697" s="1"/>
      <c r="AG697" s="1"/>
      <c r="AH697" s="1"/>
      <c r="AI697" s="1"/>
      <c r="AJ697" s="21"/>
      <c r="AK697" s="21"/>
      <c r="AL697" s="21"/>
      <c r="AM697" s="21"/>
      <c r="AN697" s="21"/>
    </row>
    <row r="698" spans="1:40" ht="15.75" customHeight="1" x14ac:dyDescent="0.25">
      <c r="A698" s="1"/>
      <c r="B698" s="1"/>
      <c r="C698" s="1"/>
      <c r="D698" s="1"/>
      <c r="E698" s="1"/>
      <c r="F698" s="1"/>
      <c r="G698" s="1"/>
      <c r="H698" s="1"/>
      <c r="I698" s="1"/>
      <c r="J698" s="2"/>
      <c r="K698" s="1"/>
      <c r="L698" s="1"/>
      <c r="M698" s="1"/>
      <c r="N698" s="1"/>
      <c r="O698" s="1"/>
      <c r="P698" s="1"/>
      <c r="Q698" s="1"/>
      <c r="R698" s="3"/>
      <c r="S698" s="3"/>
      <c r="T698" s="3"/>
      <c r="U698" s="3"/>
      <c r="V698" s="1"/>
      <c r="W698" s="4"/>
      <c r="X698" s="5"/>
      <c r="Y698" s="6"/>
      <c r="Z698" s="1"/>
      <c r="AA698" s="1"/>
      <c r="AB698" s="1"/>
      <c r="AC698" s="1"/>
      <c r="AD698" s="1"/>
      <c r="AE698" s="1"/>
      <c r="AF698" s="1"/>
      <c r="AG698" s="1"/>
      <c r="AH698" s="1"/>
      <c r="AI698" s="1"/>
      <c r="AJ698" s="21"/>
      <c r="AK698" s="21"/>
      <c r="AL698" s="21"/>
      <c r="AM698" s="21"/>
      <c r="AN698" s="21"/>
    </row>
    <row r="699" spans="1:40" ht="15.75" customHeight="1" x14ac:dyDescent="0.25">
      <c r="A699" s="1"/>
      <c r="B699" s="1"/>
      <c r="C699" s="1"/>
      <c r="D699" s="1"/>
      <c r="E699" s="1"/>
      <c r="F699" s="1"/>
      <c r="G699" s="1"/>
      <c r="H699" s="1"/>
      <c r="I699" s="1"/>
      <c r="J699" s="2"/>
      <c r="K699" s="1"/>
      <c r="L699" s="1"/>
      <c r="M699" s="1"/>
      <c r="N699" s="1"/>
      <c r="O699" s="1"/>
      <c r="P699" s="1"/>
      <c r="Q699" s="1"/>
      <c r="R699" s="3"/>
      <c r="S699" s="3"/>
      <c r="T699" s="3"/>
      <c r="U699" s="3"/>
      <c r="V699" s="1"/>
      <c r="W699" s="4"/>
      <c r="X699" s="5"/>
      <c r="Y699" s="6"/>
      <c r="Z699" s="1"/>
      <c r="AA699" s="1"/>
      <c r="AB699" s="1"/>
      <c r="AC699" s="1"/>
      <c r="AD699" s="1"/>
      <c r="AE699" s="1"/>
      <c r="AF699" s="1"/>
      <c r="AG699" s="1"/>
      <c r="AH699" s="1"/>
      <c r="AI699" s="1"/>
      <c r="AJ699" s="21"/>
      <c r="AK699" s="21"/>
      <c r="AL699" s="21"/>
      <c r="AM699" s="21"/>
      <c r="AN699" s="21"/>
    </row>
    <row r="700" spans="1:40" ht="15.75" customHeight="1" x14ac:dyDescent="0.25">
      <c r="A700" s="1"/>
      <c r="B700" s="1"/>
      <c r="C700" s="1"/>
      <c r="D700" s="1"/>
      <c r="E700" s="1"/>
      <c r="F700" s="1"/>
      <c r="G700" s="1"/>
      <c r="H700" s="1"/>
      <c r="I700" s="1"/>
      <c r="J700" s="2"/>
      <c r="K700" s="1"/>
      <c r="L700" s="1"/>
      <c r="M700" s="1"/>
      <c r="N700" s="1"/>
      <c r="O700" s="1"/>
      <c r="P700" s="1"/>
      <c r="Q700" s="1"/>
      <c r="R700" s="3"/>
      <c r="S700" s="3"/>
      <c r="T700" s="3"/>
      <c r="U700" s="3"/>
      <c r="V700" s="1"/>
      <c r="W700" s="4"/>
      <c r="X700" s="5"/>
      <c r="Y700" s="6"/>
      <c r="Z700" s="1"/>
      <c r="AA700" s="1"/>
      <c r="AB700" s="1"/>
      <c r="AC700" s="1"/>
      <c r="AD700" s="1"/>
      <c r="AE700" s="1"/>
      <c r="AF700" s="1"/>
      <c r="AG700" s="1"/>
      <c r="AH700" s="1"/>
      <c r="AI700" s="1"/>
      <c r="AJ700" s="21"/>
      <c r="AK700" s="21"/>
      <c r="AL700" s="21"/>
      <c r="AM700" s="21"/>
      <c r="AN700" s="21"/>
    </row>
    <row r="701" spans="1:40" ht="15.75" customHeight="1" x14ac:dyDescent="0.25">
      <c r="A701" s="1"/>
      <c r="B701" s="1"/>
      <c r="C701" s="1"/>
      <c r="D701" s="1"/>
      <c r="E701" s="1"/>
      <c r="F701" s="1"/>
      <c r="G701" s="1"/>
      <c r="H701" s="1"/>
      <c r="I701" s="1"/>
      <c r="J701" s="2"/>
      <c r="K701" s="1"/>
      <c r="L701" s="1"/>
      <c r="M701" s="1"/>
      <c r="N701" s="1"/>
      <c r="O701" s="1"/>
      <c r="P701" s="1"/>
      <c r="Q701" s="1"/>
      <c r="R701" s="3"/>
      <c r="S701" s="3"/>
      <c r="T701" s="3"/>
      <c r="U701" s="3"/>
      <c r="V701" s="1"/>
      <c r="W701" s="4"/>
      <c r="X701" s="5"/>
      <c r="Y701" s="6"/>
      <c r="Z701" s="1"/>
      <c r="AA701" s="1"/>
      <c r="AB701" s="1"/>
      <c r="AC701" s="1"/>
      <c r="AD701" s="1"/>
      <c r="AE701" s="1"/>
      <c r="AF701" s="1"/>
      <c r="AG701" s="1"/>
      <c r="AH701" s="1"/>
      <c r="AI701" s="1"/>
      <c r="AJ701" s="21"/>
      <c r="AK701" s="21"/>
      <c r="AL701" s="21"/>
      <c r="AM701" s="21"/>
      <c r="AN701" s="21"/>
    </row>
    <row r="702" spans="1:40" ht="15.75" customHeight="1" x14ac:dyDescent="0.25">
      <c r="A702" s="1"/>
      <c r="B702" s="1"/>
      <c r="C702" s="1"/>
      <c r="D702" s="1"/>
      <c r="E702" s="1"/>
      <c r="F702" s="1"/>
      <c r="G702" s="1"/>
      <c r="H702" s="1"/>
      <c r="I702" s="1"/>
      <c r="J702" s="2"/>
      <c r="K702" s="1"/>
      <c r="L702" s="1"/>
      <c r="M702" s="1"/>
      <c r="N702" s="1"/>
      <c r="O702" s="1"/>
      <c r="P702" s="1"/>
      <c r="Q702" s="1"/>
      <c r="R702" s="3"/>
      <c r="S702" s="3"/>
      <c r="T702" s="3"/>
      <c r="U702" s="3"/>
      <c r="V702" s="1"/>
      <c r="W702" s="4"/>
      <c r="X702" s="5"/>
      <c r="Y702" s="6"/>
      <c r="Z702" s="1"/>
      <c r="AA702" s="1"/>
      <c r="AB702" s="1"/>
      <c r="AC702" s="1"/>
      <c r="AD702" s="1"/>
      <c r="AE702" s="1"/>
      <c r="AF702" s="1"/>
      <c r="AG702" s="1"/>
      <c r="AH702" s="1"/>
      <c r="AI702" s="1"/>
      <c r="AJ702" s="21"/>
      <c r="AK702" s="21"/>
      <c r="AL702" s="21"/>
      <c r="AM702" s="21"/>
      <c r="AN702" s="21"/>
    </row>
    <row r="703" spans="1:40" ht="15.75" customHeight="1" x14ac:dyDescent="0.25">
      <c r="A703" s="1"/>
      <c r="B703" s="1"/>
      <c r="C703" s="1"/>
      <c r="D703" s="1"/>
      <c r="E703" s="1"/>
      <c r="F703" s="1"/>
      <c r="G703" s="1"/>
      <c r="H703" s="1"/>
      <c r="I703" s="1"/>
      <c r="J703" s="2"/>
      <c r="K703" s="1"/>
      <c r="L703" s="1"/>
      <c r="M703" s="1"/>
      <c r="N703" s="1"/>
      <c r="O703" s="1"/>
      <c r="P703" s="1"/>
      <c r="Q703" s="1"/>
      <c r="R703" s="3"/>
      <c r="S703" s="3"/>
      <c r="T703" s="3"/>
      <c r="U703" s="3"/>
      <c r="V703" s="1"/>
      <c r="W703" s="4"/>
      <c r="X703" s="5"/>
      <c r="Y703" s="6"/>
      <c r="Z703" s="1"/>
      <c r="AA703" s="1"/>
      <c r="AB703" s="1"/>
      <c r="AC703" s="1"/>
      <c r="AD703" s="1"/>
      <c r="AE703" s="1"/>
      <c r="AF703" s="1"/>
      <c r="AG703" s="1"/>
      <c r="AH703" s="1"/>
      <c r="AI703" s="1"/>
      <c r="AJ703" s="21"/>
      <c r="AK703" s="21"/>
      <c r="AL703" s="21"/>
      <c r="AM703" s="21"/>
      <c r="AN703" s="21"/>
    </row>
    <row r="704" spans="1:40" ht="15.75" customHeight="1" x14ac:dyDescent="0.25">
      <c r="A704" s="1"/>
      <c r="B704" s="1"/>
      <c r="C704" s="1"/>
      <c r="D704" s="1"/>
      <c r="E704" s="1"/>
      <c r="F704" s="1"/>
      <c r="G704" s="1"/>
      <c r="H704" s="1"/>
      <c r="I704" s="1"/>
      <c r="J704" s="2"/>
      <c r="K704" s="1"/>
      <c r="L704" s="1"/>
      <c r="M704" s="1"/>
      <c r="N704" s="1"/>
      <c r="O704" s="1"/>
      <c r="P704" s="1"/>
      <c r="Q704" s="1"/>
      <c r="R704" s="3"/>
      <c r="S704" s="3"/>
      <c r="T704" s="3"/>
      <c r="U704" s="3"/>
      <c r="V704" s="1"/>
      <c r="W704" s="4"/>
      <c r="X704" s="5"/>
      <c r="Y704" s="6"/>
      <c r="Z704" s="1"/>
      <c r="AA704" s="1"/>
      <c r="AB704" s="1"/>
      <c r="AC704" s="1"/>
      <c r="AD704" s="1"/>
      <c r="AE704" s="1"/>
      <c r="AF704" s="1"/>
      <c r="AG704" s="1"/>
      <c r="AH704" s="1"/>
      <c r="AI704" s="1"/>
      <c r="AJ704" s="21"/>
      <c r="AK704" s="21"/>
      <c r="AL704" s="21"/>
      <c r="AM704" s="21"/>
      <c r="AN704" s="21"/>
    </row>
    <row r="705" spans="1:40" ht="15.75" customHeight="1" x14ac:dyDescent="0.25">
      <c r="A705" s="1"/>
      <c r="B705" s="1"/>
      <c r="C705" s="1"/>
      <c r="D705" s="1"/>
      <c r="E705" s="1"/>
      <c r="F705" s="1"/>
      <c r="G705" s="1"/>
      <c r="H705" s="1"/>
      <c r="I705" s="1"/>
      <c r="J705" s="2"/>
      <c r="K705" s="1"/>
      <c r="L705" s="1"/>
      <c r="M705" s="1"/>
      <c r="N705" s="1"/>
      <c r="O705" s="1"/>
      <c r="P705" s="1"/>
      <c r="Q705" s="1"/>
      <c r="R705" s="3"/>
      <c r="S705" s="3"/>
      <c r="T705" s="3"/>
      <c r="U705" s="3"/>
      <c r="V705" s="1"/>
      <c r="W705" s="4"/>
      <c r="X705" s="5"/>
      <c r="Y705" s="6"/>
      <c r="Z705" s="1"/>
      <c r="AA705" s="1"/>
      <c r="AB705" s="1"/>
      <c r="AC705" s="1"/>
      <c r="AD705" s="1"/>
      <c r="AE705" s="1"/>
      <c r="AF705" s="1"/>
      <c r="AG705" s="1"/>
      <c r="AH705" s="1"/>
      <c r="AI705" s="1"/>
      <c r="AJ705" s="21"/>
      <c r="AK705" s="21"/>
      <c r="AL705" s="21"/>
      <c r="AM705" s="21"/>
      <c r="AN705" s="21"/>
    </row>
    <row r="706" spans="1:40" ht="15.75" customHeight="1" x14ac:dyDescent="0.25">
      <c r="A706" s="1"/>
      <c r="B706" s="1"/>
      <c r="C706" s="1"/>
      <c r="D706" s="1"/>
      <c r="E706" s="1"/>
      <c r="F706" s="1"/>
      <c r="G706" s="1"/>
      <c r="H706" s="1"/>
      <c r="I706" s="1"/>
      <c r="J706" s="2"/>
      <c r="K706" s="1"/>
      <c r="L706" s="1"/>
      <c r="M706" s="1"/>
      <c r="N706" s="1"/>
      <c r="O706" s="1"/>
      <c r="P706" s="1"/>
      <c r="Q706" s="1"/>
      <c r="R706" s="3"/>
      <c r="S706" s="3"/>
      <c r="T706" s="3"/>
      <c r="U706" s="3"/>
      <c r="V706" s="1"/>
      <c r="W706" s="4"/>
      <c r="X706" s="5"/>
      <c r="Y706" s="6"/>
      <c r="Z706" s="1"/>
      <c r="AA706" s="1"/>
      <c r="AB706" s="1"/>
      <c r="AC706" s="1"/>
      <c r="AD706" s="1"/>
      <c r="AE706" s="1"/>
      <c r="AF706" s="1"/>
      <c r="AG706" s="1"/>
      <c r="AH706" s="1"/>
      <c r="AI706" s="1"/>
      <c r="AJ706" s="21"/>
      <c r="AK706" s="21"/>
      <c r="AL706" s="21"/>
      <c r="AM706" s="21"/>
      <c r="AN706" s="21"/>
    </row>
    <row r="707" spans="1:40" ht="15.75" customHeight="1" x14ac:dyDescent="0.25">
      <c r="A707" s="1"/>
      <c r="B707" s="1"/>
      <c r="C707" s="1"/>
      <c r="D707" s="1"/>
      <c r="E707" s="1"/>
      <c r="F707" s="1"/>
      <c r="G707" s="1"/>
      <c r="H707" s="1"/>
      <c r="I707" s="1"/>
      <c r="J707" s="2"/>
      <c r="K707" s="1"/>
      <c r="L707" s="1"/>
      <c r="M707" s="1"/>
      <c r="N707" s="1"/>
      <c r="O707" s="1"/>
      <c r="P707" s="1"/>
      <c r="Q707" s="1"/>
      <c r="R707" s="3"/>
      <c r="S707" s="3"/>
      <c r="T707" s="3"/>
      <c r="U707" s="3"/>
      <c r="V707" s="1"/>
      <c r="W707" s="4"/>
      <c r="X707" s="5"/>
      <c r="Y707" s="6"/>
      <c r="Z707" s="1"/>
      <c r="AA707" s="1"/>
      <c r="AB707" s="1"/>
      <c r="AC707" s="1"/>
      <c r="AD707" s="1"/>
      <c r="AE707" s="1"/>
      <c r="AF707" s="1"/>
      <c r="AG707" s="1"/>
      <c r="AH707" s="1"/>
      <c r="AI707" s="1"/>
      <c r="AJ707" s="21"/>
      <c r="AK707" s="21"/>
      <c r="AL707" s="21"/>
      <c r="AM707" s="21"/>
      <c r="AN707" s="21"/>
    </row>
    <row r="708" spans="1:40" ht="15.75" customHeight="1" x14ac:dyDescent="0.25">
      <c r="A708" s="1"/>
      <c r="B708" s="1"/>
      <c r="C708" s="1"/>
      <c r="D708" s="1"/>
      <c r="E708" s="1"/>
      <c r="F708" s="1"/>
      <c r="G708" s="1"/>
      <c r="H708" s="1"/>
      <c r="I708" s="1"/>
      <c r="J708" s="2"/>
      <c r="K708" s="1"/>
      <c r="L708" s="1"/>
      <c r="M708" s="1"/>
      <c r="N708" s="1"/>
      <c r="O708" s="1"/>
      <c r="P708" s="1"/>
      <c r="Q708" s="1"/>
      <c r="R708" s="3"/>
      <c r="S708" s="3"/>
      <c r="T708" s="3"/>
      <c r="U708" s="3"/>
      <c r="V708" s="1"/>
      <c r="W708" s="4"/>
      <c r="X708" s="5"/>
      <c r="Y708" s="6"/>
      <c r="Z708" s="1"/>
      <c r="AA708" s="1"/>
      <c r="AB708" s="1"/>
      <c r="AC708" s="1"/>
      <c r="AD708" s="1"/>
      <c r="AE708" s="1"/>
      <c r="AF708" s="1"/>
      <c r="AG708" s="1"/>
      <c r="AH708" s="1"/>
      <c r="AI708" s="1"/>
      <c r="AJ708" s="21"/>
      <c r="AK708" s="21"/>
      <c r="AL708" s="21"/>
      <c r="AM708" s="21"/>
      <c r="AN708" s="21"/>
    </row>
    <row r="709" spans="1:40" ht="15.75" customHeight="1" x14ac:dyDescent="0.25">
      <c r="A709" s="1"/>
      <c r="B709" s="1"/>
      <c r="C709" s="1"/>
      <c r="D709" s="1"/>
      <c r="E709" s="1"/>
      <c r="F709" s="1"/>
      <c r="G709" s="1"/>
      <c r="H709" s="1"/>
      <c r="I709" s="1"/>
      <c r="J709" s="2"/>
      <c r="K709" s="1"/>
      <c r="L709" s="1"/>
      <c r="M709" s="1"/>
      <c r="N709" s="1"/>
      <c r="O709" s="1"/>
      <c r="P709" s="1"/>
      <c r="Q709" s="1"/>
      <c r="R709" s="3"/>
      <c r="S709" s="3"/>
      <c r="T709" s="3"/>
      <c r="U709" s="3"/>
      <c r="V709" s="1"/>
      <c r="W709" s="4"/>
      <c r="X709" s="5"/>
      <c r="Y709" s="6"/>
      <c r="Z709" s="1"/>
      <c r="AA709" s="1"/>
      <c r="AB709" s="1"/>
      <c r="AC709" s="1"/>
      <c r="AD709" s="1"/>
      <c r="AE709" s="1"/>
      <c r="AF709" s="1"/>
      <c r="AG709" s="1"/>
      <c r="AH709" s="1"/>
      <c r="AI709" s="1"/>
      <c r="AJ709" s="21"/>
      <c r="AK709" s="21"/>
      <c r="AL709" s="21"/>
      <c r="AM709" s="21"/>
      <c r="AN709" s="21"/>
    </row>
    <row r="710" spans="1:40" ht="15.75" customHeight="1" x14ac:dyDescent="0.25">
      <c r="A710" s="1"/>
      <c r="B710" s="1"/>
      <c r="C710" s="1"/>
      <c r="D710" s="1"/>
      <c r="E710" s="1"/>
      <c r="F710" s="1"/>
      <c r="G710" s="1"/>
      <c r="H710" s="1"/>
      <c r="I710" s="1"/>
      <c r="J710" s="2"/>
      <c r="K710" s="1"/>
      <c r="L710" s="1"/>
      <c r="M710" s="1"/>
      <c r="N710" s="1"/>
      <c r="O710" s="1"/>
      <c r="P710" s="1"/>
      <c r="Q710" s="1"/>
      <c r="R710" s="3"/>
      <c r="S710" s="3"/>
      <c r="T710" s="3"/>
      <c r="U710" s="3"/>
      <c r="V710" s="1"/>
      <c r="W710" s="4"/>
      <c r="X710" s="5"/>
      <c r="Y710" s="6"/>
      <c r="Z710" s="1"/>
      <c r="AA710" s="1"/>
      <c r="AB710" s="1"/>
      <c r="AC710" s="1"/>
      <c r="AD710" s="1"/>
      <c r="AE710" s="1"/>
      <c r="AF710" s="1"/>
      <c r="AG710" s="1"/>
      <c r="AH710" s="1"/>
      <c r="AI710" s="1"/>
      <c r="AJ710" s="21"/>
      <c r="AK710" s="21"/>
      <c r="AL710" s="21"/>
      <c r="AM710" s="21"/>
      <c r="AN710" s="21"/>
    </row>
    <row r="711" spans="1:40" ht="15.75" customHeight="1" x14ac:dyDescent="0.25">
      <c r="A711" s="1"/>
      <c r="B711" s="1"/>
      <c r="C711" s="1"/>
      <c r="D711" s="1"/>
      <c r="E711" s="1"/>
      <c r="F711" s="1"/>
      <c r="G711" s="1"/>
      <c r="H711" s="1"/>
      <c r="I711" s="1"/>
      <c r="J711" s="2"/>
      <c r="K711" s="1"/>
      <c r="L711" s="1"/>
      <c r="M711" s="1"/>
      <c r="N711" s="1"/>
      <c r="O711" s="1"/>
      <c r="P711" s="1"/>
      <c r="Q711" s="1"/>
      <c r="R711" s="3"/>
      <c r="S711" s="3"/>
      <c r="T711" s="3"/>
      <c r="U711" s="3"/>
      <c r="V711" s="1"/>
      <c r="W711" s="4"/>
      <c r="X711" s="5"/>
      <c r="Y711" s="6"/>
      <c r="Z711" s="1"/>
      <c r="AA711" s="1"/>
      <c r="AB711" s="1"/>
      <c r="AC711" s="1"/>
      <c r="AD711" s="1"/>
      <c r="AE711" s="1"/>
      <c r="AF711" s="1"/>
      <c r="AG711" s="1"/>
      <c r="AH711" s="1"/>
      <c r="AI711" s="1"/>
      <c r="AJ711" s="21"/>
      <c r="AK711" s="21"/>
      <c r="AL711" s="21"/>
      <c r="AM711" s="21"/>
      <c r="AN711" s="21"/>
    </row>
    <row r="712" spans="1:40" ht="15.75" customHeight="1" x14ac:dyDescent="0.25">
      <c r="A712" s="1"/>
      <c r="B712" s="1"/>
      <c r="C712" s="1"/>
      <c r="D712" s="1"/>
      <c r="E712" s="1"/>
      <c r="F712" s="1"/>
      <c r="G712" s="1"/>
      <c r="H712" s="1"/>
      <c r="I712" s="1"/>
      <c r="J712" s="2"/>
      <c r="K712" s="1"/>
      <c r="L712" s="1"/>
      <c r="M712" s="1"/>
      <c r="N712" s="1"/>
      <c r="O712" s="1"/>
      <c r="P712" s="1"/>
      <c r="Q712" s="1"/>
      <c r="R712" s="3"/>
      <c r="S712" s="3"/>
      <c r="T712" s="3"/>
      <c r="U712" s="3"/>
      <c r="V712" s="1"/>
      <c r="W712" s="4"/>
      <c r="X712" s="5"/>
      <c r="Y712" s="6"/>
      <c r="Z712" s="1"/>
      <c r="AA712" s="1"/>
      <c r="AB712" s="1"/>
      <c r="AC712" s="1"/>
      <c r="AD712" s="1"/>
      <c r="AE712" s="1"/>
      <c r="AF712" s="1"/>
      <c r="AG712" s="1"/>
      <c r="AH712" s="1"/>
      <c r="AI712" s="1"/>
      <c r="AJ712" s="21"/>
      <c r="AK712" s="21"/>
      <c r="AL712" s="21"/>
      <c r="AM712" s="21"/>
      <c r="AN712" s="21"/>
    </row>
    <row r="713" spans="1:40" ht="15.75" customHeight="1" x14ac:dyDescent="0.25">
      <c r="A713" s="1"/>
      <c r="B713" s="1"/>
      <c r="C713" s="1"/>
      <c r="D713" s="1"/>
      <c r="E713" s="1"/>
      <c r="F713" s="1"/>
      <c r="G713" s="1"/>
      <c r="H713" s="1"/>
      <c r="I713" s="1"/>
      <c r="J713" s="2"/>
      <c r="K713" s="1"/>
      <c r="L713" s="1"/>
      <c r="M713" s="1"/>
      <c r="N713" s="1"/>
      <c r="O713" s="1"/>
      <c r="P713" s="1"/>
      <c r="Q713" s="1"/>
      <c r="R713" s="3"/>
      <c r="S713" s="3"/>
      <c r="T713" s="3"/>
      <c r="U713" s="3"/>
      <c r="V713" s="1"/>
      <c r="W713" s="4"/>
      <c r="X713" s="5"/>
      <c r="Y713" s="6"/>
      <c r="Z713" s="1"/>
      <c r="AA713" s="1"/>
      <c r="AB713" s="1"/>
      <c r="AC713" s="1"/>
      <c r="AD713" s="1"/>
      <c r="AE713" s="1"/>
      <c r="AF713" s="1"/>
      <c r="AG713" s="1"/>
      <c r="AH713" s="1"/>
      <c r="AI713" s="1"/>
      <c r="AJ713" s="21"/>
      <c r="AK713" s="21"/>
      <c r="AL713" s="21"/>
      <c r="AM713" s="21"/>
      <c r="AN713" s="21"/>
    </row>
    <row r="714" spans="1:40" ht="15.75" customHeight="1" x14ac:dyDescent="0.25">
      <c r="A714" s="1"/>
      <c r="B714" s="1"/>
      <c r="C714" s="1"/>
      <c r="D714" s="1"/>
      <c r="E714" s="1"/>
      <c r="F714" s="1"/>
      <c r="G714" s="1"/>
      <c r="H714" s="1"/>
      <c r="I714" s="1"/>
      <c r="J714" s="2"/>
      <c r="K714" s="1"/>
      <c r="L714" s="1"/>
      <c r="M714" s="1"/>
      <c r="N714" s="1"/>
      <c r="O714" s="1"/>
      <c r="P714" s="1"/>
      <c r="Q714" s="1"/>
      <c r="R714" s="3"/>
      <c r="S714" s="3"/>
      <c r="T714" s="3"/>
      <c r="U714" s="3"/>
      <c r="V714" s="1"/>
      <c r="W714" s="4"/>
      <c r="X714" s="5"/>
      <c r="Y714" s="6"/>
      <c r="Z714" s="1"/>
      <c r="AA714" s="1"/>
      <c r="AB714" s="1"/>
      <c r="AC714" s="1"/>
      <c r="AD714" s="1"/>
      <c r="AE714" s="1"/>
      <c r="AF714" s="1"/>
      <c r="AG714" s="1"/>
      <c r="AH714" s="1"/>
      <c r="AI714" s="1"/>
      <c r="AJ714" s="21"/>
      <c r="AK714" s="21"/>
      <c r="AL714" s="21"/>
      <c r="AM714" s="21"/>
      <c r="AN714" s="21"/>
    </row>
    <row r="715" spans="1:40" ht="15.75" customHeight="1" x14ac:dyDescent="0.25">
      <c r="A715" s="1"/>
      <c r="B715" s="1"/>
      <c r="C715" s="1"/>
      <c r="D715" s="1"/>
      <c r="E715" s="1"/>
      <c r="F715" s="1"/>
      <c r="G715" s="1"/>
      <c r="H715" s="1"/>
      <c r="I715" s="1"/>
      <c r="J715" s="2"/>
      <c r="K715" s="1"/>
      <c r="L715" s="1"/>
      <c r="M715" s="1"/>
      <c r="N715" s="1"/>
      <c r="O715" s="1"/>
      <c r="P715" s="1"/>
      <c r="Q715" s="1"/>
      <c r="R715" s="3"/>
      <c r="S715" s="3"/>
      <c r="T715" s="3"/>
      <c r="U715" s="3"/>
      <c r="V715" s="1"/>
      <c r="W715" s="4"/>
      <c r="X715" s="5"/>
      <c r="Y715" s="6"/>
      <c r="Z715" s="1"/>
      <c r="AA715" s="1"/>
      <c r="AB715" s="1"/>
      <c r="AC715" s="1"/>
      <c r="AD715" s="1"/>
      <c r="AE715" s="1"/>
      <c r="AF715" s="1"/>
      <c r="AG715" s="1"/>
      <c r="AH715" s="1"/>
      <c r="AI715" s="1"/>
      <c r="AJ715" s="21"/>
      <c r="AK715" s="21"/>
      <c r="AL715" s="21"/>
      <c r="AM715" s="21"/>
      <c r="AN715" s="21"/>
    </row>
    <row r="716" spans="1:40" ht="15.75" customHeight="1" x14ac:dyDescent="0.25">
      <c r="A716" s="1"/>
      <c r="B716" s="1"/>
      <c r="C716" s="1"/>
      <c r="D716" s="1"/>
      <c r="E716" s="1"/>
      <c r="F716" s="1"/>
      <c r="G716" s="1"/>
      <c r="H716" s="1"/>
      <c r="I716" s="1"/>
      <c r="J716" s="2"/>
      <c r="K716" s="1"/>
      <c r="L716" s="1"/>
      <c r="M716" s="1"/>
      <c r="N716" s="1"/>
      <c r="O716" s="1"/>
      <c r="P716" s="1"/>
      <c r="Q716" s="1"/>
      <c r="R716" s="3"/>
      <c r="S716" s="3"/>
      <c r="T716" s="3"/>
      <c r="U716" s="3"/>
      <c r="V716" s="1"/>
      <c r="W716" s="4"/>
      <c r="X716" s="5"/>
      <c r="Y716" s="6"/>
      <c r="Z716" s="1"/>
      <c r="AA716" s="1"/>
      <c r="AB716" s="1"/>
      <c r="AC716" s="1"/>
      <c r="AD716" s="1"/>
      <c r="AE716" s="1"/>
      <c r="AF716" s="1"/>
      <c r="AG716" s="1"/>
      <c r="AH716" s="1"/>
      <c r="AI716" s="1"/>
      <c r="AJ716" s="21"/>
      <c r="AK716" s="21"/>
      <c r="AL716" s="21"/>
      <c r="AM716" s="21"/>
      <c r="AN716" s="21"/>
    </row>
    <row r="717" spans="1:40" ht="15.75" customHeight="1" x14ac:dyDescent="0.25">
      <c r="A717" s="1"/>
      <c r="B717" s="1"/>
      <c r="C717" s="1"/>
      <c r="D717" s="1"/>
      <c r="E717" s="1"/>
      <c r="F717" s="1"/>
      <c r="G717" s="1"/>
      <c r="H717" s="1"/>
      <c r="I717" s="1"/>
      <c r="J717" s="2"/>
      <c r="K717" s="1"/>
      <c r="L717" s="1"/>
      <c r="M717" s="1"/>
      <c r="N717" s="1"/>
      <c r="O717" s="1"/>
      <c r="P717" s="1"/>
      <c r="Q717" s="1"/>
      <c r="R717" s="3"/>
      <c r="S717" s="3"/>
      <c r="T717" s="3"/>
      <c r="U717" s="3"/>
      <c r="V717" s="1"/>
      <c r="W717" s="4"/>
      <c r="X717" s="5"/>
      <c r="Y717" s="6"/>
      <c r="Z717" s="1"/>
      <c r="AA717" s="1"/>
      <c r="AB717" s="1"/>
      <c r="AC717" s="1"/>
      <c r="AD717" s="1"/>
      <c r="AE717" s="1"/>
      <c r="AF717" s="1"/>
      <c r="AG717" s="1"/>
      <c r="AH717" s="1"/>
      <c r="AI717" s="1"/>
      <c r="AJ717" s="21"/>
      <c r="AK717" s="21"/>
      <c r="AL717" s="21"/>
      <c r="AM717" s="21"/>
      <c r="AN717" s="21"/>
    </row>
    <row r="718" spans="1:40" ht="15.75" customHeight="1" x14ac:dyDescent="0.25">
      <c r="A718" s="1"/>
      <c r="B718" s="1"/>
      <c r="C718" s="1"/>
      <c r="D718" s="1"/>
      <c r="E718" s="1"/>
      <c r="F718" s="1"/>
      <c r="G718" s="1"/>
      <c r="H718" s="1"/>
      <c r="I718" s="1"/>
      <c r="J718" s="2"/>
      <c r="K718" s="1"/>
      <c r="L718" s="1"/>
      <c r="M718" s="1"/>
      <c r="N718" s="1"/>
      <c r="O718" s="1"/>
      <c r="P718" s="1"/>
      <c r="Q718" s="1"/>
      <c r="R718" s="3"/>
      <c r="S718" s="3"/>
      <c r="T718" s="3"/>
      <c r="U718" s="3"/>
      <c r="V718" s="1"/>
      <c r="W718" s="4"/>
      <c r="X718" s="5"/>
      <c r="Y718" s="6"/>
      <c r="Z718" s="1"/>
      <c r="AA718" s="1"/>
      <c r="AB718" s="1"/>
      <c r="AC718" s="1"/>
      <c r="AD718" s="1"/>
      <c r="AE718" s="1"/>
      <c r="AF718" s="1"/>
      <c r="AG718" s="1"/>
      <c r="AH718" s="1"/>
      <c r="AI718" s="1"/>
      <c r="AJ718" s="21"/>
      <c r="AK718" s="21"/>
      <c r="AL718" s="21"/>
      <c r="AM718" s="21"/>
      <c r="AN718" s="21"/>
    </row>
    <row r="719" spans="1:40" ht="15.75" customHeight="1" x14ac:dyDescent="0.25">
      <c r="A719" s="1"/>
      <c r="B719" s="1"/>
      <c r="C719" s="1"/>
      <c r="D719" s="1"/>
      <c r="E719" s="1"/>
      <c r="F719" s="1"/>
      <c r="G719" s="1"/>
      <c r="H719" s="1"/>
      <c r="I719" s="1"/>
      <c r="J719" s="2"/>
      <c r="K719" s="1"/>
      <c r="L719" s="1"/>
      <c r="M719" s="1"/>
      <c r="N719" s="1"/>
      <c r="O719" s="1"/>
      <c r="P719" s="1"/>
      <c r="Q719" s="1"/>
      <c r="R719" s="3"/>
      <c r="S719" s="3"/>
      <c r="T719" s="3"/>
      <c r="U719" s="3"/>
      <c r="V719" s="1"/>
      <c r="W719" s="4"/>
      <c r="X719" s="5"/>
      <c r="Y719" s="6"/>
      <c r="Z719" s="1"/>
      <c r="AA719" s="1"/>
      <c r="AB719" s="1"/>
      <c r="AC719" s="1"/>
      <c r="AD719" s="1"/>
      <c r="AE719" s="1"/>
      <c r="AF719" s="1"/>
      <c r="AG719" s="1"/>
      <c r="AH719" s="1"/>
      <c r="AI719" s="1"/>
      <c r="AJ719" s="21"/>
      <c r="AK719" s="21"/>
      <c r="AL719" s="21"/>
      <c r="AM719" s="21"/>
      <c r="AN719" s="21"/>
    </row>
    <row r="720" spans="1:40" ht="15.75" customHeight="1" x14ac:dyDescent="0.25">
      <c r="A720" s="1"/>
      <c r="B720" s="1"/>
      <c r="C720" s="1"/>
      <c r="D720" s="1"/>
      <c r="E720" s="1"/>
      <c r="F720" s="1"/>
      <c r="G720" s="1"/>
      <c r="H720" s="1"/>
      <c r="I720" s="1"/>
      <c r="J720" s="2"/>
      <c r="K720" s="1"/>
      <c r="L720" s="1"/>
      <c r="M720" s="1"/>
      <c r="N720" s="1"/>
      <c r="O720" s="1"/>
      <c r="P720" s="1"/>
      <c r="Q720" s="1"/>
      <c r="R720" s="3"/>
      <c r="S720" s="3"/>
      <c r="T720" s="3"/>
      <c r="U720" s="3"/>
      <c r="V720" s="1"/>
      <c r="W720" s="4"/>
      <c r="X720" s="5"/>
      <c r="Y720" s="6"/>
      <c r="Z720" s="1"/>
      <c r="AA720" s="1"/>
      <c r="AB720" s="1"/>
      <c r="AC720" s="1"/>
      <c r="AD720" s="1"/>
      <c r="AE720" s="1"/>
      <c r="AF720" s="1"/>
      <c r="AG720" s="1"/>
      <c r="AH720" s="1"/>
      <c r="AI720" s="1"/>
      <c r="AJ720" s="21"/>
      <c r="AK720" s="21"/>
      <c r="AL720" s="21"/>
      <c r="AM720" s="21"/>
      <c r="AN720" s="21"/>
    </row>
    <row r="721" spans="1:40" ht="15.75" customHeight="1" x14ac:dyDescent="0.25">
      <c r="A721" s="1"/>
      <c r="B721" s="1"/>
      <c r="C721" s="1"/>
      <c r="D721" s="1"/>
      <c r="E721" s="1"/>
      <c r="F721" s="1"/>
      <c r="G721" s="1"/>
      <c r="H721" s="1"/>
      <c r="I721" s="1"/>
      <c r="J721" s="2"/>
      <c r="K721" s="1"/>
      <c r="L721" s="1"/>
      <c r="M721" s="1"/>
      <c r="N721" s="1"/>
      <c r="O721" s="1"/>
      <c r="P721" s="1"/>
      <c r="Q721" s="1"/>
      <c r="R721" s="3"/>
      <c r="S721" s="3"/>
      <c r="T721" s="3"/>
      <c r="U721" s="3"/>
      <c r="V721" s="1"/>
      <c r="W721" s="4"/>
      <c r="X721" s="5"/>
      <c r="Y721" s="6"/>
      <c r="Z721" s="1"/>
      <c r="AA721" s="1"/>
      <c r="AB721" s="1"/>
      <c r="AC721" s="1"/>
      <c r="AD721" s="1"/>
      <c r="AE721" s="1"/>
      <c r="AF721" s="1"/>
      <c r="AG721" s="1"/>
      <c r="AH721" s="1"/>
      <c r="AI721" s="1"/>
      <c r="AJ721" s="21"/>
      <c r="AK721" s="21"/>
      <c r="AL721" s="21"/>
      <c r="AM721" s="21"/>
      <c r="AN721" s="21"/>
    </row>
    <row r="722" spans="1:40" ht="15.75" customHeight="1" x14ac:dyDescent="0.25">
      <c r="A722" s="1"/>
      <c r="B722" s="1"/>
      <c r="C722" s="1"/>
      <c r="D722" s="1"/>
      <c r="E722" s="1"/>
      <c r="F722" s="1"/>
      <c r="G722" s="1"/>
      <c r="H722" s="1"/>
      <c r="I722" s="1"/>
      <c r="J722" s="2"/>
      <c r="K722" s="1"/>
      <c r="L722" s="1"/>
      <c r="M722" s="1"/>
      <c r="N722" s="1"/>
      <c r="O722" s="1"/>
      <c r="P722" s="1"/>
      <c r="Q722" s="1"/>
      <c r="R722" s="3"/>
      <c r="S722" s="3"/>
      <c r="T722" s="3"/>
      <c r="U722" s="3"/>
      <c r="V722" s="1"/>
      <c r="W722" s="4"/>
      <c r="X722" s="5"/>
      <c r="Y722" s="6"/>
      <c r="Z722" s="1"/>
      <c r="AA722" s="1"/>
      <c r="AB722" s="1"/>
      <c r="AC722" s="1"/>
      <c r="AD722" s="1"/>
      <c r="AE722" s="1"/>
      <c r="AF722" s="1"/>
      <c r="AG722" s="1"/>
      <c r="AH722" s="1"/>
      <c r="AI722" s="1"/>
      <c r="AJ722" s="21"/>
      <c r="AK722" s="21"/>
      <c r="AL722" s="21"/>
      <c r="AM722" s="21"/>
      <c r="AN722" s="21"/>
    </row>
    <row r="723" spans="1:40" ht="15.75" customHeight="1" x14ac:dyDescent="0.25">
      <c r="A723" s="1"/>
      <c r="B723" s="1"/>
      <c r="C723" s="1"/>
      <c r="D723" s="1"/>
      <c r="E723" s="1"/>
      <c r="F723" s="1"/>
      <c r="G723" s="1"/>
      <c r="H723" s="1"/>
      <c r="I723" s="1"/>
      <c r="J723" s="2"/>
      <c r="K723" s="1"/>
      <c r="L723" s="1"/>
      <c r="M723" s="1"/>
      <c r="N723" s="1"/>
      <c r="O723" s="1"/>
      <c r="P723" s="1"/>
      <c r="Q723" s="1"/>
      <c r="R723" s="3"/>
      <c r="S723" s="3"/>
      <c r="T723" s="3"/>
      <c r="U723" s="3"/>
      <c r="V723" s="1"/>
      <c r="W723" s="4"/>
      <c r="X723" s="5"/>
      <c r="Y723" s="6"/>
      <c r="Z723" s="1"/>
      <c r="AA723" s="1"/>
      <c r="AB723" s="1"/>
      <c r="AC723" s="1"/>
      <c r="AD723" s="1"/>
      <c r="AE723" s="1"/>
      <c r="AF723" s="1"/>
      <c r="AG723" s="1"/>
      <c r="AH723" s="1"/>
      <c r="AI723" s="1"/>
      <c r="AJ723" s="21"/>
      <c r="AK723" s="21"/>
      <c r="AL723" s="21"/>
      <c r="AM723" s="21"/>
      <c r="AN723" s="21"/>
    </row>
    <row r="724" spans="1:40" ht="15.75" customHeight="1" x14ac:dyDescent="0.25">
      <c r="A724" s="1"/>
      <c r="B724" s="1"/>
      <c r="C724" s="1"/>
      <c r="D724" s="1"/>
      <c r="E724" s="1"/>
      <c r="F724" s="1"/>
      <c r="G724" s="1"/>
      <c r="H724" s="1"/>
      <c r="I724" s="1"/>
      <c r="J724" s="2"/>
      <c r="K724" s="1"/>
      <c r="L724" s="1"/>
      <c r="M724" s="1"/>
      <c r="N724" s="1"/>
      <c r="O724" s="1"/>
      <c r="P724" s="1"/>
      <c r="Q724" s="1"/>
      <c r="R724" s="3"/>
      <c r="S724" s="3"/>
      <c r="T724" s="3"/>
      <c r="U724" s="3"/>
      <c r="V724" s="1"/>
      <c r="W724" s="4"/>
      <c r="X724" s="5"/>
      <c r="Y724" s="6"/>
      <c r="Z724" s="1"/>
      <c r="AA724" s="1"/>
      <c r="AB724" s="1"/>
      <c r="AC724" s="1"/>
      <c r="AD724" s="1"/>
      <c r="AE724" s="1"/>
      <c r="AF724" s="1"/>
      <c r="AG724" s="1"/>
      <c r="AH724" s="1"/>
      <c r="AI724" s="1"/>
      <c r="AJ724" s="21"/>
      <c r="AK724" s="21"/>
      <c r="AL724" s="21"/>
      <c r="AM724" s="21"/>
      <c r="AN724" s="21"/>
    </row>
    <row r="725" spans="1:40" ht="15.75" customHeight="1" x14ac:dyDescent="0.25">
      <c r="A725" s="1"/>
      <c r="B725" s="1"/>
      <c r="C725" s="1"/>
      <c r="D725" s="1"/>
      <c r="E725" s="1"/>
      <c r="F725" s="1"/>
      <c r="G725" s="1"/>
      <c r="H725" s="1"/>
      <c r="I725" s="1"/>
      <c r="J725" s="2"/>
      <c r="K725" s="1"/>
      <c r="L725" s="1"/>
      <c r="M725" s="1"/>
      <c r="N725" s="1"/>
      <c r="O725" s="1"/>
      <c r="P725" s="1"/>
      <c r="Q725" s="1"/>
      <c r="R725" s="3"/>
      <c r="S725" s="3"/>
      <c r="T725" s="3"/>
      <c r="U725" s="3"/>
      <c r="V725" s="1"/>
      <c r="W725" s="4"/>
      <c r="X725" s="5"/>
      <c r="Y725" s="6"/>
      <c r="Z725" s="1"/>
      <c r="AA725" s="1"/>
      <c r="AB725" s="1"/>
      <c r="AC725" s="1"/>
      <c r="AD725" s="1"/>
      <c r="AE725" s="1"/>
      <c r="AF725" s="1"/>
      <c r="AG725" s="1"/>
      <c r="AH725" s="1"/>
      <c r="AI725" s="1"/>
      <c r="AJ725" s="21"/>
      <c r="AK725" s="21"/>
      <c r="AL725" s="21"/>
      <c r="AM725" s="21"/>
      <c r="AN725" s="21"/>
    </row>
    <row r="726" spans="1:40" ht="15.75" customHeight="1" x14ac:dyDescent="0.25">
      <c r="A726" s="1"/>
      <c r="B726" s="1"/>
      <c r="C726" s="1"/>
      <c r="D726" s="1"/>
      <c r="E726" s="1"/>
      <c r="F726" s="1"/>
      <c r="G726" s="1"/>
      <c r="H726" s="1"/>
      <c r="I726" s="1"/>
      <c r="J726" s="2"/>
      <c r="K726" s="1"/>
      <c r="L726" s="1"/>
      <c r="M726" s="1"/>
      <c r="N726" s="1"/>
      <c r="O726" s="1"/>
      <c r="P726" s="1"/>
      <c r="Q726" s="1"/>
      <c r="R726" s="3"/>
      <c r="S726" s="3"/>
      <c r="T726" s="3"/>
      <c r="U726" s="3"/>
      <c r="V726" s="1"/>
      <c r="W726" s="4"/>
      <c r="X726" s="5"/>
      <c r="Y726" s="6"/>
      <c r="Z726" s="1"/>
      <c r="AA726" s="1"/>
      <c r="AB726" s="1"/>
      <c r="AC726" s="1"/>
      <c r="AD726" s="1"/>
      <c r="AE726" s="1"/>
      <c r="AF726" s="1"/>
      <c r="AG726" s="1"/>
      <c r="AH726" s="1"/>
      <c r="AI726" s="1"/>
      <c r="AJ726" s="21"/>
      <c r="AK726" s="21"/>
      <c r="AL726" s="21"/>
      <c r="AM726" s="21"/>
      <c r="AN726" s="21"/>
    </row>
    <row r="727" spans="1:40" ht="15.75" customHeight="1" x14ac:dyDescent="0.25">
      <c r="A727" s="1"/>
      <c r="B727" s="1"/>
      <c r="C727" s="1"/>
      <c r="D727" s="1"/>
      <c r="E727" s="1"/>
      <c r="F727" s="1"/>
      <c r="G727" s="1"/>
      <c r="H727" s="1"/>
      <c r="I727" s="1"/>
      <c r="J727" s="2"/>
      <c r="K727" s="1"/>
      <c r="L727" s="1"/>
      <c r="M727" s="1"/>
      <c r="N727" s="1"/>
      <c r="O727" s="1"/>
      <c r="P727" s="1"/>
      <c r="Q727" s="1"/>
      <c r="R727" s="3"/>
      <c r="S727" s="3"/>
      <c r="T727" s="3"/>
      <c r="U727" s="3"/>
      <c r="V727" s="1"/>
      <c r="W727" s="4"/>
      <c r="X727" s="5"/>
      <c r="Y727" s="6"/>
      <c r="Z727" s="1"/>
      <c r="AA727" s="1"/>
      <c r="AB727" s="1"/>
      <c r="AC727" s="1"/>
      <c r="AD727" s="1"/>
      <c r="AE727" s="1"/>
      <c r="AF727" s="1"/>
      <c r="AG727" s="1"/>
      <c r="AH727" s="1"/>
      <c r="AI727" s="1"/>
      <c r="AJ727" s="21"/>
      <c r="AK727" s="21"/>
      <c r="AL727" s="21"/>
      <c r="AM727" s="21"/>
      <c r="AN727" s="21"/>
    </row>
    <row r="728" spans="1:40" ht="15.75" customHeight="1" x14ac:dyDescent="0.25">
      <c r="A728" s="1"/>
      <c r="B728" s="1"/>
      <c r="C728" s="1"/>
      <c r="D728" s="1"/>
      <c r="E728" s="1"/>
      <c r="F728" s="1"/>
      <c r="G728" s="1"/>
      <c r="H728" s="1"/>
      <c r="I728" s="1"/>
      <c r="J728" s="2"/>
      <c r="K728" s="1"/>
      <c r="L728" s="1"/>
      <c r="M728" s="1"/>
      <c r="N728" s="1"/>
      <c r="O728" s="1"/>
      <c r="P728" s="1"/>
      <c r="Q728" s="1"/>
      <c r="R728" s="3"/>
      <c r="S728" s="3"/>
      <c r="T728" s="3"/>
      <c r="U728" s="3"/>
      <c r="V728" s="1"/>
      <c r="W728" s="4"/>
      <c r="X728" s="5"/>
      <c r="Y728" s="6"/>
      <c r="Z728" s="1"/>
      <c r="AA728" s="1"/>
      <c r="AB728" s="1"/>
      <c r="AC728" s="1"/>
      <c r="AD728" s="1"/>
      <c r="AE728" s="1"/>
      <c r="AF728" s="1"/>
      <c r="AG728" s="1"/>
      <c r="AH728" s="1"/>
      <c r="AI728" s="1"/>
      <c r="AJ728" s="21"/>
      <c r="AK728" s="21"/>
      <c r="AL728" s="21"/>
      <c r="AM728" s="21"/>
      <c r="AN728" s="21"/>
    </row>
    <row r="729" spans="1:40" ht="15.75" customHeight="1" x14ac:dyDescent="0.25">
      <c r="A729" s="1"/>
      <c r="B729" s="1"/>
      <c r="C729" s="1"/>
      <c r="D729" s="1"/>
      <c r="E729" s="1"/>
      <c r="F729" s="1"/>
      <c r="G729" s="1"/>
      <c r="H729" s="1"/>
      <c r="I729" s="1"/>
      <c r="J729" s="2"/>
      <c r="K729" s="1"/>
      <c r="L729" s="1"/>
      <c r="M729" s="1"/>
      <c r="N729" s="1"/>
      <c r="O729" s="1"/>
      <c r="P729" s="1"/>
      <c r="Q729" s="1"/>
      <c r="R729" s="3"/>
      <c r="S729" s="3"/>
      <c r="T729" s="3"/>
      <c r="U729" s="3"/>
      <c r="V729" s="1"/>
      <c r="W729" s="4"/>
      <c r="X729" s="5"/>
      <c r="Y729" s="6"/>
      <c r="Z729" s="1"/>
      <c r="AA729" s="1"/>
      <c r="AB729" s="1"/>
      <c r="AC729" s="1"/>
      <c r="AD729" s="1"/>
      <c r="AE729" s="1"/>
      <c r="AF729" s="1"/>
      <c r="AG729" s="1"/>
      <c r="AH729" s="1"/>
      <c r="AI729" s="1"/>
      <c r="AJ729" s="21"/>
      <c r="AK729" s="21"/>
      <c r="AL729" s="21"/>
      <c r="AM729" s="21"/>
      <c r="AN729" s="21"/>
    </row>
    <row r="730" spans="1:40" ht="15.75" customHeight="1" x14ac:dyDescent="0.25">
      <c r="A730" s="1"/>
      <c r="B730" s="1"/>
      <c r="C730" s="1"/>
      <c r="D730" s="1"/>
      <c r="E730" s="1"/>
      <c r="F730" s="1"/>
      <c r="G730" s="1"/>
      <c r="H730" s="1"/>
      <c r="I730" s="1"/>
      <c r="J730" s="2"/>
      <c r="K730" s="1"/>
      <c r="L730" s="1"/>
      <c r="M730" s="1"/>
      <c r="N730" s="1"/>
      <c r="O730" s="1"/>
      <c r="P730" s="1"/>
      <c r="Q730" s="1"/>
      <c r="R730" s="3"/>
      <c r="S730" s="3"/>
      <c r="T730" s="3"/>
      <c r="U730" s="3"/>
      <c r="V730" s="1"/>
      <c r="W730" s="4"/>
      <c r="X730" s="5"/>
      <c r="Y730" s="6"/>
      <c r="Z730" s="1"/>
      <c r="AA730" s="1"/>
      <c r="AB730" s="1"/>
      <c r="AC730" s="1"/>
      <c r="AD730" s="1"/>
      <c r="AE730" s="1"/>
      <c r="AF730" s="1"/>
      <c r="AG730" s="1"/>
      <c r="AH730" s="1"/>
      <c r="AI730" s="1"/>
      <c r="AJ730" s="21"/>
      <c r="AK730" s="21"/>
      <c r="AL730" s="21"/>
      <c r="AM730" s="21"/>
      <c r="AN730" s="21"/>
    </row>
    <row r="731" spans="1:40" ht="15.75" customHeight="1" x14ac:dyDescent="0.25">
      <c r="A731" s="1"/>
      <c r="B731" s="1"/>
      <c r="C731" s="1"/>
      <c r="D731" s="1"/>
      <c r="E731" s="1"/>
      <c r="F731" s="1"/>
      <c r="G731" s="1"/>
      <c r="H731" s="1"/>
      <c r="I731" s="1"/>
      <c r="J731" s="2"/>
      <c r="K731" s="1"/>
      <c r="L731" s="1"/>
      <c r="M731" s="1"/>
      <c r="N731" s="1"/>
      <c r="O731" s="1"/>
      <c r="P731" s="1"/>
      <c r="Q731" s="1"/>
      <c r="R731" s="3"/>
      <c r="S731" s="3"/>
      <c r="T731" s="3"/>
      <c r="U731" s="3"/>
      <c r="V731" s="1"/>
      <c r="W731" s="4"/>
      <c r="X731" s="5"/>
      <c r="Y731" s="6"/>
      <c r="Z731" s="1"/>
      <c r="AA731" s="1"/>
      <c r="AB731" s="1"/>
      <c r="AC731" s="1"/>
      <c r="AD731" s="1"/>
      <c r="AE731" s="1"/>
      <c r="AF731" s="1"/>
      <c r="AG731" s="1"/>
      <c r="AH731" s="1"/>
      <c r="AI731" s="1"/>
      <c r="AJ731" s="21"/>
      <c r="AK731" s="21"/>
      <c r="AL731" s="21"/>
      <c r="AM731" s="21"/>
      <c r="AN731" s="21"/>
    </row>
    <row r="732" spans="1:40" ht="15.75" customHeight="1" x14ac:dyDescent="0.25">
      <c r="A732" s="1"/>
      <c r="B732" s="1"/>
      <c r="C732" s="1"/>
      <c r="D732" s="1"/>
      <c r="E732" s="1"/>
      <c r="F732" s="1"/>
      <c r="G732" s="1"/>
      <c r="H732" s="1"/>
      <c r="I732" s="1"/>
      <c r="J732" s="2"/>
      <c r="K732" s="1"/>
      <c r="L732" s="1"/>
      <c r="M732" s="1"/>
      <c r="N732" s="1"/>
      <c r="O732" s="1"/>
      <c r="P732" s="1"/>
      <c r="Q732" s="1"/>
      <c r="R732" s="3"/>
      <c r="S732" s="3"/>
      <c r="T732" s="3"/>
      <c r="U732" s="3"/>
      <c r="V732" s="1"/>
      <c r="W732" s="4"/>
      <c r="X732" s="5"/>
      <c r="Y732" s="6"/>
      <c r="Z732" s="1"/>
      <c r="AA732" s="1"/>
      <c r="AB732" s="1"/>
      <c r="AC732" s="1"/>
      <c r="AD732" s="1"/>
      <c r="AE732" s="1"/>
      <c r="AF732" s="1"/>
      <c r="AG732" s="1"/>
      <c r="AH732" s="1"/>
      <c r="AI732" s="1"/>
      <c r="AJ732" s="21"/>
      <c r="AK732" s="21"/>
      <c r="AL732" s="21"/>
      <c r="AM732" s="21"/>
      <c r="AN732" s="21"/>
    </row>
    <row r="733" spans="1:40" ht="15.75" customHeight="1" x14ac:dyDescent="0.25">
      <c r="A733" s="1"/>
      <c r="B733" s="1"/>
      <c r="C733" s="1"/>
      <c r="D733" s="1"/>
      <c r="E733" s="1"/>
      <c r="F733" s="1"/>
      <c r="G733" s="1"/>
      <c r="H733" s="1"/>
      <c r="I733" s="1"/>
      <c r="J733" s="2"/>
      <c r="K733" s="1"/>
      <c r="L733" s="1"/>
      <c r="M733" s="1"/>
      <c r="N733" s="1"/>
      <c r="O733" s="1"/>
      <c r="P733" s="1"/>
      <c r="Q733" s="1"/>
      <c r="R733" s="3"/>
      <c r="S733" s="3"/>
      <c r="T733" s="3"/>
      <c r="U733" s="3"/>
      <c r="V733" s="1"/>
      <c r="W733" s="4"/>
      <c r="X733" s="5"/>
      <c r="Y733" s="6"/>
      <c r="Z733" s="1"/>
      <c r="AA733" s="1"/>
      <c r="AB733" s="1"/>
      <c r="AC733" s="1"/>
      <c r="AD733" s="1"/>
      <c r="AE733" s="1"/>
      <c r="AF733" s="1"/>
      <c r="AG733" s="1"/>
      <c r="AH733" s="1"/>
      <c r="AI733" s="1"/>
      <c r="AJ733" s="21"/>
      <c r="AK733" s="21"/>
      <c r="AL733" s="21"/>
      <c r="AM733" s="21"/>
      <c r="AN733" s="21"/>
    </row>
    <row r="734" spans="1:40" ht="15.75" customHeight="1" x14ac:dyDescent="0.25">
      <c r="A734" s="1"/>
      <c r="B734" s="1"/>
      <c r="C734" s="1"/>
      <c r="D734" s="1"/>
      <c r="E734" s="1"/>
      <c r="F734" s="1"/>
      <c r="G734" s="1"/>
      <c r="H734" s="1"/>
      <c r="I734" s="1"/>
      <c r="J734" s="2"/>
      <c r="K734" s="1"/>
      <c r="L734" s="1"/>
      <c r="M734" s="1"/>
      <c r="N734" s="1"/>
      <c r="O734" s="1"/>
      <c r="P734" s="1"/>
      <c r="Q734" s="1"/>
      <c r="R734" s="3"/>
      <c r="S734" s="3"/>
      <c r="T734" s="3"/>
      <c r="U734" s="3"/>
      <c r="V734" s="1"/>
      <c r="W734" s="4"/>
      <c r="X734" s="5"/>
      <c r="Y734" s="6"/>
      <c r="Z734" s="1"/>
      <c r="AA734" s="1"/>
      <c r="AB734" s="1"/>
      <c r="AC734" s="1"/>
      <c r="AD734" s="1"/>
      <c r="AE734" s="1"/>
      <c r="AF734" s="1"/>
      <c r="AG734" s="1"/>
      <c r="AH734" s="1"/>
      <c r="AI734" s="1"/>
      <c r="AJ734" s="21"/>
      <c r="AK734" s="21"/>
      <c r="AL734" s="21"/>
      <c r="AM734" s="21"/>
      <c r="AN734" s="21"/>
    </row>
    <row r="735" spans="1:40" ht="15.75" customHeight="1" x14ac:dyDescent="0.25">
      <c r="A735" s="1"/>
      <c r="B735" s="1"/>
      <c r="C735" s="1"/>
      <c r="D735" s="1"/>
      <c r="E735" s="1"/>
      <c r="F735" s="1"/>
      <c r="G735" s="1"/>
      <c r="H735" s="1"/>
      <c r="I735" s="1"/>
      <c r="J735" s="2"/>
      <c r="K735" s="1"/>
      <c r="L735" s="1"/>
      <c r="M735" s="1"/>
      <c r="N735" s="1"/>
      <c r="O735" s="1"/>
      <c r="P735" s="1"/>
      <c r="Q735" s="1"/>
      <c r="R735" s="3"/>
      <c r="S735" s="3"/>
      <c r="T735" s="3"/>
      <c r="U735" s="3"/>
      <c r="V735" s="1"/>
      <c r="W735" s="4"/>
      <c r="X735" s="5"/>
      <c r="Y735" s="6"/>
      <c r="Z735" s="1"/>
      <c r="AA735" s="1"/>
      <c r="AB735" s="1"/>
      <c r="AC735" s="1"/>
      <c r="AD735" s="1"/>
      <c r="AE735" s="1"/>
      <c r="AF735" s="1"/>
      <c r="AG735" s="1"/>
      <c r="AH735" s="1"/>
      <c r="AI735" s="1"/>
      <c r="AJ735" s="21"/>
      <c r="AK735" s="21"/>
      <c r="AL735" s="21"/>
      <c r="AM735" s="21"/>
      <c r="AN735" s="21"/>
    </row>
    <row r="736" spans="1:40" ht="15.75" customHeight="1" x14ac:dyDescent="0.25">
      <c r="A736" s="1"/>
      <c r="B736" s="1"/>
      <c r="C736" s="1"/>
      <c r="D736" s="1"/>
      <c r="E736" s="1"/>
      <c r="F736" s="1"/>
      <c r="G736" s="1"/>
      <c r="H736" s="1"/>
      <c r="I736" s="1"/>
      <c r="J736" s="2"/>
      <c r="K736" s="1"/>
      <c r="L736" s="1"/>
      <c r="M736" s="1"/>
      <c r="N736" s="1"/>
      <c r="O736" s="1"/>
      <c r="P736" s="1"/>
      <c r="Q736" s="1"/>
      <c r="R736" s="3"/>
      <c r="S736" s="3"/>
      <c r="T736" s="3"/>
      <c r="U736" s="3"/>
      <c r="V736" s="1"/>
      <c r="W736" s="4"/>
      <c r="X736" s="5"/>
      <c r="Y736" s="6"/>
      <c r="Z736" s="1"/>
      <c r="AA736" s="1"/>
      <c r="AB736" s="1"/>
      <c r="AC736" s="1"/>
      <c r="AD736" s="1"/>
      <c r="AE736" s="1"/>
      <c r="AF736" s="1"/>
      <c r="AG736" s="1"/>
      <c r="AH736" s="1"/>
      <c r="AI736" s="1"/>
      <c r="AJ736" s="21"/>
      <c r="AK736" s="21"/>
      <c r="AL736" s="21"/>
      <c r="AM736" s="21"/>
      <c r="AN736" s="21"/>
    </row>
    <row r="737" spans="1:40" ht="15.75" customHeight="1" x14ac:dyDescent="0.25">
      <c r="A737" s="1"/>
      <c r="B737" s="1"/>
      <c r="C737" s="1"/>
      <c r="D737" s="1"/>
      <c r="E737" s="1"/>
      <c r="F737" s="1"/>
      <c r="G737" s="1"/>
      <c r="H737" s="1"/>
      <c r="I737" s="1"/>
      <c r="J737" s="2"/>
      <c r="K737" s="1"/>
      <c r="L737" s="1"/>
      <c r="M737" s="1"/>
      <c r="N737" s="1"/>
      <c r="O737" s="1"/>
      <c r="P737" s="1"/>
      <c r="Q737" s="1"/>
      <c r="R737" s="3"/>
      <c r="S737" s="3"/>
      <c r="T737" s="3"/>
      <c r="U737" s="3"/>
      <c r="V737" s="1"/>
      <c r="W737" s="4"/>
      <c r="X737" s="5"/>
      <c r="Y737" s="6"/>
      <c r="Z737" s="1"/>
      <c r="AA737" s="1"/>
      <c r="AB737" s="1"/>
      <c r="AC737" s="1"/>
      <c r="AD737" s="1"/>
      <c r="AE737" s="1"/>
      <c r="AF737" s="1"/>
      <c r="AG737" s="1"/>
      <c r="AH737" s="1"/>
      <c r="AI737" s="1"/>
      <c r="AJ737" s="21"/>
      <c r="AK737" s="21"/>
      <c r="AL737" s="21"/>
      <c r="AM737" s="21"/>
      <c r="AN737" s="21"/>
    </row>
    <row r="738" spans="1:40" ht="15.75" customHeight="1" x14ac:dyDescent="0.25">
      <c r="A738" s="1"/>
      <c r="B738" s="1"/>
      <c r="C738" s="1"/>
      <c r="D738" s="1"/>
      <c r="E738" s="1"/>
      <c r="F738" s="1"/>
      <c r="G738" s="1"/>
      <c r="H738" s="1"/>
      <c r="I738" s="1"/>
      <c r="J738" s="2"/>
      <c r="K738" s="1"/>
      <c r="L738" s="1"/>
      <c r="M738" s="1"/>
      <c r="N738" s="1"/>
      <c r="O738" s="1"/>
      <c r="P738" s="1"/>
      <c r="Q738" s="1"/>
      <c r="R738" s="3"/>
      <c r="S738" s="3"/>
      <c r="T738" s="3"/>
      <c r="U738" s="3"/>
      <c r="V738" s="1"/>
      <c r="W738" s="4"/>
      <c r="X738" s="5"/>
      <c r="Y738" s="6"/>
      <c r="Z738" s="1"/>
      <c r="AA738" s="1"/>
      <c r="AB738" s="1"/>
      <c r="AC738" s="1"/>
      <c r="AD738" s="1"/>
      <c r="AE738" s="1"/>
      <c r="AF738" s="1"/>
      <c r="AG738" s="1"/>
      <c r="AH738" s="1"/>
      <c r="AI738" s="1"/>
      <c r="AJ738" s="21"/>
      <c r="AK738" s="21"/>
      <c r="AL738" s="21"/>
      <c r="AM738" s="21"/>
      <c r="AN738" s="21"/>
    </row>
    <row r="739" spans="1:40" ht="15.75" customHeight="1" x14ac:dyDescent="0.25">
      <c r="A739" s="1"/>
      <c r="B739" s="1"/>
      <c r="C739" s="1"/>
      <c r="D739" s="1"/>
      <c r="E739" s="1"/>
      <c r="F739" s="1"/>
      <c r="G739" s="1"/>
      <c r="H739" s="1"/>
      <c r="I739" s="1"/>
      <c r="J739" s="2"/>
      <c r="K739" s="1"/>
      <c r="L739" s="1"/>
      <c r="M739" s="1"/>
      <c r="N739" s="1"/>
      <c r="O739" s="1"/>
      <c r="P739" s="1"/>
      <c r="Q739" s="1"/>
      <c r="R739" s="3"/>
      <c r="S739" s="3"/>
      <c r="T739" s="3"/>
      <c r="U739" s="3"/>
      <c r="V739" s="1"/>
      <c r="W739" s="4"/>
      <c r="X739" s="5"/>
      <c r="Y739" s="6"/>
      <c r="Z739" s="1"/>
      <c r="AA739" s="1"/>
      <c r="AB739" s="1"/>
      <c r="AC739" s="1"/>
      <c r="AD739" s="1"/>
      <c r="AE739" s="1"/>
      <c r="AF739" s="1"/>
      <c r="AG739" s="1"/>
      <c r="AH739" s="1"/>
      <c r="AI739" s="1"/>
      <c r="AJ739" s="21"/>
      <c r="AK739" s="21"/>
      <c r="AL739" s="21"/>
      <c r="AM739" s="21"/>
      <c r="AN739" s="21"/>
    </row>
    <row r="740" spans="1:40" ht="15.75" customHeight="1" x14ac:dyDescent="0.25">
      <c r="A740" s="1"/>
      <c r="B740" s="1"/>
      <c r="C740" s="1"/>
      <c r="D740" s="1"/>
      <c r="E740" s="1"/>
      <c r="F740" s="1"/>
      <c r="G740" s="1"/>
      <c r="H740" s="1"/>
      <c r="I740" s="1"/>
      <c r="J740" s="2"/>
      <c r="K740" s="1"/>
      <c r="L740" s="1"/>
      <c r="M740" s="1"/>
      <c r="N740" s="1"/>
      <c r="O740" s="1"/>
      <c r="P740" s="1"/>
      <c r="Q740" s="1"/>
      <c r="R740" s="3"/>
      <c r="S740" s="3"/>
      <c r="T740" s="3"/>
      <c r="U740" s="3"/>
      <c r="V740" s="1"/>
      <c r="W740" s="4"/>
      <c r="X740" s="5"/>
      <c r="Y740" s="6"/>
      <c r="Z740" s="1"/>
      <c r="AA740" s="1"/>
      <c r="AB740" s="1"/>
      <c r="AC740" s="1"/>
      <c r="AD740" s="1"/>
      <c r="AE740" s="1"/>
      <c r="AF740" s="1"/>
      <c r="AG740" s="1"/>
      <c r="AH740" s="1"/>
      <c r="AI740" s="1"/>
      <c r="AJ740" s="21"/>
      <c r="AK740" s="21"/>
      <c r="AL740" s="21"/>
      <c r="AM740" s="21"/>
      <c r="AN740" s="21"/>
    </row>
    <row r="741" spans="1:40" ht="15.75" customHeight="1" x14ac:dyDescent="0.25">
      <c r="A741" s="1"/>
      <c r="B741" s="1"/>
      <c r="C741" s="1"/>
      <c r="D741" s="1"/>
      <c r="E741" s="1"/>
      <c r="F741" s="1"/>
      <c r="G741" s="1"/>
      <c r="H741" s="1"/>
      <c r="I741" s="1"/>
      <c r="J741" s="2"/>
      <c r="K741" s="1"/>
      <c r="L741" s="1"/>
      <c r="M741" s="1"/>
      <c r="N741" s="1"/>
      <c r="O741" s="1"/>
      <c r="P741" s="1"/>
      <c r="Q741" s="1"/>
      <c r="R741" s="3"/>
      <c r="S741" s="3"/>
      <c r="T741" s="3"/>
      <c r="U741" s="3"/>
      <c r="V741" s="1"/>
      <c r="W741" s="4"/>
      <c r="X741" s="5"/>
      <c r="Y741" s="6"/>
      <c r="Z741" s="1"/>
      <c r="AA741" s="1"/>
      <c r="AB741" s="1"/>
      <c r="AC741" s="1"/>
      <c r="AD741" s="1"/>
      <c r="AE741" s="1"/>
      <c r="AF741" s="1"/>
      <c r="AG741" s="1"/>
      <c r="AH741" s="1"/>
      <c r="AI741" s="1"/>
      <c r="AJ741" s="21"/>
      <c r="AK741" s="21"/>
      <c r="AL741" s="21"/>
      <c r="AM741" s="21"/>
      <c r="AN741" s="21"/>
    </row>
    <row r="742" spans="1:40" ht="15.75" customHeight="1" x14ac:dyDescent="0.25">
      <c r="A742" s="1"/>
      <c r="B742" s="1"/>
      <c r="C742" s="1"/>
      <c r="D742" s="1"/>
      <c r="E742" s="1"/>
      <c r="F742" s="1"/>
      <c r="G742" s="1"/>
      <c r="H742" s="1"/>
      <c r="I742" s="1"/>
      <c r="J742" s="2"/>
      <c r="K742" s="1"/>
      <c r="L742" s="1"/>
      <c r="M742" s="1"/>
      <c r="N742" s="1"/>
      <c r="O742" s="1"/>
      <c r="P742" s="1"/>
      <c r="Q742" s="1"/>
      <c r="R742" s="3"/>
      <c r="S742" s="3"/>
      <c r="T742" s="3"/>
      <c r="U742" s="3"/>
      <c r="V742" s="1"/>
      <c r="W742" s="4"/>
      <c r="X742" s="5"/>
      <c r="Y742" s="6"/>
      <c r="Z742" s="1"/>
      <c r="AA742" s="1"/>
      <c r="AB742" s="1"/>
      <c r="AC742" s="1"/>
      <c r="AD742" s="1"/>
      <c r="AE742" s="1"/>
      <c r="AF742" s="1"/>
      <c r="AG742" s="1"/>
      <c r="AH742" s="1"/>
      <c r="AI742" s="1"/>
      <c r="AJ742" s="21"/>
      <c r="AK742" s="21"/>
      <c r="AL742" s="21"/>
      <c r="AM742" s="21"/>
      <c r="AN742" s="21"/>
    </row>
    <row r="743" spans="1:40" ht="15.75" customHeight="1" x14ac:dyDescent="0.25">
      <c r="A743" s="1"/>
      <c r="B743" s="1"/>
      <c r="C743" s="1"/>
      <c r="D743" s="1"/>
      <c r="E743" s="1"/>
      <c r="F743" s="1"/>
      <c r="G743" s="1"/>
      <c r="H743" s="1"/>
      <c r="I743" s="1"/>
      <c r="J743" s="2"/>
      <c r="K743" s="1"/>
      <c r="L743" s="1"/>
      <c r="M743" s="1"/>
      <c r="N743" s="1"/>
      <c r="O743" s="1"/>
      <c r="P743" s="1"/>
      <c r="Q743" s="1"/>
      <c r="R743" s="3"/>
      <c r="S743" s="3"/>
      <c r="T743" s="3"/>
      <c r="U743" s="3"/>
      <c r="V743" s="1"/>
      <c r="W743" s="4"/>
      <c r="X743" s="5"/>
      <c r="Y743" s="6"/>
      <c r="Z743" s="1"/>
      <c r="AA743" s="1"/>
      <c r="AB743" s="1"/>
      <c r="AC743" s="1"/>
      <c r="AD743" s="1"/>
      <c r="AE743" s="1"/>
      <c r="AF743" s="1"/>
      <c r="AG743" s="1"/>
      <c r="AH743" s="1"/>
      <c r="AI743" s="1"/>
      <c r="AJ743" s="21"/>
      <c r="AK743" s="21"/>
      <c r="AL743" s="21"/>
      <c r="AM743" s="21"/>
      <c r="AN743" s="21"/>
    </row>
    <row r="744" spans="1:40" ht="15.75" customHeight="1" x14ac:dyDescent="0.25">
      <c r="A744" s="1"/>
      <c r="B744" s="1"/>
      <c r="C744" s="1"/>
      <c r="D744" s="1"/>
      <c r="E744" s="1"/>
      <c r="F744" s="1"/>
      <c r="G744" s="1"/>
      <c r="H744" s="1"/>
      <c r="I744" s="1"/>
      <c r="J744" s="2"/>
      <c r="K744" s="1"/>
      <c r="L744" s="1"/>
      <c r="M744" s="1"/>
      <c r="N744" s="1"/>
      <c r="O744" s="1"/>
      <c r="P744" s="1"/>
      <c r="Q744" s="1"/>
      <c r="R744" s="3"/>
      <c r="S744" s="3"/>
      <c r="T744" s="3"/>
      <c r="U744" s="3"/>
      <c r="V744" s="1"/>
      <c r="W744" s="4"/>
      <c r="X744" s="5"/>
      <c r="Y744" s="6"/>
      <c r="Z744" s="1"/>
      <c r="AA744" s="1"/>
      <c r="AB744" s="1"/>
      <c r="AC744" s="1"/>
      <c r="AD744" s="1"/>
      <c r="AE744" s="1"/>
      <c r="AF744" s="1"/>
      <c r="AG744" s="1"/>
      <c r="AH744" s="1"/>
      <c r="AI744" s="1"/>
      <c r="AJ744" s="21"/>
      <c r="AK744" s="21"/>
      <c r="AL744" s="21"/>
      <c r="AM744" s="21"/>
      <c r="AN744" s="21"/>
    </row>
    <row r="745" spans="1:40" ht="15.75" customHeight="1" x14ac:dyDescent="0.25">
      <c r="A745" s="1"/>
      <c r="B745" s="1"/>
      <c r="C745" s="1"/>
      <c r="D745" s="1"/>
      <c r="E745" s="1"/>
      <c r="F745" s="1"/>
      <c r="G745" s="1"/>
      <c r="H745" s="1"/>
      <c r="I745" s="1"/>
      <c r="J745" s="2"/>
      <c r="K745" s="1"/>
      <c r="L745" s="1"/>
      <c r="M745" s="1"/>
      <c r="N745" s="1"/>
      <c r="O745" s="1"/>
      <c r="P745" s="1"/>
      <c r="Q745" s="1"/>
      <c r="R745" s="3"/>
      <c r="S745" s="3"/>
      <c r="T745" s="3"/>
      <c r="U745" s="3"/>
      <c r="V745" s="1"/>
      <c r="W745" s="4"/>
      <c r="X745" s="5"/>
      <c r="Y745" s="6"/>
      <c r="Z745" s="1"/>
      <c r="AA745" s="1"/>
      <c r="AB745" s="1"/>
      <c r="AC745" s="1"/>
      <c r="AD745" s="1"/>
      <c r="AE745" s="1"/>
      <c r="AF745" s="1"/>
      <c r="AG745" s="1"/>
      <c r="AH745" s="1"/>
      <c r="AI745" s="1"/>
      <c r="AJ745" s="21"/>
      <c r="AK745" s="21"/>
      <c r="AL745" s="21"/>
      <c r="AM745" s="21"/>
      <c r="AN745" s="21"/>
    </row>
    <row r="746" spans="1:40" ht="15.75" customHeight="1" x14ac:dyDescent="0.25">
      <c r="A746" s="1"/>
      <c r="B746" s="1"/>
      <c r="C746" s="1"/>
      <c r="D746" s="1"/>
      <c r="E746" s="1"/>
      <c r="F746" s="1"/>
      <c r="G746" s="1"/>
      <c r="H746" s="1"/>
      <c r="I746" s="1"/>
      <c r="J746" s="2"/>
      <c r="K746" s="1"/>
      <c r="L746" s="1"/>
      <c r="M746" s="1"/>
      <c r="N746" s="1"/>
      <c r="O746" s="1"/>
      <c r="P746" s="1"/>
      <c r="Q746" s="1"/>
      <c r="R746" s="3"/>
      <c r="S746" s="3"/>
      <c r="T746" s="3"/>
      <c r="U746" s="3"/>
      <c r="V746" s="1"/>
      <c r="W746" s="4"/>
      <c r="X746" s="5"/>
      <c r="Y746" s="6"/>
      <c r="Z746" s="1"/>
      <c r="AA746" s="1"/>
      <c r="AB746" s="1"/>
      <c r="AC746" s="1"/>
      <c r="AD746" s="1"/>
      <c r="AE746" s="1"/>
      <c r="AF746" s="1"/>
      <c r="AG746" s="1"/>
      <c r="AH746" s="1"/>
      <c r="AI746" s="1"/>
      <c r="AJ746" s="21"/>
      <c r="AK746" s="21"/>
      <c r="AL746" s="21"/>
      <c r="AM746" s="21"/>
      <c r="AN746" s="21"/>
    </row>
    <row r="747" spans="1:40" ht="15.75" customHeight="1" x14ac:dyDescent="0.25">
      <c r="A747" s="1"/>
      <c r="B747" s="1"/>
      <c r="C747" s="1"/>
      <c r="D747" s="1"/>
      <c r="E747" s="1"/>
      <c r="F747" s="1"/>
      <c r="G747" s="1"/>
      <c r="H747" s="1"/>
      <c r="I747" s="1"/>
      <c r="J747" s="2"/>
      <c r="K747" s="1"/>
      <c r="L747" s="1"/>
      <c r="M747" s="1"/>
      <c r="N747" s="1"/>
      <c r="O747" s="1"/>
      <c r="P747" s="1"/>
      <c r="Q747" s="1"/>
      <c r="R747" s="3"/>
      <c r="S747" s="3"/>
      <c r="T747" s="3"/>
      <c r="U747" s="3"/>
      <c r="V747" s="1"/>
      <c r="W747" s="4"/>
      <c r="X747" s="5"/>
      <c r="Y747" s="6"/>
      <c r="Z747" s="1"/>
      <c r="AA747" s="1"/>
      <c r="AB747" s="1"/>
      <c r="AC747" s="1"/>
      <c r="AD747" s="1"/>
      <c r="AE747" s="1"/>
      <c r="AF747" s="1"/>
      <c r="AG747" s="1"/>
      <c r="AH747" s="1"/>
      <c r="AI747" s="1"/>
      <c r="AJ747" s="21"/>
      <c r="AK747" s="21"/>
      <c r="AL747" s="21"/>
      <c r="AM747" s="21"/>
      <c r="AN747" s="21"/>
    </row>
    <row r="748" spans="1:40" ht="15.75" customHeight="1" x14ac:dyDescent="0.25">
      <c r="A748" s="1"/>
      <c r="B748" s="1"/>
      <c r="C748" s="1"/>
      <c r="D748" s="1"/>
      <c r="E748" s="1"/>
      <c r="F748" s="1"/>
      <c r="G748" s="1"/>
      <c r="H748" s="1"/>
      <c r="I748" s="1"/>
      <c r="J748" s="2"/>
      <c r="K748" s="1"/>
      <c r="L748" s="1"/>
      <c r="M748" s="1"/>
      <c r="N748" s="1"/>
      <c r="O748" s="1"/>
      <c r="P748" s="1"/>
      <c r="Q748" s="1"/>
      <c r="R748" s="3"/>
      <c r="S748" s="3"/>
      <c r="T748" s="3"/>
      <c r="U748" s="3"/>
      <c r="V748" s="1"/>
      <c r="W748" s="4"/>
      <c r="X748" s="5"/>
      <c r="Y748" s="6"/>
      <c r="Z748" s="1"/>
      <c r="AA748" s="1"/>
      <c r="AB748" s="1"/>
      <c r="AC748" s="1"/>
      <c r="AD748" s="1"/>
      <c r="AE748" s="1"/>
      <c r="AF748" s="1"/>
      <c r="AG748" s="1"/>
      <c r="AH748" s="1"/>
      <c r="AI748" s="1"/>
      <c r="AJ748" s="21"/>
      <c r="AK748" s="21"/>
      <c r="AL748" s="21"/>
      <c r="AM748" s="21"/>
      <c r="AN748" s="21"/>
    </row>
    <row r="749" spans="1:40" ht="15.75" customHeight="1" x14ac:dyDescent="0.25">
      <c r="A749" s="1"/>
      <c r="B749" s="1"/>
      <c r="C749" s="1"/>
      <c r="D749" s="1"/>
      <c r="E749" s="1"/>
      <c r="F749" s="1"/>
      <c r="G749" s="1"/>
      <c r="H749" s="1"/>
      <c r="I749" s="1"/>
      <c r="J749" s="2"/>
      <c r="K749" s="1"/>
      <c r="L749" s="1"/>
      <c r="M749" s="1"/>
      <c r="N749" s="1"/>
      <c r="O749" s="1"/>
      <c r="P749" s="1"/>
      <c r="Q749" s="1"/>
      <c r="R749" s="3"/>
      <c r="S749" s="3"/>
      <c r="T749" s="3"/>
      <c r="U749" s="3"/>
      <c r="V749" s="1"/>
      <c r="W749" s="4"/>
      <c r="X749" s="5"/>
      <c r="Y749" s="6"/>
      <c r="Z749" s="1"/>
      <c r="AA749" s="1"/>
      <c r="AB749" s="1"/>
      <c r="AC749" s="1"/>
      <c r="AD749" s="1"/>
      <c r="AE749" s="1"/>
      <c r="AF749" s="1"/>
      <c r="AG749" s="1"/>
      <c r="AH749" s="1"/>
      <c r="AI749" s="1"/>
      <c r="AJ749" s="21"/>
      <c r="AK749" s="21"/>
      <c r="AL749" s="21"/>
      <c r="AM749" s="21"/>
      <c r="AN749" s="21"/>
    </row>
    <row r="750" spans="1:40" ht="15.75" customHeight="1" x14ac:dyDescent="0.25">
      <c r="A750" s="1"/>
      <c r="B750" s="1"/>
      <c r="C750" s="1"/>
      <c r="D750" s="1"/>
      <c r="E750" s="1"/>
      <c r="F750" s="1"/>
      <c r="G750" s="1"/>
      <c r="H750" s="1"/>
      <c r="I750" s="1"/>
      <c r="J750" s="2"/>
      <c r="K750" s="1"/>
      <c r="L750" s="1"/>
      <c r="M750" s="1"/>
      <c r="N750" s="1"/>
      <c r="O750" s="1"/>
      <c r="P750" s="1"/>
      <c r="Q750" s="1"/>
      <c r="R750" s="3"/>
      <c r="S750" s="3"/>
      <c r="T750" s="3"/>
      <c r="U750" s="3"/>
      <c r="V750" s="1"/>
      <c r="W750" s="4"/>
      <c r="X750" s="5"/>
      <c r="Y750" s="6"/>
      <c r="Z750" s="1"/>
      <c r="AA750" s="1"/>
      <c r="AB750" s="1"/>
      <c r="AC750" s="1"/>
      <c r="AD750" s="1"/>
      <c r="AE750" s="1"/>
      <c r="AF750" s="1"/>
      <c r="AG750" s="1"/>
      <c r="AH750" s="1"/>
      <c r="AI750" s="1"/>
      <c r="AJ750" s="21"/>
      <c r="AK750" s="21"/>
      <c r="AL750" s="21"/>
      <c r="AM750" s="21"/>
      <c r="AN750" s="21"/>
    </row>
    <row r="751" spans="1:40" ht="15.75" customHeight="1" x14ac:dyDescent="0.25">
      <c r="A751" s="1"/>
      <c r="B751" s="1"/>
      <c r="C751" s="1"/>
      <c r="D751" s="1"/>
      <c r="E751" s="1"/>
      <c r="F751" s="1"/>
      <c r="G751" s="1"/>
      <c r="H751" s="1"/>
      <c r="I751" s="1"/>
      <c r="J751" s="2"/>
      <c r="K751" s="1"/>
      <c r="L751" s="1"/>
      <c r="M751" s="1"/>
      <c r="N751" s="1"/>
      <c r="O751" s="1"/>
      <c r="P751" s="1"/>
      <c r="Q751" s="1"/>
      <c r="R751" s="3"/>
      <c r="S751" s="3"/>
      <c r="T751" s="3"/>
      <c r="U751" s="3"/>
      <c r="V751" s="1"/>
      <c r="W751" s="4"/>
      <c r="X751" s="5"/>
      <c r="Y751" s="6"/>
      <c r="Z751" s="1"/>
      <c r="AA751" s="1"/>
      <c r="AB751" s="1"/>
      <c r="AC751" s="1"/>
      <c r="AD751" s="1"/>
      <c r="AE751" s="1"/>
      <c r="AF751" s="1"/>
      <c r="AG751" s="1"/>
      <c r="AH751" s="1"/>
      <c r="AI751" s="1"/>
      <c r="AJ751" s="21"/>
      <c r="AK751" s="21"/>
      <c r="AL751" s="21"/>
      <c r="AM751" s="21"/>
      <c r="AN751" s="21"/>
    </row>
    <row r="752" spans="1:40" ht="15.75" customHeight="1" x14ac:dyDescent="0.25">
      <c r="A752" s="1"/>
      <c r="B752" s="1"/>
      <c r="C752" s="1"/>
      <c r="D752" s="1"/>
      <c r="E752" s="1"/>
      <c r="F752" s="1"/>
      <c r="G752" s="1"/>
      <c r="H752" s="1"/>
      <c r="I752" s="1"/>
      <c r="J752" s="2"/>
      <c r="K752" s="1"/>
      <c r="L752" s="1"/>
      <c r="M752" s="1"/>
      <c r="N752" s="1"/>
      <c r="O752" s="1"/>
      <c r="P752" s="1"/>
      <c r="Q752" s="1"/>
      <c r="R752" s="3"/>
      <c r="S752" s="3"/>
      <c r="T752" s="3"/>
      <c r="U752" s="3"/>
      <c r="V752" s="1"/>
      <c r="W752" s="4"/>
      <c r="X752" s="5"/>
      <c r="Y752" s="6"/>
      <c r="Z752" s="1"/>
      <c r="AA752" s="1"/>
      <c r="AB752" s="1"/>
      <c r="AC752" s="1"/>
      <c r="AD752" s="1"/>
      <c r="AE752" s="1"/>
      <c r="AF752" s="1"/>
      <c r="AG752" s="1"/>
      <c r="AH752" s="1"/>
      <c r="AI752" s="1"/>
      <c r="AJ752" s="21"/>
      <c r="AK752" s="21"/>
      <c r="AL752" s="21"/>
      <c r="AM752" s="21"/>
      <c r="AN752" s="21"/>
    </row>
    <row r="753" spans="1:40" ht="15.75" customHeight="1" x14ac:dyDescent="0.25">
      <c r="A753" s="1"/>
      <c r="B753" s="1"/>
      <c r="C753" s="1"/>
      <c r="D753" s="1"/>
      <c r="E753" s="1"/>
      <c r="F753" s="1"/>
      <c r="G753" s="1"/>
      <c r="H753" s="1"/>
      <c r="I753" s="1"/>
      <c r="J753" s="2"/>
      <c r="K753" s="1"/>
      <c r="L753" s="1"/>
      <c r="M753" s="1"/>
      <c r="N753" s="1"/>
      <c r="O753" s="1"/>
      <c r="P753" s="1"/>
      <c r="Q753" s="1"/>
      <c r="R753" s="3"/>
      <c r="S753" s="3"/>
      <c r="T753" s="3"/>
      <c r="U753" s="3"/>
      <c r="V753" s="1"/>
      <c r="W753" s="4"/>
      <c r="X753" s="5"/>
      <c r="Y753" s="6"/>
      <c r="Z753" s="1"/>
      <c r="AA753" s="1"/>
      <c r="AB753" s="1"/>
      <c r="AC753" s="1"/>
      <c r="AD753" s="1"/>
      <c r="AE753" s="1"/>
      <c r="AF753" s="1"/>
      <c r="AG753" s="1"/>
      <c r="AH753" s="1"/>
      <c r="AI753" s="1"/>
      <c r="AJ753" s="21"/>
      <c r="AK753" s="21"/>
      <c r="AL753" s="21"/>
      <c r="AM753" s="21"/>
      <c r="AN753" s="21"/>
    </row>
    <row r="754" spans="1:40" ht="15.75" customHeight="1" x14ac:dyDescent="0.25">
      <c r="A754" s="1"/>
      <c r="B754" s="1"/>
      <c r="C754" s="1"/>
      <c r="D754" s="1"/>
      <c r="E754" s="1"/>
      <c r="F754" s="1"/>
      <c r="G754" s="1"/>
      <c r="H754" s="1"/>
      <c r="I754" s="1"/>
      <c r="J754" s="2"/>
      <c r="K754" s="1"/>
      <c r="L754" s="1"/>
      <c r="M754" s="1"/>
      <c r="N754" s="1"/>
      <c r="O754" s="1"/>
      <c r="P754" s="1"/>
      <c r="Q754" s="1"/>
      <c r="R754" s="3"/>
      <c r="S754" s="3"/>
      <c r="T754" s="3"/>
      <c r="U754" s="3"/>
      <c r="V754" s="1"/>
      <c r="W754" s="4"/>
      <c r="X754" s="5"/>
      <c r="Y754" s="6"/>
      <c r="Z754" s="1"/>
      <c r="AA754" s="1"/>
      <c r="AB754" s="1"/>
      <c r="AC754" s="1"/>
      <c r="AD754" s="1"/>
      <c r="AE754" s="1"/>
      <c r="AF754" s="1"/>
      <c r="AG754" s="1"/>
      <c r="AH754" s="1"/>
      <c r="AI754" s="1"/>
      <c r="AJ754" s="21"/>
      <c r="AK754" s="21"/>
      <c r="AL754" s="21"/>
      <c r="AM754" s="21"/>
      <c r="AN754" s="21"/>
    </row>
    <row r="755" spans="1:40" ht="15.75" customHeight="1" x14ac:dyDescent="0.25">
      <c r="A755" s="1"/>
      <c r="B755" s="1"/>
      <c r="C755" s="1"/>
      <c r="D755" s="1"/>
      <c r="E755" s="1"/>
      <c r="F755" s="1"/>
      <c r="G755" s="1"/>
      <c r="H755" s="1"/>
      <c r="I755" s="1"/>
      <c r="J755" s="2"/>
      <c r="K755" s="1"/>
      <c r="L755" s="1"/>
      <c r="M755" s="1"/>
      <c r="N755" s="1"/>
      <c r="O755" s="1"/>
      <c r="P755" s="1"/>
      <c r="Q755" s="1"/>
      <c r="R755" s="3"/>
      <c r="S755" s="3"/>
      <c r="T755" s="3"/>
      <c r="U755" s="3"/>
      <c r="V755" s="1"/>
      <c r="W755" s="4"/>
      <c r="X755" s="5"/>
      <c r="Y755" s="6"/>
      <c r="Z755" s="1"/>
      <c r="AA755" s="1"/>
      <c r="AB755" s="1"/>
      <c r="AC755" s="1"/>
      <c r="AD755" s="1"/>
      <c r="AE755" s="1"/>
      <c r="AF755" s="1"/>
      <c r="AG755" s="1"/>
      <c r="AH755" s="1"/>
      <c r="AI755" s="1"/>
      <c r="AJ755" s="21"/>
      <c r="AK755" s="21"/>
      <c r="AL755" s="21"/>
      <c r="AM755" s="21"/>
      <c r="AN755" s="21"/>
    </row>
    <row r="756" spans="1:40" ht="15.75" customHeight="1" x14ac:dyDescent="0.25">
      <c r="A756" s="1"/>
      <c r="B756" s="1"/>
      <c r="C756" s="1"/>
      <c r="D756" s="1"/>
      <c r="E756" s="1"/>
      <c r="F756" s="1"/>
      <c r="G756" s="1"/>
      <c r="H756" s="1"/>
      <c r="I756" s="1"/>
      <c r="J756" s="2"/>
      <c r="K756" s="1"/>
      <c r="L756" s="1"/>
      <c r="M756" s="1"/>
      <c r="N756" s="1"/>
      <c r="O756" s="1"/>
      <c r="P756" s="1"/>
      <c r="Q756" s="1"/>
      <c r="R756" s="3"/>
      <c r="S756" s="3"/>
      <c r="T756" s="3"/>
      <c r="U756" s="3"/>
      <c r="V756" s="1"/>
      <c r="W756" s="4"/>
      <c r="X756" s="5"/>
      <c r="Y756" s="6"/>
      <c r="Z756" s="1"/>
      <c r="AA756" s="1"/>
      <c r="AB756" s="1"/>
      <c r="AC756" s="1"/>
      <c r="AD756" s="1"/>
      <c r="AE756" s="1"/>
      <c r="AF756" s="1"/>
      <c r="AG756" s="1"/>
      <c r="AH756" s="1"/>
      <c r="AI756" s="1"/>
      <c r="AJ756" s="21"/>
      <c r="AK756" s="21"/>
      <c r="AL756" s="21"/>
      <c r="AM756" s="21"/>
      <c r="AN756" s="21"/>
    </row>
    <row r="757" spans="1:40" ht="15.75" customHeight="1" x14ac:dyDescent="0.25">
      <c r="A757" s="1"/>
      <c r="B757" s="1"/>
      <c r="C757" s="1"/>
      <c r="D757" s="1"/>
      <c r="E757" s="1"/>
      <c r="F757" s="1"/>
      <c r="G757" s="1"/>
      <c r="H757" s="1"/>
      <c r="I757" s="1"/>
      <c r="J757" s="2"/>
      <c r="K757" s="1"/>
      <c r="L757" s="1"/>
      <c r="M757" s="1"/>
      <c r="N757" s="1"/>
      <c r="O757" s="1"/>
      <c r="P757" s="1"/>
      <c r="Q757" s="1"/>
      <c r="R757" s="3"/>
      <c r="S757" s="3"/>
      <c r="T757" s="3"/>
      <c r="U757" s="3"/>
      <c r="V757" s="1"/>
      <c r="W757" s="4"/>
      <c r="X757" s="5"/>
      <c r="Y757" s="6"/>
      <c r="Z757" s="1"/>
      <c r="AA757" s="1"/>
      <c r="AB757" s="1"/>
      <c r="AC757" s="1"/>
      <c r="AD757" s="1"/>
      <c r="AE757" s="1"/>
      <c r="AF757" s="1"/>
      <c r="AG757" s="1"/>
      <c r="AH757" s="1"/>
      <c r="AI757" s="1"/>
      <c r="AJ757" s="21"/>
      <c r="AK757" s="21"/>
      <c r="AL757" s="21"/>
      <c r="AM757" s="21"/>
      <c r="AN757" s="21"/>
    </row>
    <row r="758" spans="1:40" ht="15.75" customHeight="1" x14ac:dyDescent="0.25">
      <c r="A758" s="1"/>
      <c r="B758" s="1"/>
      <c r="C758" s="1"/>
      <c r="D758" s="1"/>
      <c r="E758" s="1"/>
      <c r="F758" s="1"/>
      <c r="G758" s="1"/>
      <c r="H758" s="1"/>
      <c r="I758" s="1"/>
      <c r="J758" s="2"/>
      <c r="K758" s="1"/>
      <c r="L758" s="1"/>
      <c r="M758" s="1"/>
      <c r="N758" s="1"/>
      <c r="O758" s="1"/>
      <c r="P758" s="1"/>
      <c r="Q758" s="1"/>
      <c r="R758" s="3"/>
      <c r="S758" s="3"/>
      <c r="T758" s="3"/>
      <c r="U758" s="3"/>
      <c r="V758" s="1"/>
      <c r="W758" s="4"/>
      <c r="X758" s="5"/>
      <c r="Y758" s="6"/>
      <c r="Z758" s="1"/>
      <c r="AA758" s="1"/>
      <c r="AB758" s="1"/>
      <c r="AC758" s="1"/>
      <c r="AD758" s="1"/>
      <c r="AE758" s="1"/>
      <c r="AF758" s="1"/>
      <c r="AG758" s="1"/>
      <c r="AH758" s="1"/>
      <c r="AI758" s="1"/>
      <c r="AJ758" s="21"/>
      <c r="AK758" s="21"/>
      <c r="AL758" s="21"/>
      <c r="AM758" s="21"/>
      <c r="AN758" s="21"/>
    </row>
    <row r="759" spans="1:40" ht="15.75" customHeight="1" x14ac:dyDescent="0.25">
      <c r="A759" s="1"/>
      <c r="B759" s="1"/>
      <c r="C759" s="1"/>
      <c r="D759" s="1"/>
      <c r="E759" s="1"/>
      <c r="F759" s="1"/>
      <c r="G759" s="1"/>
      <c r="H759" s="1"/>
      <c r="I759" s="1"/>
      <c r="J759" s="2"/>
      <c r="K759" s="1"/>
      <c r="L759" s="1"/>
      <c r="M759" s="1"/>
      <c r="N759" s="1"/>
      <c r="O759" s="1"/>
      <c r="P759" s="1"/>
      <c r="Q759" s="1"/>
      <c r="R759" s="3"/>
      <c r="S759" s="3"/>
      <c r="T759" s="3"/>
      <c r="U759" s="3"/>
      <c r="V759" s="1"/>
      <c r="W759" s="4"/>
      <c r="X759" s="5"/>
      <c r="Y759" s="6"/>
      <c r="Z759" s="1"/>
      <c r="AA759" s="1"/>
      <c r="AB759" s="1"/>
      <c r="AC759" s="1"/>
      <c r="AD759" s="1"/>
      <c r="AE759" s="1"/>
      <c r="AF759" s="1"/>
      <c r="AG759" s="1"/>
      <c r="AH759" s="1"/>
      <c r="AI759" s="1"/>
      <c r="AJ759" s="21"/>
      <c r="AK759" s="21"/>
      <c r="AL759" s="21"/>
      <c r="AM759" s="21"/>
      <c r="AN759" s="21"/>
    </row>
    <row r="760" spans="1:40" ht="15.75" customHeight="1" x14ac:dyDescent="0.25">
      <c r="A760" s="1"/>
      <c r="B760" s="1"/>
      <c r="C760" s="1"/>
      <c r="D760" s="1"/>
      <c r="E760" s="1"/>
      <c r="F760" s="1"/>
      <c r="G760" s="1"/>
      <c r="H760" s="1"/>
      <c r="I760" s="1"/>
      <c r="J760" s="2"/>
      <c r="K760" s="1"/>
      <c r="L760" s="1"/>
      <c r="M760" s="1"/>
      <c r="N760" s="1"/>
      <c r="O760" s="1"/>
      <c r="P760" s="1"/>
      <c r="Q760" s="1"/>
      <c r="R760" s="3"/>
      <c r="S760" s="3"/>
      <c r="T760" s="3"/>
      <c r="U760" s="3"/>
      <c r="V760" s="1"/>
      <c r="W760" s="4"/>
      <c r="X760" s="5"/>
      <c r="Y760" s="6"/>
      <c r="Z760" s="1"/>
      <c r="AA760" s="1"/>
      <c r="AB760" s="1"/>
      <c r="AC760" s="1"/>
      <c r="AD760" s="1"/>
      <c r="AE760" s="1"/>
      <c r="AF760" s="1"/>
      <c r="AG760" s="1"/>
      <c r="AH760" s="1"/>
      <c r="AI760" s="1"/>
      <c r="AJ760" s="21"/>
      <c r="AK760" s="21"/>
      <c r="AL760" s="21"/>
      <c r="AM760" s="21"/>
      <c r="AN760" s="21"/>
    </row>
    <row r="761" spans="1:40" ht="15.75" customHeight="1" x14ac:dyDescent="0.25">
      <c r="A761" s="1"/>
      <c r="B761" s="1"/>
      <c r="C761" s="1"/>
      <c r="D761" s="1"/>
      <c r="E761" s="1"/>
      <c r="F761" s="1"/>
      <c r="G761" s="1"/>
      <c r="H761" s="1"/>
      <c r="I761" s="1"/>
      <c r="J761" s="2"/>
      <c r="K761" s="1"/>
      <c r="L761" s="1"/>
      <c r="M761" s="1"/>
      <c r="N761" s="1"/>
      <c r="O761" s="1"/>
      <c r="P761" s="1"/>
      <c r="Q761" s="1"/>
      <c r="R761" s="3"/>
      <c r="S761" s="3"/>
      <c r="T761" s="3"/>
      <c r="U761" s="3"/>
      <c r="V761" s="1"/>
      <c r="W761" s="4"/>
      <c r="X761" s="5"/>
      <c r="Y761" s="6"/>
      <c r="Z761" s="1"/>
      <c r="AA761" s="1"/>
      <c r="AB761" s="1"/>
      <c r="AC761" s="1"/>
      <c r="AD761" s="1"/>
      <c r="AE761" s="1"/>
      <c r="AF761" s="1"/>
      <c r="AG761" s="1"/>
      <c r="AH761" s="1"/>
      <c r="AI761" s="1"/>
      <c r="AJ761" s="21"/>
      <c r="AK761" s="21"/>
      <c r="AL761" s="21"/>
      <c r="AM761" s="21"/>
      <c r="AN761" s="21"/>
    </row>
    <row r="762" spans="1:40" ht="15.75" customHeight="1" x14ac:dyDescent="0.25">
      <c r="A762" s="1"/>
      <c r="B762" s="1"/>
      <c r="C762" s="1"/>
      <c r="D762" s="1"/>
      <c r="E762" s="1"/>
      <c r="F762" s="1"/>
      <c r="G762" s="1"/>
      <c r="H762" s="1"/>
      <c r="I762" s="1"/>
      <c r="J762" s="2"/>
      <c r="K762" s="1"/>
      <c r="L762" s="1"/>
      <c r="M762" s="1"/>
      <c r="N762" s="1"/>
      <c r="O762" s="1"/>
      <c r="P762" s="1"/>
      <c r="Q762" s="1"/>
      <c r="R762" s="3"/>
      <c r="S762" s="3"/>
      <c r="T762" s="3"/>
      <c r="U762" s="3"/>
      <c r="V762" s="1"/>
      <c r="W762" s="4"/>
      <c r="X762" s="5"/>
      <c r="Y762" s="6"/>
      <c r="Z762" s="1"/>
      <c r="AA762" s="1"/>
      <c r="AB762" s="1"/>
      <c r="AC762" s="1"/>
      <c r="AD762" s="1"/>
      <c r="AE762" s="1"/>
      <c r="AF762" s="1"/>
      <c r="AG762" s="1"/>
      <c r="AH762" s="1"/>
      <c r="AI762" s="1"/>
      <c r="AJ762" s="21"/>
      <c r="AK762" s="21"/>
      <c r="AL762" s="21"/>
      <c r="AM762" s="21"/>
      <c r="AN762" s="21"/>
    </row>
    <row r="763" spans="1:40" ht="15.75" customHeight="1" x14ac:dyDescent="0.25">
      <c r="A763" s="1"/>
      <c r="B763" s="1"/>
      <c r="C763" s="1"/>
      <c r="D763" s="1"/>
      <c r="E763" s="1"/>
      <c r="F763" s="1"/>
      <c r="G763" s="1"/>
      <c r="H763" s="1"/>
      <c r="I763" s="1"/>
      <c r="J763" s="2"/>
      <c r="K763" s="1"/>
      <c r="L763" s="1"/>
      <c r="M763" s="1"/>
      <c r="N763" s="1"/>
      <c r="O763" s="1"/>
      <c r="P763" s="1"/>
      <c r="Q763" s="1"/>
      <c r="R763" s="3"/>
      <c r="S763" s="3"/>
      <c r="T763" s="3"/>
      <c r="U763" s="3"/>
      <c r="V763" s="1"/>
      <c r="W763" s="4"/>
      <c r="X763" s="5"/>
      <c r="Y763" s="6"/>
      <c r="Z763" s="1"/>
      <c r="AA763" s="1"/>
      <c r="AB763" s="1"/>
      <c r="AC763" s="1"/>
      <c r="AD763" s="1"/>
      <c r="AE763" s="1"/>
      <c r="AF763" s="1"/>
      <c r="AG763" s="1"/>
      <c r="AH763" s="1"/>
      <c r="AI763" s="1"/>
      <c r="AJ763" s="21"/>
      <c r="AK763" s="21"/>
      <c r="AL763" s="21"/>
      <c r="AM763" s="21"/>
      <c r="AN763" s="21"/>
    </row>
    <row r="764" spans="1:40" ht="15.75" customHeight="1" x14ac:dyDescent="0.25">
      <c r="A764" s="1"/>
      <c r="B764" s="1"/>
      <c r="C764" s="1"/>
      <c r="D764" s="1"/>
      <c r="E764" s="1"/>
      <c r="F764" s="1"/>
      <c r="G764" s="1"/>
      <c r="H764" s="1"/>
      <c r="I764" s="1"/>
      <c r="J764" s="2"/>
      <c r="K764" s="1"/>
      <c r="L764" s="1"/>
      <c r="M764" s="1"/>
      <c r="N764" s="1"/>
      <c r="O764" s="1"/>
      <c r="P764" s="1"/>
      <c r="Q764" s="1"/>
      <c r="R764" s="3"/>
      <c r="S764" s="3"/>
      <c r="T764" s="3"/>
      <c r="U764" s="3"/>
      <c r="V764" s="1"/>
      <c r="W764" s="4"/>
      <c r="X764" s="5"/>
      <c r="Y764" s="6"/>
      <c r="Z764" s="1"/>
      <c r="AA764" s="1"/>
      <c r="AB764" s="1"/>
      <c r="AC764" s="1"/>
      <c r="AD764" s="1"/>
      <c r="AE764" s="1"/>
      <c r="AF764" s="1"/>
      <c r="AG764" s="1"/>
      <c r="AH764" s="1"/>
      <c r="AI764" s="1"/>
      <c r="AJ764" s="21"/>
      <c r="AK764" s="21"/>
      <c r="AL764" s="21"/>
      <c r="AM764" s="21"/>
      <c r="AN764" s="21"/>
    </row>
    <row r="765" spans="1:40" ht="15.75" customHeight="1" x14ac:dyDescent="0.25">
      <c r="A765" s="1"/>
      <c r="B765" s="1"/>
      <c r="C765" s="1"/>
      <c r="D765" s="1"/>
      <c r="E765" s="1"/>
      <c r="F765" s="1"/>
      <c r="G765" s="1"/>
      <c r="H765" s="1"/>
      <c r="I765" s="1"/>
      <c r="J765" s="2"/>
      <c r="K765" s="1"/>
      <c r="L765" s="1"/>
      <c r="M765" s="1"/>
      <c r="N765" s="1"/>
      <c r="O765" s="1"/>
      <c r="P765" s="1"/>
      <c r="Q765" s="1"/>
      <c r="R765" s="3"/>
      <c r="S765" s="3"/>
      <c r="T765" s="3"/>
      <c r="U765" s="3"/>
      <c r="V765" s="1"/>
      <c r="W765" s="4"/>
      <c r="X765" s="5"/>
      <c r="Y765" s="6"/>
      <c r="Z765" s="1"/>
      <c r="AA765" s="1"/>
      <c r="AB765" s="1"/>
      <c r="AC765" s="1"/>
      <c r="AD765" s="1"/>
      <c r="AE765" s="1"/>
      <c r="AF765" s="1"/>
      <c r="AG765" s="1"/>
      <c r="AH765" s="1"/>
      <c r="AI765" s="1"/>
      <c r="AJ765" s="21"/>
      <c r="AK765" s="21"/>
      <c r="AL765" s="21"/>
      <c r="AM765" s="21"/>
      <c r="AN765" s="21"/>
    </row>
    <row r="766" spans="1:40" ht="15.75" customHeight="1" x14ac:dyDescent="0.25">
      <c r="A766" s="1"/>
      <c r="B766" s="1"/>
      <c r="C766" s="1"/>
      <c r="D766" s="1"/>
      <c r="E766" s="1"/>
      <c r="F766" s="1"/>
      <c r="G766" s="1"/>
      <c r="H766" s="1"/>
      <c r="I766" s="1"/>
      <c r="J766" s="2"/>
      <c r="K766" s="1"/>
      <c r="L766" s="1"/>
      <c r="M766" s="1"/>
      <c r="N766" s="1"/>
      <c r="O766" s="1"/>
      <c r="P766" s="1"/>
      <c r="Q766" s="1"/>
      <c r="R766" s="3"/>
      <c r="S766" s="3"/>
      <c r="T766" s="3"/>
      <c r="U766" s="3"/>
      <c r="V766" s="1"/>
      <c r="W766" s="4"/>
      <c r="X766" s="5"/>
      <c r="Y766" s="6"/>
      <c r="Z766" s="1"/>
      <c r="AA766" s="1"/>
      <c r="AB766" s="1"/>
      <c r="AC766" s="1"/>
      <c r="AD766" s="1"/>
      <c r="AE766" s="1"/>
      <c r="AF766" s="1"/>
      <c r="AG766" s="1"/>
      <c r="AH766" s="1"/>
      <c r="AI766" s="1"/>
      <c r="AJ766" s="21"/>
      <c r="AK766" s="21"/>
      <c r="AL766" s="21"/>
      <c r="AM766" s="21"/>
      <c r="AN766" s="21"/>
    </row>
    <row r="767" spans="1:40" ht="15.75" customHeight="1" x14ac:dyDescent="0.25">
      <c r="A767" s="1"/>
      <c r="B767" s="1"/>
      <c r="C767" s="1"/>
      <c r="D767" s="1"/>
      <c r="E767" s="1"/>
      <c r="F767" s="1"/>
      <c r="G767" s="1"/>
      <c r="H767" s="1"/>
      <c r="I767" s="1"/>
      <c r="J767" s="2"/>
      <c r="K767" s="1"/>
      <c r="L767" s="1"/>
      <c r="M767" s="1"/>
      <c r="N767" s="1"/>
      <c r="O767" s="1"/>
      <c r="P767" s="1"/>
      <c r="Q767" s="1"/>
      <c r="R767" s="3"/>
      <c r="S767" s="3"/>
      <c r="T767" s="3"/>
      <c r="U767" s="3"/>
      <c r="V767" s="1"/>
      <c r="W767" s="4"/>
      <c r="X767" s="5"/>
      <c r="Y767" s="6"/>
      <c r="Z767" s="1"/>
      <c r="AA767" s="1"/>
      <c r="AB767" s="1"/>
      <c r="AC767" s="1"/>
      <c r="AD767" s="1"/>
      <c r="AE767" s="1"/>
      <c r="AF767" s="1"/>
      <c r="AG767" s="1"/>
      <c r="AH767" s="1"/>
      <c r="AI767" s="1"/>
      <c r="AJ767" s="21"/>
      <c r="AK767" s="21"/>
      <c r="AL767" s="21"/>
      <c r="AM767" s="21"/>
      <c r="AN767" s="21"/>
    </row>
    <row r="768" spans="1:40" ht="15.75" customHeight="1" x14ac:dyDescent="0.25">
      <c r="A768" s="1"/>
      <c r="B768" s="1"/>
      <c r="C768" s="1"/>
      <c r="D768" s="1"/>
      <c r="E768" s="1"/>
      <c r="F768" s="1"/>
      <c r="G768" s="1"/>
      <c r="H768" s="1"/>
      <c r="I768" s="1"/>
      <c r="J768" s="2"/>
      <c r="K768" s="1"/>
      <c r="L768" s="1"/>
      <c r="M768" s="1"/>
      <c r="N768" s="1"/>
      <c r="O768" s="1"/>
      <c r="P768" s="1"/>
      <c r="Q768" s="1"/>
      <c r="R768" s="3"/>
      <c r="S768" s="3"/>
      <c r="T768" s="3"/>
      <c r="U768" s="3"/>
      <c r="V768" s="1"/>
      <c r="W768" s="4"/>
      <c r="X768" s="5"/>
      <c r="Y768" s="6"/>
      <c r="Z768" s="1"/>
      <c r="AA768" s="1"/>
      <c r="AB768" s="1"/>
      <c r="AC768" s="1"/>
      <c r="AD768" s="1"/>
      <c r="AE768" s="1"/>
      <c r="AF768" s="1"/>
      <c r="AG768" s="1"/>
      <c r="AH768" s="1"/>
      <c r="AI768" s="1"/>
      <c r="AJ768" s="21"/>
      <c r="AK768" s="21"/>
      <c r="AL768" s="21"/>
      <c r="AM768" s="21"/>
      <c r="AN768" s="21"/>
    </row>
    <row r="769" spans="1:40" ht="15.75" customHeight="1" x14ac:dyDescent="0.25">
      <c r="A769" s="1"/>
      <c r="B769" s="1"/>
      <c r="C769" s="1"/>
      <c r="D769" s="1"/>
      <c r="E769" s="1"/>
      <c r="F769" s="1"/>
      <c r="G769" s="1"/>
      <c r="H769" s="1"/>
      <c r="I769" s="1"/>
      <c r="J769" s="2"/>
      <c r="K769" s="1"/>
      <c r="L769" s="1"/>
      <c r="M769" s="1"/>
      <c r="N769" s="1"/>
      <c r="O769" s="1"/>
      <c r="P769" s="1"/>
      <c r="Q769" s="1"/>
      <c r="R769" s="3"/>
      <c r="S769" s="3"/>
      <c r="T769" s="3"/>
      <c r="U769" s="3"/>
      <c r="V769" s="1"/>
      <c r="W769" s="4"/>
      <c r="X769" s="5"/>
      <c r="Y769" s="6"/>
      <c r="Z769" s="1"/>
      <c r="AA769" s="1"/>
      <c r="AB769" s="1"/>
      <c r="AC769" s="1"/>
      <c r="AD769" s="1"/>
      <c r="AE769" s="1"/>
      <c r="AF769" s="1"/>
      <c r="AG769" s="1"/>
      <c r="AH769" s="1"/>
      <c r="AI769" s="1"/>
      <c r="AJ769" s="21"/>
      <c r="AK769" s="21"/>
      <c r="AL769" s="21"/>
      <c r="AM769" s="21"/>
      <c r="AN769" s="21"/>
    </row>
    <row r="770" spans="1:40" ht="15.75" customHeight="1" x14ac:dyDescent="0.25">
      <c r="A770" s="1"/>
      <c r="B770" s="1"/>
      <c r="C770" s="1"/>
      <c r="D770" s="1"/>
      <c r="E770" s="1"/>
      <c r="F770" s="1"/>
      <c r="G770" s="1"/>
      <c r="H770" s="1"/>
      <c r="I770" s="1"/>
      <c r="J770" s="2"/>
      <c r="K770" s="1"/>
      <c r="L770" s="1"/>
      <c r="M770" s="1"/>
      <c r="N770" s="1"/>
      <c r="O770" s="1"/>
      <c r="P770" s="1"/>
      <c r="Q770" s="1"/>
      <c r="R770" s="3"/>
      <c r="S770" s="3"/>
      <c r="T770" s="3"/>
      <c r="U770" s="3"/>
      <c r="V770" s="1"/>
      <c r="W770" s="4"/>
      <c r="X770" s="5"/>
      <c r="Y770" s="6"/>
      <c r="Z770" s="1"/>
      <c r="AA770" s="1"/>
      <c r="AB770" s="1"/>
      <c r="AC770" s="1"/>
      <c r="AD770" s="1"/>
      <c r="AE770" s="1"/>
      <c r="AF770" s="1"/>
      <c r="AG770" s="1"/>
      <c r="AH770" s="1"/>
      <c r="AI770" s="1"/>
      <c r="AJ770" s="21"/>
      <c r="AK770" s="21"/>
      <c r="AL770" s="21"/>
      <c r="AM770" s="21"/>
      <c r="AN770" s="21"/>
    </row>
    <row r="771" spans="1:40" ht="15.75" customHeight="1" x14ac:dyDescent="0.25">
      <c r="A771" s="1"/>
      <c r="B771" s="1"/>
      <c r="C771" s="1"/>
      <c r="D771" s="1"/>
      <c r="E771" s="1"/>
      <c r="F771" s="1"/>
      <c r="G771" s="1"/>
      <c r="H771" s="1"/>
      <c r="I771" s="1"/>
      <c r="J771" s="2"/>
      <c r="K771" s="1"/>
      <c r="L771" s="1"/>
      <c r="M771" s="1"/>
      <c r="N771" s="1"/>
      <c r="O771" s="1"/>
      <c r="P771" s="1"/>
      <c r="Q771" s="1"/>
      <c r="R771" s="3"/>
      <c r="S771" s="3"/>
      <c r="T771" s="3"/>
      <c r="U771" s="3"/>
      <c r="V771" s="1"/>
      <c r="W771" s="4"/>
      <c r="X771" s="5"/>
      <c r="Y771" s="6"/>
      <c r="Z771" s="1"/>
      <c r="AA771" s="1"/>
      <c r="AB771" s="1"/>
      <c r="AC771" s="1"/>
      <c r="AD771" s="1"/>
      <c r="AE771" s="1"/>
      <c r="AF771" s="1"/>
      <c r="AG771" s="1"/>
      <c r="AH771" s="1"/>
      <c r="AI771" s="1"/>
      <c r="AJ771" s="21"/>
      <c r="AK771" s="21"/>
      <c r="AL771" s="21"/>
      <c r="AM771" s="21"/>
      <c r="AN771" s="21"/>
    </row>
    <row r="772" spans="1:40" ht="15.75" customHeight="1" x14ac:dyDescent="0.25">
      <c r="A772" s="1"/>
      <c r="B772" s="1"/>
      <c r="C772" s="1"/>
      <c r="D772" s="1"/>
      <c r="E772" s="1"/>
      <c r="F772" s="1"/>
      <c r="G772" s="1"/>
      <c r="H772" s="1"/>
      <c r="I772" s="1"/>
      <c r="J772" s="2"/>
      <c r="K772" s="1"/>
      <c r="L772" s="1"/>
      <c r="M772" s="1"/>
      <c r="N772" s="1"/>
      <c r="O772" s="1"/>
      <c r="P772" s="1"/>
      <c r="Q772" s="1"/>
      <c r="R772" s="3"/>
      <c r="S772" s="3"/>
      <c r="T772" s="3"/>
      <c r="U772" s="3"/>
      <c r="V772" s="1"/>
      <c r="W772" s="4"/>
      <c r="X772" s="5"/>
      <c r="Y772" s="6"/>
      <c r="Z772" s="1"/>
      <c r="AA772" s="1"/>
      <c r="AB772" s="1"/>
      <c r="AC772" s="1"/>
      <c r="AD772" s="1"/>
      <c r="AE772" s="1"/>
      <c r="AF772" s="1"/>
      <c r="AG772" s="1"/>
      <c r="AH772" s="1"/>
      <c r="AI772" s="1"/>
      <c r="AJ772" s="21"/>
      <c r="AK772" s="21"/>
      <c r="AL772" s="21"/>
      <c r="AM772" s="21"/>
      <c r="AN772" s="21"/>
    </row>
    <row r="773" spans="1:40" ht="15.75" customHeight="1" x14ac:dyDescent="0.25">
      <c r="A773" s="1"/>
      <c r="B773" s="1"/>
      <c r="C773" s="1"/>
      <c r="D773" s="1"/>
      <c r="E773" s="1"/>
      <c r="F773" s="1"/>
      <c r="G773" s="1"/>
      <c r="H773" s="1"/>
      <c r="I773" s="1"/>
      <c r="J773" s="2"/>
      <c r="K773" s="1"/>
      <c r="L773" s="1"/>
      <c r="M773" s="1"/>
      <c r="N773" s="1"/>
      <c r="O773" s="1"/>
      <c r="P773" s="1"/>
      <c r="Q773" s="1"/>
      <c r="R773" s="3"/>
      <c r="S773" s="3"/>
      <c r="T773" s="3"/>
      <c r="U773" s="3"/>
      <c r="V773" s="1"/>
      <c r="W773" s="4"/>
      <c r="X773" s="5"/>
      <c r="Y773" s="6"/>
      <c r="Z773" s="1"/>
      <c r="AA773" s="1"/>
      <c r="AB773" s="1"/>
      <c r="AC773" s="1"/>
      <c r="AD773" s="1"/>
      <c r="AE773" s="1"/>
      <c r="AF773" s="1"/>
      <c r="AG773" s="1"/>
      <c r="AH773" s="1"/>
      <c r="AI773" s="1"/>
      <c r="AJ773" s="21"/>
      <c r="AK773" s="21"/>
      <c r="AL773" s="21"/>
      <c r="AM773" s="21"/>
      <c r="AN773" s="21"/>
    </row>
    <row r="774" spans="1:40" ht="15.75" customHeight="1" x14ac:dyDescent="0.25">
      <c r="A774" s="1"/>
      <c r="B774" s="1"/>
      <c r="C774" s="1"/>
      <c r="D774" s="1"/>
      <c r="E774" s="1"/>
      <c r="F774" s="1"/>
      <c r="G774" s="1"/>
      <c r="H774" s="1"/>
      <c r="I774" s="1"/>
      <c r="J774" s="2"/>
      <c r="K774" s="1"/>
      <c r="L774" s="1"/>
      <c r="M774" s="1"/>
      <c r="N774" s="1"/>
      <c r="O774" s="1"/>
      <c r="P774" s="1"/>
      <c r="Q774" s="1"/>
      <c r="R774" s="3"/>
      <c r="S774" s="3"/>
      <c r="T774" s="3"/>
      <c r="U774" s="3"/>
      <c r="V774" s="1"/>
      <c r="W774" s="4"/>
      <c r="X774" s="5"/>
      <c r="Y774" s="6"/>
      <c r="Z774" s="1"/>
      <c r="AA774" s="1"/>
      <c r="AB774" s="1"/>
      <c r="AC774" s="1"/>
      <c r="AD774" s="1"/>
      <c r="AE774" s="1"/>
      <c r="AF774" s="1"/>
      <c r="AG774" s="1"/>
      <c r="AH774" s="1"/>
      <c r="AI774" s="1"/>
      <c r="AJ774" s="21"/>
      <c r="AK774" s="21"/>
      <c r="AL774" s="21"/>
      <c r="AM774" s="21"/>
      <c r="AN774" s="21"/>
    </row>
    <row r="775" spans="1:40" ht="15.75" customHeight="1" x14ac:dyDescent="0.25">
      <c r="A775" s="1"/>
      <c r="B775" s="1"/>
      <c r="C775" s="1"/>
      <c r="D775" s="1"/>
      <c r="E775" s="1"/>
      <c r="F775" s="1"/>
      <c r="G775" s="1"/>
      <c r="H775" s="1"/>
      <c r="I775" s="1"/>
      <c r="J775" s="2"/>
      <c r="K775" s="1"/>
      <c r="L775" s="1"/>
      <c r="M775" s="1"/>
      <c r="N775" s="1"/>
      <c r="O775" s="1"/>
      <c r="P775" s="1"/>
      <c r="Q775" s="1"/>
      <c r="R775" s="3"/>
      <c r="S775" s="3"/>
      <c r="T775" s="3"/>
      <c r="U775" s="3"/>
      <c r="V775" s="1"/>
      <c r="W775" s="4"/>
      <c r="X775" s="5"/>
      <c r="Y775" s="6"/>
      <c r="Z775" s="1"/>
      <c r="AA775" s="1"/>
      <c r="AB775" s="1"/>
      <c r="AC775" s="1"/>
      <c r="AD775" s="1"/>
      <c r="AE775" s="1"/>
      <c r="AF775" s="1"/>
      <c r="AG775" s="1"/>
      <c r="AH775" s="1"/>
      <c r="AI775" s="1"/>
      <c r="AJ775" s="21"/>
      <c r="AK775" s="21"/>
      <c r="AL775" s="21"/>
      <c r="AM775" s="21"/>
      <c r="AN775" s="21"/>
    </row>
    <row r="776" spans="1:40" ht="15.75" customHeight="1" x14ac:dyDescent="0.25">
      <c r="A776" s="1"/>
      <c r="B776" s="1"/>
      <c r="C776" s="1"/>
      <c r="D776" s="1"/>
      <c r="E776" s="1"/>
      <c r="F776" s="1"/>
      <c r="G776" s="1"/>
      <c r="H776" s="1"/>
      <c r="I776" s="1"/>
      <c r="J776" s="2"/>
      <c r="K776" s="1"/>
      <c r="L776" s="1"/>
      <c r="M776" s="1"/>
      <c r="N776" s="1"/>
      <c r="O776" s="1"/>
      <c r="P776" s="1"/>
      <c r="Q776" s="1"/>
      <c r="R776" s="3"/>
      <c r="S776" s="3"/>
      <c r="T776" s="3"/>
      <c r="U776" s="3"/>
      <c r="V776" s="1"/>
      <c r="W776" s="4"/>
      <c r="X776" s="5"/>
      <c r="Y776" s="6"/>
      <c r="Z776" s="1"/>
      <c r="AA776" s="1"/>
      <c r="AB776" s="1"/>
      <c r="AC776" s="1"/>
      <c r="AD776" s="1"/>
      <c r="AE776" s="1"/>
      <c r="AF776" s="1"/>
      <c r="AG776" s="1"/>
      <c r="AH776" s="1"/>
      <c r="AI776" s="1"/>
      <c r="AJ776" s="21"/>
      <c r="AK776" s="21"/>
      <c r="AL776" s="21"/>
      <c r="AM776" s="21"/>
      <c r="AN776" s="21"/>
    </row>
    <row r="777" spans="1:40" ht="15.75" customHeight="1" x14ac:dyDescent="0.25">
      <c r="A777" s="1"/>
      <c r="B777" s="1"/>
      <c r="C777" s="1"/>
      <c r="D777" s="1"/>
      <c r="E777" s="1"/>
      <c r="F777" s="1"/>
      <c r="G777" s="1"/>
      <c r="H777" s="1"/>
      <c r="I777" s="1"/>
      <c r="J777" s="2"/>
      <c r="K777" s="1"/>
      <c r="L777" s="1"/>
      <c r="M777" s="1"/>
      <c r="N777" s="1"/>
      <c r="O777" s="1"/>
      <c r="P777" s="1"/>
      <c r="Q777" s="1"/>
      <c r="R777" s="3"/>
      <c r="S777" s="3"/>
      <c r="T777" s="3"/>
      <c r="U777" s="3"/>
      <c r="V777" s="1"/>
      <c r="W777" s="4"/>
      <c r="X777" s="5"/>
      <c r="Y777" s="6"/>
      <c r="Z777" s="1"/>
      <c r="AA777" s="1"/>
      <c r="AB777" s="1"/>
      <c r="AC777" s="1"/>
      <c r="AD777" s="1"/>
      <c r="AE777" s="1"/>
      <c r="AF777" s="1"/>
      <c r="AG777" s="1"/>
      <c r="AH777" s="1"/>
      <c r="AI777" s="1"/>
      <c r="AJ777" s="21"/>
      <c r="AK777" s="21"/>
      <c r="AL777" s="21"/>
      <c r="AM777" s="21"/>
      <c r="AN777" s="21"/>
    </row>
    <row r="778" spans="1:40" ht="15.75" customHeight="1" x14ac:dyDescent="0.25">
      <c r="A778" s="1"/>
      <c r="B778" s="1"/>
      <c r="C778" s="1"/>
      <c r="D778" s="1"/>
      <c r="E778" s="1"/>
      <c r="F778" s="1"/>
      <c r="G778" s="1"/>
      <c r="H778" s="1"/>
      <c r="I778" s="1"/>
      <c r="J778" s="2"/>
      <c r="K778" s="1"/>
      <c r="L778" s="1"/>
      <c r="M778" s="1"/>
      <c r="N778" s="1"/>
      <c r="O778" s="1"/>
      <c r="P778" s="1"/>
      <c r="Q778" s="1"/>
      <c r="R778" s="3"/>
      <c r="S778" s="3"/>
      <c r="T778" s="3"/>
      <c r="U778" s="3"/>
      <c r="V778" s="1"/>
      <c r="W778" s="4"/>
      <c r="X778" s="5"/>
      <c r="Y778" s="6"/>
      <c r="Z778" s="1"/>
      <c r="AA778" s="1"/>
      <c r="AB778" s="1"/>
      <c r="AC778" s="1"/>
      <c r="AD778" s="1"/>
      <c r="AE778" s="1"/>
      <c r="AF778" s="1"/>
      <c r="AG778" s="1"/>
      <c r="AH778" s="1"/>
      <c r="AI778" s="1"/>
      <c r="AJ778" s="21"/>
      <c r="AK778" s="21"/>
      <c r="AL778" s="21"/>
      <c r="AM778" s="21"/>
      <c r="AN778" s="21"/>
    </row>
    <row r="779" spans="1:40" ht="15.75" customHeight="1" x14ac:dyDescent="0.25">
      <c r="A779" s="1"/>
      <c r="B779" s="1"/>
      <c r="C779" s="1"/>
      <c r="D779" s="1"/>
      <c r="E779" s="1"/>
      <c r="F779" s="1"/>
      <c r="G779" s="1"/>
      <c r="H779" s="1"/>
      <c r="I779" s="1"/>
      <c r="J779" s="2"/>
      <c r="K779" s="1"/>
      <c r="L779" s="1"/>
      <c r="M779" s="1"/>
      <c r="N779" s="1"/>
      <c r="O779" s="1"/>
      <c r="P779" s="1"/>
      <c r="Q779" s="1"/>
      <c r="R779" s="3"/>
      <c r="S779" s="3"/>
      <c r="T779" s="3"/>
      <c r="U779" s="3"/>
      <c r="V779" s="1"/>
      <c r="W779" s="4"/>
      <c r="X779" s="5"/>
      <c r="Y779" s="6"/>
      <c r="Z779" s="1"/>
      <c r="AA779" s="1"/>
      <c r="AB779" s="1"/>
      <c r="AC779" s="1"/>
      <c r="AD779" s="1"/>
      <c r="AE779" s="1"/>
      <c r="AF779" s="1"/>
      <c r="AG779" s="1"/>
      <c r="AH779" s="1"/>
      <c r="AI779" s="1"/>
      <c r="AJ779" s="21"/>
      <c r="AK779" s="21"/>
      <c r="AL779" s="21"/>
      <c r="AM779" s="21"/>
      <c r="AN779" s="21"/>
    </row>
    <row r="780" spans="1:40" ht="15.75" customHeight="1" x14ac:dyDescent="0.25">
      <c r="A780" s="1"/>
      <c r="B780" s="1"/>
      <c r="C780" s="1"/>
      <c r="D780" s="1"/>
      <c r="E780" s="1"/>
      <c r="F780" s="1"/>
      <c r="G780" s="1"/>
      <c r="H780" s="1"/>
      <c r="I780" s="1"/>
      <c r="J780" s="2"/>
      <c r="K780" s="1"/>
      <c r="L780" s="1"/>
      <c r="M780" s="1"/>
      <c r="N780" s="1"/>
      <c r="O780" s="1"/>
      <c r="P780" s="1"/>
      <c r="Q780" s="1"/>
      <c r="R780" s="3"/>
      <c r="S780" s="3"/>
      <c r="T780" s="3"/>
      <c r="U780" s="3"/>
      <c r="V780" s="1"/>
      <c r="W780" s="4"/>
      <c r="X780" s="5"/>
      <c r="Y780" s="6"/>
      <c r="Z780" s="1"/>
      <c r="AA780" s="1"/>
      <c r="AB780" s="1"/>
      <c r="AC780" s="1"/>
      <c r="AD780" s="1"/>
      <c r="AE780" s="1"/>
      <c r="AF780" s="1"/>
      <c r="AG780" s="1"/>
      <c r="AH780" s="1"/>
      <c r="AI780" s="1"/>
      <c r="AJ780" s="21"/>
      <c r="AK780" s="21"/>
      <c r="AL780" s="21"/>
      <c r="AM780" s="21"/>
      <c r="AN780" s="21"/>
    </row>
    <row r="781" spans="1:40" ht="15.75" customHeight="1" x14ac:dyDescent="0.25">
      <c r="A781" s="1"/>
      <c r="B781" s="1"/>
      <c r="C781" s="1"/>
      <c r="D781" s="1"/>
      <c r="E781" s="1"/>
      <c r="F781" s="1"/>
      <c r="G781" s="1"/>
      <c r="H781" s="1"/>
      <c r="I781" s="1"/>
      <c r="J781" s="2"/>
      <c r="K781" s="1"/>
      <c r="L781" s="1"/>
      <c r="M781" s="1"/>
      <c r="N781" s="1"/>
      <c r="O781" s="1"/>
      <c r="P781" s="1"/>
      <c r="Q781" s="1"/>
      <c r="R781" s="3"/>
      <c r="S781" s="3"/>
      <c r="T781" s="3"/>
      <c r="U781" s="3"/>
      <c r="V781" s="1"/>
      <c r="W781" s="4"/>
      <c r="X781" s="5"/>
      <c r="Y781" s="6"/>
      <c r="Z781" s="1"/>
      <c r="AA781" s="1"/>
      <c r="AB781" s="1"/>
      <c r="AC781" s="1"/>
      <c r="AD781" s="1"/>
      <c r="AE781" s="1"/>
      <c r="AF781" s="1"/>
      <c r="AG781" s="1"/>
      <c r="AH781" s="1"/>
      <c r="AI781" s="1"/>
      <c r="AJ781" s="21"/>
      <c r="AK781" s="21"/>
      <c r="AL781" s="21"/>
      <c r="AM781" s="21"/>
      <c r="AN781" s="21"/>
    </row>
    <row r="782" spans="1:40" ht="15.75" customHeight="1" x14ac:dyDescent="0.25">
      <c r="A782" s="1"/>
      <c r="B782" s="1"/>
      <c r="C782" s="1"/>
      <c r="D782" s="1"/>
      <c r="E782" s="1"/>
      <c r="F782" s="1"/>
      <c r="G782" s="1"/>
      <c r="H782" s="1"/>
      <c r="I782" s="1"/>
      <c r="J782" s="2"/>
      <c r="K782" s="1"/>
      <c r="L782" s="1"/>
      <c r="M782" s="1"/>
      <c r="N782" s="1"/>
      <c r="O782" s="1"/>
      <c r="P782" s="1"/>
      <c r="Q782" s="1"/>
      <c r="R782" s="3"/>
      <c r="S782" s="3"/>
      <c r="T782" s="3"/>
      <c r="U782" s="3"/>
      <c r="V782" s="1"/>
      <c r="W782" s="4"/>
      <c r="X782" s="5"/>
      <c r="Y782" s="6"/>
      <c r="Z782" s="1"/>
      <c r="AA782" s="1"/>
      <c r="AB782" s="1"/>
      <c r="AC782" s="1"/>
      <c r="AD782" s="1"/>
      <c r="AE782" s="1"/>
      <c r="AF782" s="1"/>
      <c r="AG782" s="1"/>
      <c r="AH782" s="1"/>
      <c r="AI782" s="1"/>
      <c r="AJ782" s="21"/>
      <c r="AK782" s="21"/>
      <c r="AL782" s="21"/>
      <c r="AM782" s="21"/>
      <c r="AN782" s="21"/>
    </row>
    <row r="783" spans="1:40" ht="15.75" customHeight="1" x14ac:dyDescent="0.25">
      <c r="A783" s="1"/>
      <c r="B783" s="1"/>
      <c r="C783" s="1"/>
      <c r="D783" s="1"/>
      <c r="E783" s="1"/>
      <c r="F783" s="1"/>
      <c r="G783" s="1"/>
      <c r="H783" s="1"/>
      <c r="I783" s="1"/>
      <c r="J783" s="2"/>
      <c r="K783" s="1"/>
      <c r="L783" s="1"/>
      <c r="M783" s="1"/>
      <c r="N783" s="1"/>
      <c r="O783" s="1"/>
      <c r="P783" s="1"/>
      <c r="Q783" s="1"/>
      <c r="R783" s="3"/>
      <c r="S783" s="3"/>
      <c r="T783" s="3"/>
      <c r="U783" s="3"/>
      <c r="V783" s="1"/>
      <c r="W783" s="4"/>
      <c r="X783" s="5"/>
      <c r="Y783" s="6"/>
      <c r="Z783" s="1"/>
      <c r="AA783" s="1"/>
      <c r="AB783" s="1"/>
      <c r="AC783" s="1"/>
      <c r="AD783" s="1"/>
      <c r="AE783" s="1"/>
      <c r="AF783" s="1"/>
      <c r="AG783" s="1"/>
      <c r="AH783" s="1"/>
      <c r="AI783" s="1"/>
      <c r="AJ783" s="21"/>
      <c r="AK783" s="21"/>
      <c r="AL783" s="21"/>
      <c r="AM783" s="21"/>
      <c r="AN783" s="21"/>
    </row>
    <row r="784" spans="1:40" ht="15.75" customHeight="1" x14ac:dyDescent="0.25">
      <c r="A784" s="1"/>
      <c r="B784" s="1"/>
      <c r="C784" s="1"/>
      <c r="D784" s="1"/>
      <c r="E784" s="1"/>
      <c r="F784" s="1"/>
      <c r="G784" s="1"/>
      <c r="H784" s="1"/>
      <c r="I784" s="1"/>
      <c r="J784" s="2"/>
      <c r="K784" s="1"/>
      <c r="L784" s="1"/>
      <c r="M784" s="1"/>
      <c r="N784" s="1"/>
      <c r="O784" s="1"/>
      <c r="P784" s="1"/>
      <c r="Q784" s="1"/>
      <c r="R784" s="3"/>
      <c r="S784" s="3"/>
      <c r="T784" s="3"/>
      <c r="U784" s="3"/>
      <c r="V784" s="1"/>
      <c r="W784" s="4"/>
      <c r="X784" s="5"/>
      <c r="Y784" s="6"/>
      <c r="Z784" s="1"/>
      <c r="AA784" s="1"/>
      <c r="AB784" s="1"/>
      <c r="AC784" s="1"/>
      <c r="AD784" s="1"/>
      <c r="AE784" s="1"/>
      <c r="AF784" s="1"/>
      <c r="AG784" s="1"/>
      <c r="AH784" s="1"/>
      <c r="AI784" s="1"/>
      <c r="AJ784" s="21"/>
      <c r="AK784" s="21"/>
      <c r="AL784" s="21"/>
      <c r="AM784" s="21"/>
      <c r="AN784" s="21"/>
    </row>
    <row r="785" spans="1:40" ht="15.75" customHeight="1" x14ac:dyDescent="0.25">
      <c r="A785" s="1"/>
      <c r="B785" s="1"/>
      <c r="C785" s="1"/>
      <c r="D785" s="1"/>
      <c r="E785" s="1"/>
      <c r="F785" s="1"/>
      <c r="G785" s="1"/>
      <c r="H785" s="1"/>
      <c r="I785" s="1"/>
      <c r="J785" s="2"/>
      <c r="K785" s="1"/>
      <c r="L785" s="1"/>
      <c r="M785" s="1"/>
      <c r="N785" s="1"/>
      <c r="O785" s="1"/>
      <c r="P785" s="1"/>
      <c r="Q785" s="1"/>
      <c r="R785" s="3"/>
      <c r="S785" s="3"/>
      <c r="T785" s="3"/>
      <c r="U785" s="3"/>
      <c r="V785" s="1"/>
      <c r="W785" s="4"/>
      <c r="X785" s="5"/>
      <c r="Y785" s="6"/>
      <c r="Z785" s="1"/>
      <c r="AA785" s="1"/>
      <c r="AB785" s="1"/>
      <c r="AC785" s="1"/>
      <c r="AD785" s="1"/>
      <c r="AE785" s="1"/>
      <c r="AF785" s="1"/>
      <c r="AG785" s="1"/>
      <c r="AH785" s="1"/>
      <c r="AI785" s="1"/>
      <c r="AJ785" s="21"/>
      <c r="AK785" s="21"/>
      <c r="AL785" s="21"/>
      <c r="AM785" s="21"/>
      <c r="AN785" s="21"/>
    </row>
    <row r="786" spans="1:40" ht="15.75" customHeight="1" x14ac:dyDescent="0.25">
      <c r="A786" s="1"/>
      <c r="B786" s="1"/>
      <c r="C786" s="1"/>
      <c r="D786" s="1"/>
      <c r="E786" s="1"/>
      <c r="F786" s="1"/>
      <c r="G786" s="1"/>
      <c r="H786" s="1"/>
      <c r="I786" s="1"/>
      <c r="J786" s="2"/>
      <c r="K786" s="1"/>
      <c r="L786" s="1"/>
      <c r="M786" s="1"/>
      <c r="N786" s="1"/>
      <c r="O786" s="1"/>
      <c r="P786" s="1"/>
      <c r="Q786" s="1"/>
      <c r="R786" s="3"/>
      <c r="S786" s="3"/>
      <c r="T786" s="3"/>
      <c r="U786" s="3"/>
      <c r="V786" s="1"/>
      <c r="W786" s="4"/>
      <c r="X786" s="5"/>
      <c r="Y786" s="6"/>
      <c r="Z786" s="1"/>
      <c r="AA786" s="1"/>
      <c r="AB786" s="1"/>
      <c r="AC786" s="1"/>
      <c r="AD786" s="1"/>
      <c r="AE786" s="1"/>
      <c r="AF786" s="1"/>
      <c r="AG786" s="1"/>
      <c r="AH786" s="1"/>
      <c r="AI786" s="1"/>
      <c r="AJ786" s="21"/>
      <c r="AK786" s="21"/>
      <c r="AL786" s="21"/>
      <c r="AM786" s="21"/>
      <c r="AN786" s="21"/>
    </row>
    <row r="787" spans="1:40" ht="15.75" customHeight="1" x14ac:dyDescent="0.25">
      <c r="A787" s="1"/>
      <c r="B787" s="1"/>
      <c r="C787" s="1"/>
      <c r="D787" s="1"/>
      <c r="E787" s="1"/>
      <c r="F787" s="1"/>
      <c r="G787" s="1"/>
      <c r="H787" s="1"/>
      <c r="I787" s="1"/>
      <c r="J787" s="2"/>
      <c r="K787" s="1"/>
      <c r="L787" s="1"/>
      <c r="M787" s="1"/>
      <c r="N787" s="1"/>
      <c r="O787" s="1"/>
      <c r="P787" s="1"/>
      <c r="Q787" s="1"/>
      <c r="R787" s="3"/>
      <c r="S787" s="3"/>
      <c r="T787" s="3"/>
      <c r="U787" s="3"/>
      <c r="V787" s="1"/>
      <c r="W787" s="4"/>
      <c r="X787" s="5"/>
      <c r="Y787" s="6"/>
      <c r="Z787" s="1"/>
      <c r="AA787" s="1"/>
      <c r="AB787" s="1"/>
      <c r="AC787" s="1"/>
      <c r="AD787" s="1"/>
      <c r="AE787" s="1"/>
      <c r="AF787" s="1"/>
      <c r="AG787" s="1"/>
      <c r="AH787" s="1"/>
      <c r="AI787" s="1"/>
      <c r="AJ787" s="21"/>
      <c r="AK787" s="21"/>
      <c r="AL787" s="21"/>
      <c r="AM787" s="21"/>
      <c r="AN787" s="21"/>
    </row>
    <row r="788" spans="1:40" ht="15.75" customHeight="1" x14ac:dyDescent="0.25">
      <c r="A788" s="1"/>
      <c r="B788" s="1"/>
      <c r="C788" s="1"/>
      <c r="D788" s="1"/>
      <c r="E788" s="1"/>
      <c r="F788" s="1"/>
      <c r="G788" s="1"/>
      <c r="H788" s="1"/>
      <c r="I788" s="1"/>
      <c r="J788" s="2"/>
      <c r="K788" s="1"/>
      <c r="L788" s="1"/>
      <c r="M788" s="1"/>
      <c r="N788" s="1"/>
      <c r="O788" s="1"/>
      <c r="P788" s="1"/>
      <c r="Q788" s="1"/>
      <c r="R788" s="3"/>
      <c r="S788" s="3"/>
      <c r="T788" s="3"/>
      <c r="U788" s="3"/>
      <c r="V788" s="1"/>
      <c r="W788" s="4"/>
      <c r="X788" s="5"/>
      <c r="Y788" s="6"/>
      <c r="Z788" s="1"/>
      <c r="AA788" s="1"/>
      <c r="AB788" s="1"/>
      <c r="AC788" s="1"/>
      <c r="AD788" s="1"/>
      <c r="AE788" s="1"/>
      <c r="AF788" s="1"/>
      <c r="AG788" s="1"/>
      <c r="AH788" s="1"/>
      <c r="AI788" s="1"/>
      <c r="AJ788" s="21"/>
      <c r="AK788" s="21"/>
      <c r="AL788" s="21"/>
      <c r="AM788" s="21"/>
      <c r="AN788" s="21"/>
    </row>
    <row r="789" spans="1:40" ht="15.75" customHeight="1" x14ac:dyDescent="0.25">
      <c r="A789" s="1"/>
      <c r="B789" s="1"/>
      <c r="C789" s="1"/>
      <c r="D789" s="1"/>
      <c r="E789" s="1"/>
      <c r="F789" s="1"/>
      <c r="G789" s="1"/>
      <c r="H789" s="1"/>
      <c r="I789" s="1"/>
      <c r="J789" s="2"/>
      <c r="K789" s="1"/>
      <c r="L789" s="1"/>
      <c r="M789" s="1"/>
      <c r="N789" s="1"/>
      <c r="O789" s="1"/>
      <c r="P789" s="1"/>
      <c r="Q789" s="1"/>
      <c r="R789" s="3"/>
      <c r="S789" s="3"/>
      <c r="T789" s="3"/>
      <c r="U789" s="3"/>
      <c r="V789" s="1"/>
      <c r="W789" s="4"/>
      <c r="X789" s="5"/>
      <c r="Y789" s="6"/>
      <c r="Z789" s="1"/>
      <c r="AA789" s="1"/>
      <c r="AB789" s="1"/>
      <c r="AC789" s="1"/>
      <c r="AD789" s="1"/>
      <c r="AE789" s="1"/>
      <c r="AF789" s="1"/>
      <c r="AG789" s="1"/>
      <c r="AH789" s="1"/>
      <c r="AI789" s="1"/>
      <c r="AJ789" s="21"/>
      <c r="AK789" s="21"/>
      <c r="AL789" s="21"/>
      <c r="AM789" s="21"/>
      <c r="AN789" s="21"/>
    </row>
    <row r="790" spans="1:40" ht="15.75" customHeight="1" x14ac:dyDescent="0.25">
      <c r="A790" s="1"/>
      <c r="B790" s="1"/>
      <c r="C790" s="1"/>
      <c r="D790" s="1"/>
      <c r="E790" s="1"/>
      <c r="F790" s="1"/>
      <c r="G790" s="1"/>
      <c r="H790" s="1"/>
      <c r="I790" s="1"/>
      <c r="J790" s="2"/>
      <c r="K790" s="1"/>
      <c r="L790" s="1"/>
      <c r="M790" s="1"/>
      <c r="N790" s="1"/>
      <c r="O790" s="1"/>
      <c r="P790" s="1"/>
      <c r="Q790" s="1"/>
      <c r="R790" s="3"/>
      <c r="S790" s="3"/>
      <c r="T790" s="3"/>
      <c r="U790" s="3"/>
      <c r="V790" s="1"/>
      <c r="W790" s="4"/>
      <c r="X790" s="5"/>
      <c r="Y790" s="6"/>
      <c r="Z790" s="1"/>
      <c r="AA790" s="1"/>
      <c r="AB790" s="1"/>
      <c r="AC790" s="1"/>
      <c r="AD790" s="1"/>
      <c r="AE790" s="1"/>
      <c r="AF790" s="1"/>
      <c r="AG790" s="1"/>
      <c r="AH790" s="1"/>
      <c r="AI790" s="1"/>
      <c r="AJ790" s="21"/>
      <c r="AK790" s="21"/>
      <c r="AL790" s="21"/>
      <c r="AM790" s="21"/>
      <c r="AN790" s="21"/>
    </row>
    <row r="791" spans="1:40" ht="15.75" customHeight="1" x14ac:dyDescent="0.25">
      <c r="A791" s="1"/>
      <c r="B791" s="1"/>
      <c r="C791" s="1"/>
      <c r="D791" s="1"/>
      <c r="E791" s="1"/>
      <c r="F791" s="1"/>
      <c r="G791" s="1"/>
      <c r="H791" s="1"/>
      <c r="I791" s="1"/>
      <c r="J791" s="2"/>
      <c r="K791" s="1"/>
      <c r="L791" s="1"/>
      <c r="M791" s="1"/>
      <c r="N791" s="1"/>
      <c r="O791" s="1"/>
      <c r="P791" s="1"/>
      <c r="Q791" s="1"/>
      <c r="R791" s="3"/>
      <c r="S791" s="3"/>
      <c r="T791" s="3"/>
      <c r="U791" s="3"/>
      <c r="V791" s="1"/>
      <c r="W791" s="4"/>
      <c r="X791" s="5"/>
      <c r="Y791" s="6"/>
      <c r="Z791" s="1"/>
      <c r="AA791" s="1"/>
      <c r="AB791" s="1"/>
      <c r="AC791" s="1"/>
      <c r="AD791" s="1"/>
      <c r="AE791" s="1"/>
      <c r="AF791" s="1"/>
      <c r="AG791" s="1"/>
      <c r="AH791" s="1"/>
      <c r="AI791" s="1"/>
      <c r="AJ791" s="21"/>
      <c r="AK791" s="21"/>
      <c r="AL791" s="21"/>
      <c r="AM791" s="21"/>
      <c r="AN791" s="21"/>
    </row>
    <row r="792" spans="1:40" ht="15.75" customHeight="1" x14ac:dyDescent="0.25">
      <c r="A792" s="1"/>
      <c r="B792" s="1"/>
      <c r="C792" s="1"/>
      <c r="D792" s="1"/>
      <c r="E792" s="1"/>
      <c r="F792" s="1"/>
      <c r="G792" s="1"/>
      <c r="H792" s="1"/>
      <c r="I792" s="1"/>
      <c r="J792" s="2"/>
      <c r="K792" s="1"/>
      <c r="L792" s="1"/>
      <c r="M792" s="1"/>
      <c r="N792" s="1"/>
      <c r="O792" s="1"/>
      <c r="P792" s="1"/>
      <c r="Q792" s="1"/>
      <c r="R792" s="3"/>
      <c r="S792" s="3"/>
      <c r="T792" s="3"/>
      <c r="U792" s="3"/>
      <c r="V792" s="1"/>
      <c r="W792" s="4"/>
      <c r="X792" s="5"/>
      <c r="Y792" s="6"/>
      <c r="Z792" s="1"/>
      <c r="AA792" s="1"/>
      <c r="AB792" s="1"/>
      <c r="AC792" s="1"/>
      <c r="AD792" s="1"/>
      <c r="AE792" s="1"/>
      <c r="AF792" s="1"/>
      <c r="AG792" s="1"/>
      <c r="AH792" s="1"/>
      <c r="AI792" s="1"/>
      <c r="AJ792" s="21"/>
      <c r="AK792" s="21"/>
      <c r="AL792" s="21"/>
      <c r="AM792" s="21"/>
      <c r="AN792" s="21"/>
    </row>
    <row r="793" spans="1:40" ht="15.75" customHeight="1" x14ac:dyDescent="0.25">
      <c r="A793" s="1"/>
      <c r="B793" s="1"/>
      <c r="C793" s="1"/>
      <c r="D793" s="1"/>
      <c r="E793" s="1"/>
      <c r="F793" s="1"/>
      <c r="G793" s="1"/>
      <c r="H793" s="1"/>
      <c r="I793" s="1"/>
      <c r="J793" s="2"/>
      <c r="K793" s="1"/>
      <c r="L793" s="1"/>
      <c r="M793" s="1"/>
      <c r="N793" s="1"/>
      <c r="O793" s="1"/>
      <c r="P793" s="1"/>
      <c r="Q793" s="1"/>
      <c r="R793" s="3"/>
      <c r="S793" s="3"/>
      <c r="T793" s="3"/>
      <c r="U793" s="3"/>
      <c r="V793" s="1"/>
      <c r="W793" s="4"/>
      <c r="X793" s="5"/>
      <c r="Y793" s="6"/>
      <c r="Z793" s="1"/>
      <c r="AA793" s="1"/>
      <c r="AB793" s="1"/>
      <c r="AC793" s="1"/>
      <c r="AD793" s="1"/>
      <c r="AE793" s="1"/>
      <c r="AF793" s="1"/>
      <c r="AG793" s="1"/>
      <c r="AH793" s="1"/>
      <c r="AI793" s="1"/>
      <c r="AJ793" s="21"/>
      <c r="AK793" s="21"/>
      <c r="AL793" s="21"/>
      <c r="AM793" s="21"/>
      <c r="AN793" s="21"/>
    </row>
    <row r="794" spans="1:40" ht="15.75" customHeight="1" x14ac:dyDescent="0.25">
      <c r="A794" s="1"/>
      <c r="B794" s="1"/>
      <c r="C794" s="1"/>
      <c r="D794" s="1"/>
      <c r="E794" s="1"/>
      <c r="F794" s="1"/>
      <c r="G794" s="1"/>
      <c r="H794" s="1"/>
      <c r="I794" s="1"/>
      <c r="J794" s="2"/>
      <c r="K794" s="1"/>
      <c r="L794" s="1"/>
      <c r="M794" s="1"/>
      <c r="N794" s="1"/>
      <c r="O794" s="1"/>
      <c r="P794" s="1"/>
      <c r="Q794" s="1"/>
      <c r="R794" s="3"/>
      <c r="S794" s="3"/>
      <c r="T794" s="3"/>
      <c r="U794" s="3"/>
      <c r="V794" s="1"/>
      <c r="W794" s="4"/>
      <c r="X794" s="5"/>
      <c r="Y794" s="6"/>
      <c r="Z794" s="1"/>
      <c r="AA794" s="1"/>
      <c r="AB794" s="1"/>
      <c r="AC794" s="1"/>
      <c r="AD794" s="1"/>
      <c r="AE794" s="1"/>
      <c r="AF794" s="1"/>
      <c r="AG794" s="1"/>
      <c r="AH794" s="1"/>
      <c r="AI794" s="1"/>
      <c r="AJ794" s="21"/>
      <c r="AK794" s="21"/>
      <c r="AL794" s="21"/>
      <c r="AM794" s="21"/>
      <c r="AN794" s="21"/>
    </row>
    <row r="795" spans="1:40" ht="15.75" customHeight="1" x14ac:dyDescent="0.25">
      <c r="A795" s="1"/>
      <c r="B795" s="1"/>
      <c r="C795" s="1"/>
      <c r="D795" s="1"/>
      <c r="E795" s="1"/>
      <c r="F795" s="1"/>
      <c r="G795" s="1"/>
      <c r="H795" s="1"/>
      <c r="I795" s="1"/>
      <c r="J795" s="2"/>
      <c r="K795" s="1"/>
      <c r="L795" s="1"/>
      <c r="M795" s="1"/>
      <c r="N795" s="1"/>
      <c r="O795" s="1"/>
      <c r="P795" s="1"/>
      <c r="Q795" s="1"/>
      <c r="R795" s="3"/>
      <c r="S795" s="3"/>
      <c r="T795" s="3"/>
      <c r="U795" s="3"/>
      <c r="V795" s="1"/>
      <c r="W795" s="4"/>
      <c r="X795" s="5"/>
      <c r="Y795" s="6"/>
      <c r="Z795" s="1"/>
      <c r="AA795" s="1"/>
      <c r="AB795" s="1"/>
      <c r="AC795" s="1"/>
      <c r="AD795" s="1"/>
      <c r="AE795" s="1"/>
      <c r="AF795" s="1"/>
      <c r="AG795" s="1"/>
      <c r="AH795" s="1"/>
      <c r="AI795" s="1"/>
      <c r="AJ795" s="21"/>
      <c r="AK795" s="21"/>
      <c r="AL795" s="21"/>
      <c r="AM795" s="21"/>
      <c r="AN795" s="21"/>
    </row>
    <row r="796" spans="1:40" ht="15.75" customHeight="1" x14ac:dyDescent="0.25">
      <c r="A796" s="1"/>
      <c r="B796" s="1"/>
      <c r="C796" s="1"/>
      <c r="D796" s="1"/>
      <c r="E796" s="1"/>
      <c r="F796" s="1"/>
      <c r="G796" s="1"/>
      <c r="H796" s="1"/>
      <c r="I796" s="1"/>
      <c r="J796" s="2"/>
      <c r="K796" s="1"/>
      <c r="L796" s="1"/>
      <c r="M796" s="1"/>
      <c r="N796" s="1"/>
      <c r="O796" s="1"/>
      <c r="P796" s="1"/>
      <c r="Q796" s="1"/>
      <c r="R796" s="3"/>
      <c r="S796" s="3"/>
      <c r="T796" s="3"/>
      <c r="U796" s="3"/>
      <c r="V796" s="1"/>
      <c r="W796" s="4"/>
      <c r="X796" s="5"/>
      <c r="Y796" s="6"/>
      <c r="Z796" s="1"/>
      <c r="AA796" s="1"/>
      <c r="AB796" s="1"/>
      <c r="AC796" s="1"/>
      <c r="AD796" s="1"/>
      <c r="AE796" s="1"/>
      <c r="AF796" s="1"/>
      <c r="AG796" s="1"/>
      <c r="AH796" s="1"/>
      <c r="AI796" s="1"/>
      <c r="AJ796" s="21"/>
      <c r="AK796" s="21"/>
      <c r="AL796" s="21"/>
      <c r="AM796" s="21"/>
      <c r="AN796" s="21"/>
    </row>
    <row r="797" spans="1:40" ht="15.75" customHeight="1" x14ac:dyDescent="0.25">
      <c r="A797" s="1"/>
      <c r="B797" s="1"/>
      <c r="C797" s="1"/>
      <c r="D797" s="1"/>
      <c r="E797" s="1"/>
      <c r="F797" s="1"/>
      <c r="G797" s="1"/>
      <c r="H797" s="1"/>
      <c r="I797" s="1"/>
      <c r="J797" s="2"/>
      <c r="K797" s="1"/>
      <c r="L797" s="1"/>
      <c r="M797" s="1"/>
      <c r="N797" s="1"/>
      <c r="O797" s="1"/>
      <c r="P797" s="1"/>
      <c r="Q797" s="1"/>
      <c r="R797" s="3"/>
      <c r="S797" s="3"/>
      <c r="T797" s="3"/>
      <c r="U797" s="3"/>
      <c r="V797" s="1"/>
      <c r="W797" s="4"/>
      <c r="X797" s="5"/>
      <c r="Y797" s="6"/>
      <c r="Z797" s="1"/>
      <c r="AA797" s="1"/>
      <c r="AB797" s="1"/>
      <c r="AC797" s="1"/>
      <c r="AD797" s="1"/>
      <c r="AE797" s="1"/>
      <c r="AF797" s="1"/>
      <c r="AG797" s="1"/>
      <c r="AH797" s="1"/>
      <c r="AI797" s="1"/>
      <c r="AJ797" s="21"/>
      <c r="AK797" s="21"/>
      <c r="AL797" s="21"/>
      <c r="AM797" s="21"/>
      <c r="AN797" s="21"/>
    </row>
    <row r="798" spans="1:40" ht="15.75" customHeight="1" x14ac:dyDescent="0.25">
      <c r="A798" s="1"/>
      <c r="B798" s="1"/>
      <c r="C798" s="1"/>
      <c r="D798" s="1"/>
      <c r="E798" s="1"/>
      <c r="F798" s="1"/>
      <c r="G798" s="1"/>
      <c r="H798" s="1"/>
      <c r="I798" s="1"/>
      <c r="J798" s="2"/>
      <c r="K798" s="1"/>
      <c r="L798" s="1"/>
      <c r="M798" s="1"/>
      <c r="N798" s="1"/>
      <c r="O798" s="1"/>
      <c r="P798" s="1"/>
      <c r="Q798" s="1"/>
      <c r="R798" s="3"/>
      <c r="S798" s="3"/>
      <c r="T798" s="3"/>
      <c r="U798" s="3"/>
      <c r="V798" s="1"/>
      <c r="W798" s="4"/>
      <c r="X798" s="5"/>
      <c r="Y798" s="6"/>
      <c r="Z798" s="1"/>
      <c r="AA798" s="1"/>
      <c r="AB798" s="1"/>
      <c r="AC798" s="1"/>
      <c r="AD798" s="1"/>
      <c r="AE798" s="1"/>
      <c r="AF798" s="1"/>
      <c r="AG798" s="1"/>
      <c r="AH798" s="1"/>
      <c r="AI798" s="1"/>
      <c r="AJ798" s="21"/>
      <c r="AK798" s="21"/>
      <c r="AL798" s="21"/>
      <c r="AM798" s="21"/>
      <c r="AN798" s="21"/>
    </row>
    <row r="799" spans="1:40" ht="15.75" customHeight="1" x14ac:dyDescent="0.25">
      <c r="A799" s="1"/>
      <c r="B799" s="1"/>
      <c r="C799" s="1"/>
      <c r="D799" s="1"/>
      <c r="E799" s="1"/>
      <c r="F799" s="1"/>
      <c r="G799" s="1"/>
      <c r="H799" s="1"/>
      <c r="I799" s="1"/>
      <c r="J799" s="2"/>
      <c r="K799" s="1"/>
      <c r="L799" s="1"/>
      <c r="M799" s="1"/>
      <c r="N799" s="1"/>
      <c r="O799" s="1"/>
      <c r="P799" s="1"/>
      <c r="Q799" s="1"/>
      <c r="R799" s="3"/>
      <c r="S799" s="3"/>
      <c r="T799" s="3"/>
      <c r="U799" s="3"/>
      <c r="V799" s="1"/>
      <c r="W799" s="4"/>
      <c r="X799" s="5"/>
      <c r="Y799" s="6"/>
      <c r="Z799" s="1"/>
      <c r="AA799" s="1"/>
      <c r="AB799" s="1"/>
      <c r="AC799" s="1"/>
      <c r="AD799" s="1"/>
      <c r="AE799" s="1"/>
      <c r="AF799" s="1"/>
      <c r="AG799" s="1"/>
      <c r="AH799" s="1"/>
      <c r="AI799" s="1"/>
      <c r="AJ799" s="21"/>
      <c r="AK799" s="21"/>
      <c r="AL799" s="21"/>
      <c r="AM799" s="21"/>
      <c r="AN799" s="21"/>
    </row>
    <row r="800" spans="1:40" ht="15.75" customHeight="1" x14ac:dyDescent="0.25">
      <c r="A800" s="1"/>
      <c r="B800" s="1"/>
      <c r="C800" s="1"/>
      <c r="D800" s="1"/>
      <c r="E800" s="1"/>
      <c r="F800" s="1"/>
      <c r="G800" s="1"/>
      <c r="H800" s="1"/>
      <c r="I800" s="1"/>
      <c r="J800" s="2"/>
      <c r="K800" s="1"/>
      <c r="L800" s="1"/>
      <c r="M800" s="1"/>
      <c r="N800" s="1"/>
      <c r="O800" s="1"/>
      <c r="P800" s="1"/>
      <c r="Q800" s="1"/>
      <c r="R800" s="3"/>
      <c r="S800" s="3"/>
      <c r="T800" s="3"/>
      <c r="U800" s="3"/>
      <c r="V800" s="1"/>
      <c r="W800" s="4"/>
      <c r="X800" s="5"/>
      <c r="Y800" s="6"/>
      <c r="Z800" s="1"/>
      <c r="AA800" s="1"/>
      <c r="AB800" s="1"/>
      <c r="AC800" s="1"/>
      <c r="AD800" s="1"/>
      <c r="AE800" s="1"/>
      <c r="AF800" s="1"/>
      <c r="AG800" s="1"/>
      <c r="AH800" s="1"/>
      <c r="AI800" s="1"/>
      <c r="AJ800" s="21"/>
      <c r="AK800" s="21"/>
      <c r="AL800" s="21"/>
      <c r="AM800" s="21"/>
      <c r="AN800" s="21"/>
    </row>
    <row r="801" spans="1:40" ht="15.75" customHeight="1" x14ac:dyDescent="0.25">
      <c r="A801" s="1"/>
      <c r="B801" s="1"/>
      <c r="C801" s="1"/>
      <c r="D801" s="1"/>
      <c r="E801" s="1"/>
      <c r="F801" s="1"/>
      <c r="G801" s="1"/>
      <c r="H801" s="1"/>
      <c r="I801" s="1"/>
      <c r="J801" s="2"/>
      <c r="K801" s="1"/>
      <c r="L801" s="1"/>
      <c r="M801" s="1"/>
      <c r="N801" s="1"/>
      <c r="O801" s="1"/>
      <c r="P801" s="1"/>
      <c r="Q801" s="1"/>
      <c r="R801" s="3"/>
      <c r="S801" s="3"/>
      <c r="T801" s="3"/>
      <c r="U801" s="3"/>
      <c r="V801" s="1"/>
      <c r="W801" s="4"/>
      <c r="X801" s="5"/>
      <c r="Y801" s="6"/>
      <c r="Z801" s="1"/>
      <c r="AA801" s="1"/>
      <c r="AB801" s="1"/>
      <c r="AC801" s="1"/>
      <c r="AD801" s="1"/>
      <c r="AE801" s="1"/>
      <c r="AF801" s="1"/>
      <c r="AG801" s="1"/>
      <c r="AH801" s="1"/>
      <c r="AI801" s="1"/>
      <c r="AJ801" s="21"/>
      <c r="AK801" s="21"/>
      <c r="AL801" s="21"/>
      <c r="AM801" s="21"/>
      <c r="AN801" s="21"/>
    </row>
    <row r="802" spans="1:40" ht="15.75" customHeight="1" x14ac:dyDescent="0.25">
      <c r="A802" s="1"/>
      <c r="B802" s="1"/>
      <c r="C802" s="1"/>
      <c r="D802" s="1"/>
      <c r="E802" s="1"/>
      <c r="F802" s="1"/>
      <c r="G802" s="1"/>
      <c r="H802" s="1"/>
      <c r="I802" s="1"/>
      <c r="J802" s="2"/>
      <c r="K802" s="1"/>
      <c r="L802" s="1"/>
      <c r="M802" s="1"/>
      <c r="N802" s="1"/>
      <c r="O802" s="1"/>
      <c r="P802" s="1"/>
      <c r="Q802" s="1"/>
      <c r="R802" s="3"/>
      <c r="S802" s="3"/>
      <c r="T802" s="3"/>
      <c r="U802" s="3"/>
      <c r="V802" s="1"/>
      <c r="W802" s="4"/>
      <c r="X802" s="5"/>
      <c r="Y802" s="6"/>
      <c r="Z802" s="1"/>
      <c r="AA802" s="1"/>
      <c r="AB802" s="1"/>
      <c r="AC802" s="1"/>
      <c r="AD802" s="1"/>
      <c r="AE802" s="1"/>
      <c r="AF802" s="1"/>
      <c r="AG802" s="1"/>
      <c r="AH802" s="1"/>
      <c r="AI802" s="1"/>
      <c r="AJ802" s="21"/>
      <c r="AK802" s="21"/>
      <c r="AL802" s="21"/>
      <c r="AM802" s="21"/>
      <c r="AN802" s="21"/>
    </row>
    <row r="803" spans="1:40" ht="15.75" customHeight="1" x14ac:dyDescent="0.25">
      <c r="A803" s="1"/>
      <c r="B803" s="1"/>
      <c r="C803" s="1"/>
      <c r="D803" s="1"/>
      <c r="E803" s="1"/>
      <c r="F803" s="1"/>
      <c r="G803" s="1"/>
      <c r="H803" s="1"/>
      <c r="I803" s="1"/>
      <c r="J803" s="2"/>
      <c r="K803" s="1"/>
      <c r="L803" s="1"/>
      <c r="M803" s="1"/>
      <c r="N803" s="1"/>
      <c r="O803" s="1"/>
      <c r="P803" s="1"/>
      <c r="Q803" s="1"/>
      <c r="R803" s="3"/>
      <c r="S803" s="3"/>
      <c r="T803" s="3"/>
      <c r="U803" s="3"/>
      <c r="V803" s="1"/>
      <c r="W803" s="4"/>
      <c r="X803" s="5"/>
      <c r="Y803" s="6"/>
      <c r="Z803" s="1"/>
      <c r="AA803" s="1"/>
      <c r="AB803" s="1"/>
      <c r="AC803" s="1"/>
      <c r="AD803" s="1"/>
      <c r="AE803" s="1"/>
      <c r="AF803" s="1"/>
      <c r="AG803" s="1"/>
      <c r="AH803" s="1"/>
      <c r="AI803" s="1"/>
      <c r="AJ803" s="21"/>
      <c r="AK803" s="21"/>
      <c r="AL803" s="21"/>
      <c r="AM803" s="21"/>
      <c r="AN803" s="21"/>
    </row>
    <row r="804" spans="1:40" ht="15.75" customHeight="1" x14ac:dyDescent="0.25">
      <c r="A804" s="1"/>
      <c r="B804" s="1"/>
      <c r="C804" s="1"/>
      <c r="D804" s="1"/>
      <c r="E804" s="1"/>
      <c r="F804" s="1"/>
      <c r="G804" s="1"/>
      <c r="H804" s="1"/>
      <c r="I804" s="1"/>
      <c r="J804" s="2"/>
      <c r="K804" s="1"/>
      <c r="L804" s="1"/>
      <c r="M804" s="1"/>
      <c r="N804" s="1"/>
      <c r="O804" s="1"/>
      <c r="P804" s="1"/>
      <c r="Q804" s="1"/>
      <c r="R804" s="3"/>
      <c r="S804" s="3"/>
      <c r="T804" s="3"/>
      <c r="U804" s="3"/>
      <c r="V804" s="1"/>
      <c r="W804" s="4"/>
      <c r="X804" s="5"/>
      <c r="Y804" s="6"/>
      <c r="Z804" s="1"/>
      <c r="AA804" s="1"/>
      <c r="AB804" s="1"/>
      <c r="AC804" s="1"/>
      <c r="AD804" s="1"/>
      <c r="AE804" s="1"/>
      <c r="AF804" s="1"/>
      <c r="AG804" s="1"/>
      <c r="AH804" s="1"/>
      <c r="AI804" s="1"/>
      <c r="AJ804" s="21"/>
      <c r="AK804" s="21"/>
      <c r="AL804" s="21"/>
      <c r="AM804" s="21"/>
      <c r="AN804" s="21"/>
    </row>
    <row r="805" spans="1:40" ht="15.75" customHeight="1" x14ac:dyDescent="0.25">
      <c r="A805" s="1"/>
      <c r="B805" s="1"/>
      <c r="C805" s="1"/>
      <c r="D805" s="1"/>
      <c r="E805" s="1"/>
      <c r="F805" s="1"/>
      <c r="G805" s="1"/>
      <c r="H805" s="1"/>
      <c r="I805" s="1"/>
      <c r="J805" s="2"/>
      <c r="K805" s="1"/>
      <c r="L805" s="1"/>
      <c r="M805" s="1"/>
      <c r="N805" s="1"/>
      <c r="O805" s="1"/>
      <c r="P805" s="1"/>
      <c r="Q805" s="1"/>
      <c r="R805" s="3"/>
      <c r="S805" s="3"/>
      <c r="T805" s="3"/>
      <c r="U805" s="3"/>
      <c r="V805" s="1"/>
      <c r="W805" s="4"/>
      <c r="X805" s="5"/>
      <c r="Y805" s="6"/>
      <c r="Z805" s="1"/>
      <c r="AA805" s="1"/>
      <c r="AB805" s="1"/>
      <c r="AC805" s="1"/>
      <c r="AD805" s="1"/>
      <c r="AE805" s="1"/>
      <c r="AF805" s="1"/>
      <c r="AG805" s="1"/>
      <c r="AH805" s="1"/>
      <c r="AI805" s="1"/>
      <c r="AJ805" s="21"/>
      <c r="AK805" s="21"/>
      <c r="AL805" s="21"/>
      <c r="AM805" s="21"/>
      <c r="AN805" s="21"/>
    </row>
    <row r="806" spans="1:40" ht="15.75" customHeight="1" x14ac:dyDescent="0.25">
      <c r="A806" s="1"/>
      <c r="B806" s="1"/>
      <c r="C806" s="1"/>
      <c r="D806" s="1"/>
      <c r="E806" s="1"/>
      <c r="F806" s="1"/>
      <c r="G806" s="1"/>
      <c r="H806" s="1"/>
      <c r="I806" s="1"/>
      <c r="J806" s="2"/>
      <c r="K806" s="1"/>
      <c r="L806" s="1"/>
      <c r="M806" s="1"/>
      <c r="N806" s="1"/>
      <c r="O806" s="1"/>
      <c r="P806" s="1"/>
      <c r="Q806" s="1"/>
      <c r="R806" s="3"/>
      <c r="S806" s="3"/>
      <c r="T806" s="3"/>
      <c r="U806" s="3"/>
      <c r="V806" s="1"/>
      <c r="W806" s="4"/>
      <c r="X806" s="5"/>
      <c r="Y806" s="6"/>
      <c r="Z806" s="1"/>
      <c r="AA806" s="1"/>
      <c r="AB806" s="1"/>
      <c r="AC806" s="1"/>
      <c r="AD806" s="1"/>
      <c r="AE806" s="1"/>
      <c r="AF806" s="1"/>
      <c r="AG806" s="1"/>
      <c r="AH806" s="1"/>
      <c r="AI806" s="1"/>
      <c r="AJ806" s="21"/>
      <c r="AK806" s="21"/>
      <c r="AL806" s="21"/>
      <c r="AM806" s="21"/>
      <c r="AN806" s="21"/>
    </row>
    <row r="807" spans="1:40" ht="15.75" customHeight="1" x14ac:dyDescent="0.25">
      <c r="A807" s="1"/>
      <c r="B807" s="1"/>
      <c r="C807" s="1"/>
      <c r="D807" s="1"/>
      <c r="E807" s="1"/>
      <c r="F807" s="1"/>
      <c r="G807" s="1"/>
      <c r="H807" s="1"/>
      <c r="I807" s="1"/>
      <c r="J807" s="2"/>
      <c r="K807" s="1"/>
      <c r="L807" s="1"/>
      <c r="M807" s="1"/>
      <c r="N807" s="1"/>
      <c r="O807" s="1"/>
      <c r="P807" s="1"/>
      <c r="Q807" s="1"/>
      <c r="R807" s="3"/>
      <c r="S807" s="3"/>
      <c r="T807" s="3"/>
      <c r="U807" s="3"/>
      <c r="V807" s="1"/>
      <c r="W807" s="4"/>
      <c r="X807" s="5"/>
      <c r="Y807" s="6"/>
      <c r="Z807" s="1"/>
      <c r="AA807" s="1"/>
      <c r="AB807" s="1"/>
      <c r="AC807" s="1"/>
      <c r="AD807" s="1"/>
      <c r="AE807" s="1"/>
      <c r="AF807" s="1"/>
      <c r="AG807" s="1"/>
      <c r="AH807" s="1"/>
      <c r="AI807" s="1"/>
      <c r="AJ807" s="21"/>
      <c r="AK807" s="21"/>
      <c r="AL807" s="21"/>
      <c r="AM807" s="21"/>
      <c r="AN807" s="21"/>
    </row>
    <row r="808" spans="1:40" ht="15.75" customHeight="1" x14ac:dyDescent="0.25">
      <c r="A808" s="1"/>
      <c r="B808" s="1"/>
      <c r="C808" s="1"/>
      <c r="D808" s="1"/>
      <c r="E808" s="1"/>
      <c r="F808" s="1"/>
      <c r="G808" s="1"/>
      <c r="H808" s="1"/>
      <c r="I808" s="1"/>
      <c r="J808" s="2"/>
      <c r="K808" s="1"/>
      <c r="L808" s="1"/>
      <c r="M808" s="1"/>
      <c r="N808" s="1"/>
      <c r="O808" s="1"/>
      <c r="P808" s="1"/>
      <c r="Q808" s="1"/>
      <c r="R808" s="3"/>
      <c r="S808" s="3"/>
      <c r="T808" s="3"/>
      <c r="U808" s="3"/>
      <c r="V808" s="1"/>
      <c r="W808" s="4"/>
      <c r="X808" s="5"/>
      <c r="Y808" s="6"/>
      <c r="Z808" s="1"/>
      <c r="AA808" s="1"/>
      <c r="AB808" s="1"/>
      <c r="AC808" s="1"/>
      <c r="AD808" s="1"/>
      <c r="AE808" s="1"/>
      <c r="AF808" s="1"/>
      <c r="AG808" s="1"/>
      <c r="AH808" s="1"/>
      <c r="AI808" s="1"/>
      <c r="AJ808" s="21"/>
      <c r="AK808" s="21"/>
      <c r="AL808" s="21"/>
      <c r="AM808" s="21"/>
      <c r="AN808" s="21"/>
    </row>
    <row r="809" spans="1:40" ht="15.75" customHeight="1" x14ac:dyDescent="0.25">
      <c r="A809" s="1"/>
      <c r="B809" s="1"/>
      <c r="C809" s="1"/>
      <c r="D809" s="1"/>
      <c r="E809" s="1"/>
      <c r="F809" s="1"/>
      <c r="G809" s="1"/>
      <c r="H809" s="1"/>
      <c r="I809" s="1"/>
      <c r="J809" s="2"/>
      <c r="K809" s="1"/>
      <c r="L809" s="1"/>
      <c r="M809" s="1"/>
      <c r="N809" s="1"/>
      <c r="O809" s="1"/>
      <c r="P809" s="1"/>
      <c r="Q809" s="1"/>
      <c r="R809" s="3"/>
      <c r="S809" s="3"/>
      <c r="T809" s="3"/>
      <c r="U809" s="3"/>
      <c r="V809" s="1"/>
      <c r="W809" s="4"/>
      <c r="X809" s="5"/>
      <c r="Y809" s="6"/>
      <c r="Z809" s="1"/>
      <c r="AA809" s="1"/>
      <c r="AB809" s="1"/>
      <c r="AC809" s="1"/>
      <c r="AD809" s="1"/>
      <c r="AE809" s="1"/>
      <c r="AF809" s="1"/>
      <c r="AG809" s="1"/>
      <c r="AH809" s="1"/>
      <c r="AI809" s="1"/>
      <c r="AJ809" s="21"/>
      <c r="AK809" s="21"/>
      <c r="AL809" s="21"/>
      <c r="AM809" s="21"/>
      <c r="AN809" s="21"/>
    </row>
    <row r="810" spans="1:40" ht="15.75" customHeight="1" x14ac:dyDescent="0.25">
      <c r="A810" s="1"/>
      <c r="B810" s="1"/>
      <c r="C810" s="1"/>
      <c r="D810" s="1"/>
      <c r="E810" s="1"/>
      <c r="F810" s="1"/>
      <c r="G810" s="1"/>
      <c r="H810" s="1"/>
      <c r="I810" s="1"/>
      <c r="J810" s="2"/>
      <c r="K810" s="1"/>
      <c r="L810" s="1"/>
      <c r="M810" s="1"/>
      <c r="N810" s="1"/>
      <c r="O810" s="1"/>
      <c r="P810" s="1"/>
      <c r="Q810" s="1"/>
      <c r="R810" s="3"/>
      <c r="S810" s="3"/>
      <c r="T810" s="3"/>
      <c r="U810" s="3"/>
      <c r="V810" s="1"/>
      <c r="W810" s="4"/>
      <c r="X810" s="5"/>
      <c r="Y810" s="6"/>
      <c r="Z810" s="1"/>
      <c r="AA810" s="1"/>
      <c r="AB810" s="1"/>
      <c r="AC810" s="1"/>
      <c r="AD810" s="1"/>
      <c r="AE810" s="1"/>
      <c r="AF810" s="1"/>
      <c r="AG810" s="1"/>
      <c r="AH810" s="1"/>
      <c r="AI810" s="1"/>
      <c r="AJ810" s="21"/>
      <c r="AK810" s="21"/>
      <c r="AL810" s="21"/>
      <c r="AM810" s="21"/>
      <c r="AN810" s="21"/>
    </row>
    <row r="811" spans="1:40" ht="15.75" customHeight="1" x14ac:dyDescent="0.25">
      <c r="A811" s="1"/>
      <c r="B811" s="1"/>
      <c r="C811" s="1"/>
      <c r="D811" s="1"/>
      <c r="E811" s="1"/>
      <c r="F811" s="1"/>
      <c r="G811" s="1"/>
      <c r="H811" s="1"/>
      <c r="I811" s="1"/>
      <c r="J811" s="2"/>
      <c r="K811" s="1"/>
      <c r="L811" s="1"/>
      <c r="M811" s="1"/>
      <c r="N811" s="1"/>
      <c r="O811" s="1"/>
      <c r="P811" s="1"/>
      <c r="Q811" s="1"/>
      <c r="R811" s="3"/>
      <c r="S811" s="3"/>
      <c r="T811" s="3"/>
      <c r="U811" s="3"/>
      <c r="V811" s="1"/>
      <c r="W811" s="4"/>
      <c r="X811" s="5"/>
      <c r="Y811" s="6"/>
      <c r="Z811" s="1"/>
      <c r="AA811" s="1"/>
      <c r="AB811" s="1"/>
      <c r="AC811" s="1"/>
      <c r="AD811" s="1"/>
      <c r="AE811" s="1"/>
      <c r="AF811" s="1"/>
      <c r="AG811" s="1"/>
      <c r="AH811" s="1"/>
      <c r="AI811" s="1"/>
      <c r="AJ811" s="21"/>
      <c r="AK811" s="21"/>
      <c r="AL811" s="21"/>
      <c r="AM811" s="21"/>
      <c r="AN811" s="21"/>
    </row>
    <row r="812" spans="1:40" ht="15.75" customHeight="1" x14ac:dyDescent="0.25">
      <c r="A812" s="1"/>
      <c r="B812" s="1"/>
      <c r="C812" s="1"/>
      <c r="D812" s="1"/>
      <c r="E812" s="1"/>
      <c r="F812" s="1"/>
      <c r="G812" s="1"/>
      <c r="H812" s="1"/>
      <c r="I812" s="1"/>
      <c r="J812" s="2"/>
      <c r="K812" s="1"/>
      <c r="L812" s="1"/>
      <c r="M812" s="1"/>
      <c r="N812" s="1"/>
      <c r="O812" s="1"/>
      <c r="P812" s="1"/>
      <c r="Q812" s="1"/>
      <c r="R812" s="3"/>
      <c r="S812" s="3"/>
      <c r="T812" s="3"/>
      <c r="U812" s="3"/>
      <c r="V812" s="1"/>
      <c r="W812" s="4"/>
      <c r="X812" s="5"/>
      <c r="Y812" s="6"/>
      <c r="Z812" s="1"/>
      <c r="AA812" s="1"/>
      <c r="AB812" s="1"/>
      <c r="AC812" s="1"/>
      <c r="AD812" s="1"/>
      <c r="AE812" s="1"/>
      <c r="AF812" s="1"/>
      <c r="AG812" s="1"/>
      <c r="AH812" s="1"/>
      <c r="AI812" s="1"/>
      <c r="AJ812" s="21"/>
      <c r="AK812" s="21"/>
      <c r="AL812" s="21"/>
      <c r="AM812" s="21"/>
      <c r="AN812" s="21"/>
    </row>
    <row r="813" spans="1:40" ht="15.75" customHeight="1" x14ac:dyDescent="0.25">
      <c r="A813" s="1"/>
      <c r="B813" s="1"/>
      <c r="C813" s="1"/>
      <c r="D813" s="1"/>
      <c r="E813" s="1"/>
      <c r="F813" s="1"/>
      <c r="G813" s="1"/>
      <c r="H813" s="1"/>
      <c r="I813" s="1"/>
      <c r="J813" s="2"/>
      <c r="K813" s="1"/>
      <c r="L813" s="1"/>
      <c r="M813" s="1"/>
      <c r="N813" s="1"/>
      <c r="O813" s="1"/>
      <c r="P813" s="1"/>
      <c r="Q813" s="1"/>
      <c r="R813" s="3"/>
      <c r="S813" s="3"/>
      <c r="T813" s="3"/>
      <c r="U813" s="3"/>
      <c r="V813" s="1"/>
      <c r="W813" s="4"/>
      <c r="X813" s="5"/>
      <c r="Y813" s="6"/>
      <c r="Z813" s="1"/>
      <c r="AA813" s="1"/>
      <c r="AB813" s="1"/>
      <c r="AC813" s="1"/>
      <c r="AD813" s="1"/>
      <c r="AE813" s="1"/>
      <c r="AF813" s="1"/>
      <c r="AG813" s="1"/>
      <c r="AH813" s="1"/>
      <c r="AI813" s="1"/>
      <c r="AJ813" s="21"/>
      <c r="AK813" s="21"/>
      <c r="AL813" s="21"/>
      <c r="AM813" s="21"/>
      <c r="AN813" s="21"/>
    </row>
    <row r="814" spans="1:40" ht="15.75" customHeight="1" x14ac:dyDescent="0.25">
      <c r="A814" s="1"/>
      <c r="B814" s="1"/>
      <c r="C814" s="1"/>
      <c r="D814" s="1"/>
      <c r="E814" s="1"/>
      <c r="F814" s="1"/>
      <c r="G814" s="1"/>
      <c r="H814" s="1"/>
      <c r="I814" s="1"/>
      <c r="J814" s="2"/>
      <c r="K814" s="1"/>
      <c r="L814" s="1"/>
      <c r="M814" s="1"/>
      <c r="N814" s="1"/>
      <c r="O814" s="1"/>
      <c r="P814" s="1"/>
      <c r="Q814" s="1"/>
      <c r="R814" s="3"/>
      <c r="S814" s="3"/>
      <c r="T814" s="3"/>
      <c r="U814" s="3"/>
      <c r="V814" s="1"/>
      <c r="W814" s="4"/>
      <c r="X814" s="5"/>
      <c r="Y814" s="6"/>
      <c r="Z814" s="1"/>
      <c r="AA814" s="1"/>
      <c r="AB814" s="1"/>
      <c r="AC814" s="1"/>
      <c r="AD814" s="1"/>
      <c r="AE814" s="1"/>
      <c r="AF814" s="1"/>
      <c r="AG814" s="1"/>
      <c r="AH814" s="1"/>
      <c r="AI814" s="1"/>
      <c r="AJ814" s="21"/>
      <c r="AK814" s="21"/>
      <c r="AL814" s="21"/>
      <c r="AM814" s="21"/>
      <c r="AN814" s="21"/>
    </row>
    <row r="815" spans="1:40" ht="15.75" customHeight="1" x14ac:dyDescent="0.25">
      <c r="A815" s="1"/>
      <c r="B815" s="1"/>
      <c r="C815" s="1"/>
      <c r="D815" s="1"/>
      <c r="E815" s="1"/>
      <c r="F815" s="1"/>
      <c r="G815" s="1"/>
      <c r="H815" s="1"/>
      <c r="I815" s="1"/>
      <c r="J815" s="2"/>
      <c r="K815" s="1"/>
      <c r="L815" s="1"/>
      <c r="M815" s="1"/>
      <c r="N815" s="1"/>
      <c r="O815" s="1"/>
      <c r="P815" s="1"/>
      <c r="Q815" s="1"/>
      <c r="R815" s="3"/>
      <c r="S815" s="3"/>
      <c r="T815" s="3"/>
      <c r="U815" s="3"/>
      <c r="V815" s="1"/>
      <c r="W815" s="4"/>
      <c r="X815" s="5"/>
      <c r="Y815" s="6"/>
      <c r="Z815" s="1"/>
      <c r="AA815" s="1"/>
      <c r="AB815" s="1"/>
      <c r="AC815" s="1"/>
      <c r="AD815" s="1"/>
      <c r="AE815" s="1"/>
      <c r="AF815" s="1"/>
      <c r="AG815" s="1"/>
      <c r="AH815" s="1"/>
      <c r="AI815" s="1"/>
      <c r="AJ815" s="21"/>
      <c r="AK815" s="21"/>
      <c r="AL815" s="21"/>
      <c r="AM815" s="21"/>
      <c r="AN815" s="21"/>
    </row>
    <row r="816" spans="1:40" ht="15.75" customHeight="1" x14ac:dyDescent="0.25">
      <c r="A816" s="1"/>
      <c r="B816" s="1"/>
      <c r="C816" s="1"/>
      <c r="D816" s="1"/>
      <c r="E816" s="1"/>
      <c r="F816" s="1"/>
      <c r="G816" s="1"/>
      <c r="H816" s="1"/>
      <c r="I816" s="1"/>
      <c r="J816" s="2"/>
      <c r="K816" s="1"/>
      <c r="L816" s="1"/>
      <c r="M816" s="1"/>
      <c r="N816" s="1"/>
      <c r="O816" s="1"/>
      <c r="P816" s="1"/>
      <c r="Q816" s="1"/>
      <c r="R816" s="3"/>
      <c r="S816" s="3"/>
      <c r="T816" s="3"/>
      <c r="U816" s="3"/>
      <c r="V816" s="1"/>
      <c r="W816" s="4"/>
      <c r="X816" s="5"/>
      <c r="Y816" s="6"/>
      <c r="Z816" s="1"/>
      <c r="AA816" s="1"/>
      <c r="AB816" s="1"/>
      <c r="AC816" s="1"/>
      <c r="AD816" s="1"/>
      <c r="AE816" s="1"/>
      <c r="AF816" s="1"/>
      <c r="AG816" s="1"/>
      <c r="AH816" s="1"/>
      <c r="AI816" s="1"/>
      <c r="AJ816" s="21"/>
      <c r="AK816" s="21"/>
      <c r="AL816" s="21"/>
      <c r="AM816" s="21"/>
      <c r="AN816" s="21"/>
    </row>
    <row r="817" spans="1:40" ht="15.75" customHeight="1" x14ac:dyDescent="0.25">
      <c r="A817" s="1"/>
      <c r="B817" s="1"/>
      <c r="C817" s="1"/>
      <c r="D817" s="1"/>
      <c r="E817" s="1"/>
      <c r="F817" s="1"/>
      <c r="G817" s="1"/>
      <c r="H817" s="1"/>
      <c r="I817" s="1"/>
      <c r="J817" s="2"/>
      <c r="K817" s="1"/>
      <c r="L817" s="1"/>
      <c r="M817" s="1"/>
      <c r="N817" s="1"/>
      <c r="O817" s="1"/>
      <c r="P817" s="1"/>
      <c r="Q817" s="1"/>
      <c r="R817" s="3"/>
      <c r="S817" s="3"/>
      <c r="T817" s="3"/>
      <c r="U817" s="3"/>
      <c r="V817" s="1"/>
      <c r="W817" s="4"/>
      <c r="X817" s="5"/>
      <c r="Y817" s="6"/>
      <c r="Z817" s="1"/>
      <c r="AA817" s="1"/>
      <c r="AB817" s="1"/>
      <c r="AC817" s="1"/>
      <c r="AD817" s="1"/>
      <c r="AE817" s="1"/>
      <c r="AF817" s="1"/>
      <c r="AG817" s="1"/>
      <c r="AH817" s="1"/>
      <c r="AI817" s="1"/>
      <c r="AJ817" s="21"/>
      <c r="AK817" s="21"/>
      <c r="AL817" s="21"/>
      <c r="AM817" s="21"/>
      <c r="AN817" s="21"/>
    </row>
    <row r="818" spans="1:40" ht="15.75" customHeight="1" x14ac:dyDescent="0.25">
      <c r="A818" s="1"/>
      <c r="B818" s="1"/>
      <c r="C818" s="1"/>
      <c r="D818" s="1"/>
      <c r="E818" s="1"/>
      <c r="F818" s="1"/>
      <c r="G818" s="1"/>
      <c r="H818" s="1"/>
      <c r="I818" s="1"/>
      <c r="J818" s="2"/>
      <c r="K818" s="1"/>
      <c r="L818" s="1"/>
      <c r="M818" s="1"/>
      <c r="N818" s="1"/>
      <c r="O818" s="1"/>
      <c r="P818" s="1"/>
      <c r="Q818" s="1"/>
      <c r="R818" s="3"/>
      <c r="S818" s="3"/>
      <c r="T818" s="3"/>
      <c r="U818" s="3"/>
      <c r="V818" s="1"/>
      <c r="W818" s="4"/>
      <c r="X818" s="5"/>
      <c r="Y818" s="6"/>
      <c r="Z818" s="1"/>
      <c r="AA818" s="1"/>
      <c r="AB818" s="1"/>
      <c r="AC818" s="1"/>
      <c r="AD818" s="1"/>
      <c r="AE818" s="1"/>
      <c r="AF818" s="1"/>
      <c r="AG818" s="1"/>
      <c r="AH818" s="1"/>
      <c r="AI818" s="1"/>
      <c r="AJ818" s="21"/>
      <c r="AK818" s="21"/>
      <c r="AL818" s="21"/>
      <c r="AM818" s="21"/>
      <c r="AN818" s="21"/>
    </row>
    <row r="819" spans="1:40" ht="15.75" customHeight="1" x14ac:dyDescent="0.25">
      <c r="A819" s="1"/>
      <c r="B819" s="1"/>
      <c r="C819" s="1"/>
      <c r="D819" s="1"/>
      <c r="E819" s="1"/>
      <c r="F819" s="1"/>
      <c r="G819" s="1"/>
      <c r="H819" s="1"/>
      <c r="I819" s="1"/>
      <c r="J819" s="2"/>
      <c r="K819" s="1"/>
      <c r="L819" s="1"/>
      <c r="M819" s="1"/>
      <c r="N819" s="1"/>
      <c r="O819" s="1"/>
      <c r="P819" s="1"/>
      <c r="Q819" s="1"/>
      <c r="R819" s="3"/>
      <c r="S819" s="3"/>
      <c r="T819" s="3"/>
      <c r="U819" s="3"/>
      <c r="V819" s="1"/>
      <c r="W819" s="4"/>
      <c r="X819" s="5"/>
      <c r="Y819" s="6"/>
      <c r="Z819" s="1"/>
      <c r="AA819" s="1"/>
      <c r="AB819" s="1"/>
      <c r="AC819" s="1"/>
      <c r="AD819" s="1"/>
      <c r="AE819" s="1"/>
      <c r="AF819" s="1"/>
      <c r="AG819" s="1"/>
      <c r="AH819" s="1"/>
      <c r="AI819" s="1"/>
      <c r="AJ819" s="21"/>
      <c r="AK819" s="21"/>
      <c r="AL819" s="21"/>
      <c r="AM819" s="21"/>
      <c r="AN819" s="21"/>
    </row>
    <row r="820" spans="1:40" ht="15.75" customHeight="1" x14ac:dyDescent="0.25">
      <c r="A820" s="1"/>
      <c r="B820" s="1"/>
      <c r="C820" s="1"/>
      <c r="D820" s="1"/>
      <c r="E820" s="1"/>
      <c r="F820" s="1"/>
      <c r="G820" s="1"/>
      <c r="H820" s="1"/>
      <c r="I820" s="1"/>
      <c r="J820" s="2"/>
      <c r="K820" s="1"/>
      <c r="L820" s="1"/>
      <c r="M820" s="1"/>
      <c r="N820" s="1"/>
      <c r="O820" s="1"/>
      <c r="P820" s="1"/>
      <c r="Q820" s="1"/>
      <c r="R820" s="3"/>
      <c r="S820" s="3"/>
      <c r="T820" s="3"/>
      <c r="U820" s="3"/>
      <c r="V820" s="1"/>
      <c r="W820" s="4"/>
      <c r="X820" s="5"/>
      <c r="Y820" s="6"/>
      <c r="Z820" s="1"/>
      <c r="AA820" s="1"/>
      <c r="AB820" s="1"/>
      <c r="AC820" s="1"/>
      <c r="AD820" s="1"/>
      <c r="AE820" s="1"/>
      <c r="AF820" s="1"/>
      <c r="AG820" s="1"/>
      <c r="AH820" s="1"/>
      <c r="AI820" s="1"/>
      <c r="AJ820" s="21"/>
      <c r="AK820" s="21"/>
      <c r="AL820" s="21"/>
      <c r="AM820" s="21"/>
      <c r="AN820" s="21"/>
    </row>
    <row r="821" spans="1:40" ht="15.75" customHeight="1" x14ac:dyDescent="0.25">
      <c r="A821" s="1"/>
      <c r="B821" s="1"/>
      <c r="C821" s="1"/>
      <c r="D821" s="1"/>
      <c r="E821" s="1"/>
      <c r="F821" s="1"/>
      <c r="G821" s="1"/>
      <c r="H821" s="1"/>
      <c r="I821" s="1"/>
      <c r="J821" s="2"/>
      <c r="K821" s="1"/>
      <c r="L821" s="1"/>
      <c r="M821" s="1"/>
      <c r="N821" s="1"/>
      <c r="O821" s="1"/>
      <c r="P821" s="1"/>
      <c r="Q821" s="1"/>
      <c r="R821" s="3"/>
      <c r="S821" s="3"/>
      <c r="T821" s="3"/>
      <c r="U821" s="3"/>
      <c r="V821" s="1"/>
      <c r="W821" s="4"/>
      <c r="X821" s="5"/>
      <c r="Y821" s="6"/>
      <c r="Z821" s="1"/>
      <c r="AA821" s="1"/>
      <c r="AB821" s="1"/>
      <c r="AC821" s="1"/>
      <c r="AD821" s="1"/>
      <c r="AE821" s="1"/>
      <c r="AF821" s="1"/>
      <c r="AG821" s="1"/>
      <c r="AH821" s="1"/>
      <c r="AI821" s="1"/>
      <c r="AJ821" s="21"/>
      <c r="AK821" s="21"/>
      <c r="AL821" s="21"/>
      <c r="AM821" s="21"/>
      <c r="AN821" s="21"/>
    </row>
    <row r="822" spans="1:40" ht="15.75" customHeight="1" x14ac:dyDescent="0.25">
      <c r="A822" s="1"/>
      <c r="B822" s="1"/>
      <c r="C822" s="1"/>
      <c r="D822" s="1"/>
      <c r="E822" s="1"/>
      <c r="F822" s="1"/>
      <c r="G822" s="1"/>
      <c r="H822" s="1"/>
      <c r="I822" s="1"/>
      <c r="J822" s="2"/>
      <c r="K822" s="1"/>
      <c r="L822" s="1"/>
      <c r="M822" s="1"/>
      <c r="N822" s="1"/>
      <c r="O822" s="1"/>
      <c r="P822" s="1"/>
      <c r="Q822" s="1"/>
      <c r="R822" s="3"/>
      <c r="S822" s="3"/>
      <c r="T822" s="3"/>
      <c r="U822" s="3"/>
      <c r="V822" s="1"/>
      <c r="W822" s="4"/>
      <c r="X822" s="5"/>
      <c r="Y822" s="6"/>
      <c r="Z822" s="1"/>
      <c r="AA822" s="1"/>
      <c r="AB822" s="1"/>
      <c r="AC822" s="1"/>
      <c r="AD822" s="1"/>
      <c r="AE822" s="1"/>
      <c r="AF822" s="1"/>
      <c r="AG822" s="1"/>
      <c r="AH822" s="1"/>
      <c r="AI822" s="1"/>
      <c r="AJ822" s="21"/>
      <c r="AK822" s="21"/>
      <c r="AL822" s="21"/>
      <c r="AM822" s="21"/>
      <c r="AN822" s="21"/>
    </row>
    <row r="823" spans="1:40" ht="15.75" customHeight="1" x14ac:dyDescent="0.25">
      <c r="A823" s="1"/>
      <c r="B823" s="1"/>
      <c r="C823" s="1"/>
      <c r="D823" s="1"/>
      <c r="E823" s="1"/>
      <c r="F823" s="1"/>
      <c r="G823" s="1"/>
      <c r="H823" s="1"/>
      <c r="I823" s="1"/>
      <c r="J823" s="2"/>
      <c r="K823" s="1"/>
      <c r="L823" s="1"/>
      <c r="M823" s="1"/>
      <c r="N823" s="1"/>
      <c r="O823" s="1"/>
      <c r="P823" s="1"/>
      <c r="Q823" s="1"/>
      <c r="R823" s="3"/>
      <c r="S823" s="3"/>
      <c r="T823" s="3"/>
      <c r="U823" s="3"/>
      <c r="V823" s="1"/>
      <c r="W823" s="4"/>
      <c r="X823" s="5"/>
      <c r="Y823" s="6"/>
      <c r="Z823" s="1"/>
      <c r="AA823" s="1"/>
      <c r="AB823" s="1"/>
      <c r="AC823" s="1"/>
      <c r="AD823" s="1"/>
      <c r="AE823" s="1"/>
      <c r="AF823" s="1"/>
      <c r="AG823" s="1"/>
      <c r="AH823" s="1"/>
      <c r="AI823" s="1"/>
      <c r="AJ823" s="21"/>
      <c r="AK823" s="21"/>
      <c r="AL823" s="21"/>
      <c r="AM823" s="21"/>
      <c r="AN823" s="21"/>
    </row>
    <row r="824" spans="1:40" ht="15.75" customHeight="1" x14ac:dyDescent="0.25">
      <c r="A824" s="1"/>
      <c r="B824" s="1"/>
      <c r="C824" s="1"/>
      <c r="D824" s="1"/>
      <c r="E824" s="1"/>
      <c r="F824" s="1"/>
      <c r="G824" s="1"/>
      <c r="H824" s="1"/>
      <c r="I824" s="1"/>
      <c r="J824" s="2"/>
      <c r="K824" s="1"/>
      <c r="L824" s="1"/>
      <c r="M824" s="1"/>
      <c r="N824" s="1"/>
      <c r="O824" s="1"/>
      <c r="P824" s="1"/>
      <c r="Q824" s="1"/>
      <c r="R824" s="3"/>
      <c r="S824" s="3"/>
      <c r="T824" s="3"/>
      <c r="U824" s="3"/>
      <c r="V824" s="1"/>
      <c r="W824" s="4"/>
      <c r="X824" s="5"/>
      <c r="Y824" s="6"/>
      <c r="Z824" s="1"/>
      <c r="AA824" s="1"/>
      <c r="AB824" s="1"/>
      <c r="AC824" s="1"/>
      <c r="AD824" s="1"/>
      <c r="AE824" s="1"/>
      <c r="AF824" s="1"/>
      <c r="AG824" s="1"/>
      <c r="AH824" s="1"/>
      <c r="AI824" s="1"/>
      <c r="AJ824" s="21"/>
      <c r="AK824" s="21"/>
      <c r="AL824" s="21"/>
      <c r="AM824" s="21"/>
      <c r="AN824" s="21"/>
    </row>
    <row r="825" spans="1:40" ht="15.75" customHeight="1" x14ac:dyDescent="0.25">
      <c r="A825" s="1"/>
      <c r="B825" s="1"/>
      <c r="C825" s="1"/>
      <c r="D825" s="1"/>
      <c r="E825" s="1"/>
      <c r="F825" s="1"/>
      <c r="G825" s="1"/>
      <c r="H825" s="1"/>
      <c r="I825" s="1"/>
      <c r="J825" s="2"/>
      <c r="K825" s="1"/>
      <c r="L825" s="1"/>
      <c r="M825" s="1"/>
      <c r="N825" s="1"/>
      <c r="O825" s="1"/>
      <c r="P825" s="1"/>
      <c r="Q825" s="1"/>
      <c r="R825" s="3"/>
      <c r="S825" s="3"/>
      <c r="T825" s="3"/>
      <c r="U825" s="3"/>
      <c r="V825" s="1"/>
      <c r="W825" s="4"/>
      <c r="X825" s="5"/>
      <c r="Y825" s="6"/>
      <c r="Z825" s="1"/>
      <c r="AA825" s="1"/>
      <c r="AB825" s="1"/>
      <c r="AC825" s="1"/>
      <c r="AD825" s="1"/>
      <c r="AE825" s="1"/>
      <c r="AF825" s="1"/>
      <c r="AG825" s="1"/>
      <c r="AH825" s="1"/>
      <c r="AI825" s="1"/>
      <c r="AJ825" s="21"/>
      <c r="AK825" s="21"/>
      <c r="AL825" s="21"/>
      <c r="AM825" s="21"/>
      <c r="AN825" s="21"/>
    </row>
    <row r="826" spans="1:40" ht="15.75" customHeight="1" x14ac:dyDescent="0.25">
      <c r="A826" s="1"/>
      <c r="B826" s="1"/>
      <c r="C826" s="1"/>
      <c r="D826" s="1"/>
      <c r="E826" s="1"/>
      <c r="F826" s="1"/>
      <c r="G826" s="1"/>
      <c r="H826" s="1"/>
      <c r="I826" s="1"/>
      <c r="J826" s="2"/>
      <c r="K826" s="1"/>
      <c r="L826" s="1"/>
      <c r="M826" s="1"/>
      <c r="N826" s="1"/>
      <c r="O826" s="1"/>
      <c r="P826" s="1"/>
      <c r="Q826" s="1"/>
      <c r="R826" s="3"/>
      <c r="S826" s="3"/>
      <c r="T826" s="3"/>
      <c r="U826" s="3"/>
      <c r="V826" s="1"/>
      <c r="W826" s="4"/>
      <c r="X826" s="5"/>
      <c r="Y826" s="6"/>
      <c r="Z826" s="1"/>
      <c r="AA826" s="1"/>
      <c r="AB826" s="1"/>
      <c r="AC826" s="1"/>
      <c r="AD826" s="1"/>
      <c r="AE826" s="1"/>
      <c r="AF826" s="1"/>
      <c r="AG826" s="1"/>
      <c r="AH826" s="1"/>
      <c r="AI826" s="1"/>
      <c r="AJ826" s="21"/>
      <c r="AK826" s="21"/>
      <c r="AL826" s="21"/>
      <c r="AM826" s="21"/>
      <c r="AN826" s="21"/>
    </row>
    <row r="827" spans="1:40" ht="15.75" customHeight="1" x14ac:dyDescent="0.25">
      <c r="A827" s="1"/>
      <c r="B827" s="1"/>
      <c r="C827" s="1"/>
      <c r="D827" s="1"/>
      <c r="E827" s="1"/>
      <c r="F827" s="1"/>
      <c r="G827" s="1"/>
      <c r="H827" s="1"/>
      <c r="I827" s="1"/>
      <c r="J827" s="2"/>
      <c r="K827" s="1"/>
      <c r="L827" s="1"/>
      <c r="M827" s="1"/>
      <c r="N827" s="1"/>
      <c r="O827" s="1"/>
      <c r="P827" s="1"/>
      <c r="Q827" s="1"/>
      <c r="R827" s="3"/>
      <c r="S827" s="3"/>
      <c r="T827" s="3"/>
      <c r="U827" s="3"/>
      <c r="V827" s="1"/>
      <c r="W827" s="4"/>
      <c r="X827" s="5"/>
      <c r="Y827" s="6"/>
      <c r="Z827" s="1"/>
      <c r="AA827" s="1"/>
      <c r="AB827" s="1"/>
      <c r="AC827" s="1"/>
      <c r="AD827" s="1"/>
      <c r="AE827" s="1"/>
      <c r="AF827" s="1"/>
      <c r="AG827" s="1"/>
      <c r="AH827" s="1"/>
      <c r="AI827" s="1"/>
      <c r="AJ827" s="21"/>
      <c r="AK827" s="21"/>
      <c r="AL827" s="21"/>
      <c r="AM827" s="21"/>
      <c r="AN827" s="21"/>
    </row>
    <row r="828" spans="1:40" ht="15.75" customHeight="1" x14ac:dyDescent="0.25">
      <c r="A828" s="1"/>
      <c r="B828" s="1"/>
      <c r="C828" s="1"/>
      <c r="D828" s="1"/>
      <c r="E828" s="1"/>
      <c r="F828" s="1"/>
      <c r="G828" s="1"/>
      <c r="H828" s="1"/>
      <c r="I828" s="1"/>
      <c r="J828" s="2"/>
      <c r="K828" s="1"/>
      <c r="L828" s="1"/>
      <c r="M828" s="1"/>
      <c r="N828" s="1"/>
      <c r="O828" s="1"/>
      <c r="P828" s="1"/>
      <c r="Q828" s="1"/>
      <c r="R828" s="3"/>
      <c r="S828" s="3"/>
      <c r="T828" s="3"/>
      <c r="U828" s="3"/>
      <c r="V828" s="1"/>
      <c r="W828" s="4"/>
      <c r="X828" s="5"/>
      <c r="Y828" s="6"/>
      <c r="Z828" s="1"/>
      <c r="AA828" s="1"/>
      <c r="AB828" s="1"/>
      <c r="AC828" s="1"/>
      <c r="AD828" s="1"/>
      <c r="AE828" s="1"/>
      <c r="AF828" s="1"/>
      <c r="AG828" s="1"/>
      <c r="AH828" s="1"/>
      <c r="AI828" s="1"/>
      <c r="AJ828" s="21"/>
      <c r="AK828" s="21"/>
      <c r="AL828" s="21"/>
      <c r="AM828" s="21"/>
      <c r="AN828" s="21"/>
    </row>
    <row r="829" spans="1:40" ht="15.75" customHeight="1" x14ac:dyDescent="0.25">
      <c r="A829" s="1"/>
      <c r="B829" s="1"/>
      <c r="C829" s="1"/>
      <c r="D829" s="1"/>
      <c r="E829" s="1"/>
      <c r="F829" s="1"/>
      <c r="G829" s="1"/>
      <c r="H829" s="1"/>
      <c r="I829" s="1"/>
      <c r="J829" s="2"/>
      <c r="K829" s="1"/>
      <c r="L829" s="1"/>
      <c r="M829" s="1"/>
      <c r="N829" s="1"/>
      <c r="O829" s="1"/>
      <c r="P829" s="1"/>
      <c r="Q829" s="1"/>
      <c r="R829" s="3"/>
      <c r="S829" s="3"/>
      <c r="T829" s="3"/>
      <c r="U829" s="3"/>
      <c r="V829" s="1"/>
      <c r="W829" s="4"/>
      <c r="X829" s="5"/>
      <c r="Y829" s="6"/>
      <c r="Z829" s="1"/>
      <c r="AA829" s="1"/>
      <c r="AB829" s="1"/>
      <c r="AC829" s="1"/>
      <c r="AD829" s="1"/>
      <c r="AE829" s="1"/>
      <c r="AF829" s="1"/>
      <c r="AG829" s="1"/>
      <c r="AH829" s="1"/>
      <c r="AI829" s="1"/>
      <c r="AJ829" s="21"/>
      <c r="AK829" s="21"/>
      <c r="AL829" s="21"/>
      <c r="AM829" s="21"/>
      <c r="AN829" s="21"/>
    </row>
    <row r="830" spans="1:40" ht="15.75" customHeight="1" x14ac:dyDescent="0.25">
      <c r="A830" s="1"/>
      <c r="B830" s="1"/>
      <c r="C830" s="1"/>
      <c r="D830" s="1"/>
      <c r="E830" s="1"/>
      <c r="F830" s="1"/>
      <c r="G830" s="1"/>
      <c r="H830" s="1"/>
      <c r="I830" s="1"/>
      <c r="J830" s="2"/>
      <c r="K830" s="1"/>
      <c r="L830" s="1"/>
      <c r="M830" s="1"/>
      <c r="N830" s="1"/>
      <c r="O830" s="1"/>
      <c r="P830" s="1"/>
      <c r="Q830" s="1"/>
      <c r="R830" s="3"/>
      <c r="S830" s="3"/>
      <c r="T830" s="3"/>
      <c r="U830" s="3"/>
      <c r="V830" s="1"/>
      <c r="W830" s="4"/>
      <c r="X830" s="5"/>
      <c r="Y830" s="6"/>
      <c r="Z830" s="1"/>
      <c r="AA830" s="1"/>
      <c r="AB830" s="1"/>
      <c r="AC830" s="1"/>
      <c r="AD830" s="1"/>
      <c r="AE830" s="1"/>
      <c r="AF830" s="1"/>
      <c r="AG830" s="1"/>
      <c r="AH830" s="1"/>
      <c r="AI830" s="1"/>
      <c r="AJ830" s="21"/>
      <c r="AK830" s="21"/>
      <c r="AL830" s="21"/>
      <c r="AM830" s="21"/>
      <c r="AN830" s="21"/>
    </row>
    <row r="831" spans="1:40" ht="15.75" customHeight="1" x14ac:dyDescent="0.25">
      <c r="A831" s="1"/>
      <c r="B831" s="1"/>
      <c r="C831" s="1"/>
      <c r="D831" s="1"/>
      <c r="E831" s="1"/>
      <c r="F831" s="1"/>
      <c r="G831" s="1"/>
      <c r="H831" s="1"/>
      <c r="I831" s="1"/>
      <c r="J831" s="2"/>
      <c r="K831" s="1"/>
      <c r="L831" s="1"/>
      <c r="M831" s="1"/>
      <c r="N831" s="1"/>
      <c r="O831" s="1"/>
      <c r="P831" s="1"/>
      <c r="Q831" s="1"/>
      <c r="R831" s="3"/>
      <c r="S831" s="3"/>
      <c r="T831" s="3"/>
      <c r="U831" s="3"/>
      <c r="V831" s="1"/>
      <c r="W831" s="4"/>
      <c r="X831" s="5"/>
      <c r="Y831" s="6"/>
      <c r="Z831" s="1"/>
      <c r="AA831" s="1"/>
      <c r="AB831" s="1"/>
      <c r="AC831" s="1"/>
      <c r="AD831" s="1"/>
      <c r="AE831" s="1"/>
      <c r="AF831" s="1"/>
      <c r="AG831" s="1"/>
      <c r="AH831" s="1"/>
      <c r="AI831" s="1"/>
      <c r="AJ831" s="21"/>
      <c r="AK831" s="21"/>
      <c r="AL831" s="21"/>
      <c r="AM831" s="21"/>
      <c r="AN831" s="21"/>
    </row>
    <row r="832" spans="1:40" ht="15.75" customHeight="1" x14ac:dyDescent="0.25">
      <c r="A832" s="1"/>
      <c r="B832" s="1"/>
      <c r="C832" s="1"/>
      <c r="D832" s="1"/>
      <c r="E832" s="1"/>
      <c r="F832" s="1"/>
      <c r="G832" s="1"/>
      <c r="H832" s="1"/>
      <c r="I832" s="1"/>
      <c r="J832" s="2"/>
      <c r="K832" s="1"/>
      <c r="L832" s="1"/>
      <c r="M832" s="1"/>
      <c r="N832" s="1"/>
      <c r="O832" s="1"/>
      <c r="P832" s="1"/>
      <c r="Q832" s="1"/>
      <c r="R832" s="3"/>
      <c r="S832" s="3"/>
      <c r="T832" s="3"/>
      <c r="U832" s="3"/>
      <c r="V832" s="1"/>
      <c r="W832" s="4"/>
      <c r="X832" s="5"/>
      <c r="Y832" s="6"/>
      <c r="Z832" s="1"/>
      <c r="AA832" s="1"/>
      <c r="AB832" s="1"/>
      <c r="AC832" s="1"/>
      <c r="AD832" s="1"/>
      <c r="AE832" s="1"/>
      <c r="AF832" s="1"/>
      <c r="AG832" s="1"/>
      <c r="AH832" s="1"/>
      <c r="AI832" s="1"/>
      <c r="AJ832" s="21"/>
      <c r="AK832" s="21"/>
      <c r="AL832" s="21"/>
      <c r="AM832" s="21"/>
      <c r="AN832" s="21"/>
    </row>
    <row r="833" spans="1:40" ht="15.75" customHeight="1" x14ac:dyDescent="0.25">
      <c r="A833" s="1"/>
      <c r="B833" s="1"/>
      <c r="C833" s="1"/>
      <c r="D833" s="1"/>
      <c r="E833" s="1"/>
      <c r="F833" s="1"/>
      <c r="G833" s="1"/>
      <c r="H833" s="1"/>
      <c r="I833" s="1"/>
      <c r="J833" s="2"/>
      <c r="K833" s="1"/>
      <c r="L833" s="1"/>
      <c r="M833" s="1"/>
      <c r="N833" s="1"/>
      <c r="O833" s="1"/>
      <c r="P833" s="1"/>
      <c r="Q833" s="1"/>
      <c r="R833" s="3"/>
      <c r="S833" s="3"/>
      <c r="T833" s="3"/>
      <c r="U833" s="3"/>
      <c r="V833" s="1"/>
      <c r="W833" s="4"/>
      <c r="X833" s="5"/>
      <c r="Y833" s="6"/>
      <c r="Z833" s="1"/>
      <c r="AA833" s="1"/>
      <c r="AB833" s="1"/>
      <c r="AC833" s="1"/>
      <c r="AD833" s="1"/>
      <c r="AE833" s="1"/>
      <c r="AF833" s="1"/>
      <c r="AG833" s="1"/>
      <c r="AH833" s="1"/>
      <c r="AI833" s="1"/>
      <c r="AJ833" s="21"/>
      <c r="AK833" s="21"/>
      <c r="AL833" s="21"/>
      <c r="AM833" s="21"/>
      <c r="AN833" s="21"/>
    </row>
    <row r="834" spans="1:40" ht="15.75" customHeight="1" x14ac:dyDescent="0.25">
      <c r="A834" s="1"/>
      <c r="B834" s="1"/>
      <c r="C834" s="1"/>
      <c r="D834" s="1"/>
      <c r="E834" s="1"/>
      <c r="F834" s="1"/>
      <c r="G834" s="1"/>
      <c r="H834" s="1"/>
      <c r="I834" s="1"/>
      <c r="J834" s="2"/>
      <c r="K834" s="1"/>
      <c r="L834" s="1"/>
      <c r="M834" s="1"/>
      <c r="N834" s="1"/>
      <c r="O834" s="1"/>
      <c r="P834" s="1"/>
      <c r="Q834" s="1"/>
      <c r="R834" s="3"/>
      <c r="S834" s="3"/>
      <c r="T834" s="3"/>
      <c r="U834" s="3"/>
      <c r="V834" s="1"/>
      <c r="W834" s="4"/>
      <c r="X834" s="5"/>
      <c r="Y834" s="6"/>
      <c r="Z834" s="1"/>
      <c r="AA834" s="1"/>
      <c r="AB834" s="1"/>
      <c r="AC834" s="1"/>
      <c r="AD834" s="1"/>
      <c r="AE834" s="1"/>
      <c r="AF834" s="1"/>
      <c r="AG834" s="1"/>
      <c r="AH834" s="1"/>
      <c r="AI834" s="1"/>
      <c r="AJ834" s="21"/>
      <c r="AK834" s="21"/>
      <c r="AL834" s="21"/>
      <c r="AM834" s="21"/>
      <c r="AN834" s="21"/>
    </row>
    <row r="835" spans="1:40" ht="15.75" customHeight="1" x14ac:dyDescent="0.25">
      <c r="A835" s="1"/>
      <c r="B835" s="1"/>
      <c r="C835" s="1"/>
      <c r="D835" s="1"/>
      <c r="E835" s="1"/>
      <c r="F835" s="1"/>
      <c r="G835" s="1"/>
      <c r="H835" s="1"/>
      <c r="I835" s="1"/>
      <c r="J835" s="2"/>
      <c r="K835" s="1"/>
      <c r="L835" s="1"/>
      <c r="M835" s="1"/>
      <c r="N835" s="1"/>
      <c r="O835" s="1"/>
      <c r="P835" s="1"/>
      <c r="Q835" s="1"/>
      <c r="R835" s="3"/>
      <c r="S835" s="3"/>
      <c r="T835" s="3"/>
      <c r="U835" s="3"/>
      <c r="V835" s="1"/>
      <c r="W835" s="4"/>
      <c r="X835" s="5"/>
      <c r="Y835" s="6"/>
      <c r="Z835" s="1"/>
      <c r="AA835" s="1"/>
      <c r="AB835" s="1"/>
      <c r="AC835" s="1"/>
      <c r="AD835" s="1"/>
      <c r="AE835" s="1"/>
      <c r="AF835" s="1"/>
      <c r="AG835" s="1"/>
      <c r="AH835" s="1"/>
      <c r="AI835" s="1"/>
      <c r="AJ835" s="21"/>
      <c r="AK835" s="21"/>
      <c r="AL835" s="21"/>
      <c r="AM835" s="21"/>
      <c r="AN835" s="21"/>
    </row>
    <row r="836" spans="1:40" ht="15.75" customHeight="1" x14ac:dyDescent="0.25">
      <c r="A836" s="1"/>
      <c r="B836" s="1"/>
      <c r="C836" s="1"/>
      <c r="D836" s="1"/>
      <c r="E836" s="1"/>
      <c r="F836" s="1"/>
      <c r="G836" s="1"/>
      <c r="H836" s="1"/>
      <c r="I836" s="1"/>
      <c r="J836" s="2"/>
      <c r="K836" s="1"/>
      <c r="L836" s="1"/>
      <c r="M836" s="1"/>
      <c r="N836" s="1"/>
      <c r="O836" s="1"/>
      <c r="P836" s="1"/>
      <c r="Q836" s="1"/>
      <c r="R836" s="3"/>
      <c r="S836" s="3"/>
      <c r="T836" s="3"/>
      <c r="U836" s="3"/>
      <c r="V836" s="1"/>
      <c r="W836" s="4"/>
      <c r="X836" s="5"/>
      <c r="Y836" s="6"/>
      <c r="Z836" s="1"/>
      <c r="AA836" s="1"/>
      <c r="AB836" s="1"/>
      <c r="AC836" s="1"/>
      <c r="AD836" s="1"/>
      <c r="AE836" s="1"/>
      <c r="AF836" s="1"/>
      <c r="AG836" s="1"/>
      <c r="AH836" s="1"/>
      <c r="AI836" s="1"/>
      <c r="AJ836" s="21"/>
      <c r="AK836" s="21"/>
      <c r="AL836" s="21"/>
      <c r="AM836" s="21"/>
      <c r="AN836" s="21"/>
    </row>
    <row r="837" spans="1:40" ht="15.75" customHeight="1" x14ac:dyDescent="0.25">
      <c r="A837" s="1"/>
      <c r="B837" s="1"/>
      <c r="C837" s="1"/>
      <c r="D837" s="1"/>
      <c r="E837" s="1"/>
      <c r="F837" s="1"/>
      <c r="G837" s="1"/>
      <c r="H837" s="1"/>
      <c r="I837" s="1"/>
      <c r="J837" s="2"/>
      <c r="K837" s="1"/>
      <c r="L837" s="1"/>
      <c r="M837" s="1"/>
      <c r="N837" s="1"/>
      <c r="O837" s="1"/>
      <c r="P837" s="1"/>
      <c r="Q837" s="1"/>
      <c r="R837" s="3"/>
      <c r="S837" s="3"/>
      <c r="T837" s="3"/>
      <c r="U837" s="3"/>
      <c r="V837" s="1"/>
      <c r="W837" s="4"/>
      <c r="X837" s="5"/>
      <c r="Y837" s="6"/>
      <c r="Z837" s="1"/>
      <c r="AA837" s="1"/>
      <c r="AB837" s="1"/>
      <c r="AC837" s="1"/>
      <c r="AD837" s="1"/>
      <c r="AE837" s="1"/>
      <c r="AF837" s="1"/>
      <c r="AG837" s="1"/>
      <c r="AH837" s="1"/>
      <c r="AI837" s="1"/>
      <c r="AJ837" s="21"/>
      <c r="AK837" s="21"/>
      <c r="AL837" s="21"/>
      <c r="AM837" s="21"/>
      <c r="AN837" s="21"/>
    </row>
    <row r="838" spans="1:40" ht="15.75" customHeight="1" x14ac:dyDescent="0.25">
      <c r="A838" s="1"/>
      <c r="B838" s="1"/>
      <c r="C838" s="1"/>
      <c r="D838" s="1"/>
      <c r="E838" s="1"/>
      <c r="F838" s="1"/>
      <c r="G838" s="1"/>
      <c r="H838" s="1"/>
      <c r="I838" s="1"/>
      <c r="J838" s="2"/>
      <c r="K838" s="1"/>
      <c r="L838" s="1"/>
      <c r="M838" s="1"/>
      <c r="N838" s="1"/>
      <c r="O838" s="1"/>
      <c r="P838" s="1"/>
      <c r="Q838" s="1"/>
      <c r="R838" s="3"/>
      <c r="S838" s="3"/>
      <c r="T838" s="3"/>
      <c r="U838" s="3"/>
      <c r="V838" s="1"/>
      <c r="W838" s="4"/>
      <c r="X838" s="5"/>
      <c r="Y838" s="6"/>
      <c r="Z838" s="1"/>
      <c r="AA838" s="1"/>
      <c r="AB838" s="1"/>
      <c r="AC838" s="1"/>
      <c r="AD838" s="1"/>
      <c r="AE838" s="1"/>
      <c r="AF838" s="1"/>
      <c r="AG838" s="1"/>
      <c r="AH838" s="1"/>
      <c r="AI838" s="1"/>
      <c r="AJ838" s="21"/>
      <c r="AK838" s="21"/>
      <c r="AL838" s="21"/>
      <c r="AM838" s="21"/>
      <c r="AN838" s="21"/>
    </row>
    <row r="839" spans="1:40" ht="15.75" customHeight="1" x14ac:dyDescent="0.25">
      <c r="A839" s="1"/>
      <c r="B839" s="1"/>
      <c r="C839" s="1"/>
      <c r="D839" s="1"/>
      <c r="E839" s="1"/>
      <c r="F839" s="1"/>
      <c r="G839" s="1"/>
      <c r="H839" s="1"/>
      <c r="I839" s="1"/>
      <c r="J839" s="2"/>
      <c r="K839" s="1"/>
      <c r="L839" s="1"/>
      <c r="M839" s="1"/>
      <c r="N839" s="1"/>
      <c r="O839" s="1"/>
      <c r="P839" s="1"/>
      <c r="Q839" s="1"/>
      <c r="R839" s="3"/>
      <c r="S839" s="3"/>
      <c r="T839" s="3"/>
      <c r="U839" s="3"/>
      <c r="V839" s="1"/>
      <c r="W839" s="4"/>
      <c r="X839" s="5"/>
      <c r="Y839" s="6"/>
      <c r="Z839" s="1"/>
      <c r="AA839" s="1"/>
      <c r="AB839" s="1"/>
      <c r="AC839" s="1"/>
      <c r="AD839" s="1"/>
      <c r="AE839" s="1"/>
      <c r="AF839" s="1"/>
      <c r="AG839" s="1"/>
      <c r="AH839" s="1"/>
      <c r="AI839" s="1"/>
      <c r="AJ839" s="21"/>
      <c r="AK839" s="21"/>
      <c r="AL839" s="21"/>
      <c r="AM839" s="21"/>
      <c r="AN839" s="21"/>
    </row>
    <row r="840" spans="1:40" ht="15.75" customHeight="1" x14ac:dyDescent="0.25">
      <c r="A840" s="1"/>
      <c r="B840" s="1"/>
      <c r="C840" s="1"/>
      <c r="D840" s="1"/>
      <c r="E840" s="1"/>
      <c r="F840" s="1"/>
      <c r="G840" s="1"/>
      <c r="H840" s="1"/>
      <c r="I840" s="1"/>
      <c r="J840" s="2"/>
      <c r="K840" s="1"/>
      <c r="L840" s="1"/>
      <c r="M840" s="1"/>
      <c r="N840" s="1"/>
      <c r="O840" s="1"/>
      <c r="P840" s="1"/>
      <c r="Q840" s="1"/>
      <c r="R840" s="3"/>
      <c r="S840" s="3"/>
      <c r="T840" s="3"/>
      <c r="U840" s="3"/>
      <c r="V840" s="1"/>
      <c r="W840" s="4"/>
      <c r="X840" s="5"/>
      <c r="Y840" s="6"/>
      <c r="Z840" s="1"/>
      <c r="AA840" s="1"/>
      <c r="AB840" s="1"/>
      <c r="AC840" s="1"/>
      <c r="AD840" s="1"/>
      <c r="AE840" s="1"/>
      <c r="AF840" s="1"/>
      <c r="AG840" s="1"/>
      <c r="AH840" s="1"/>
      <c r="AI840" s="1"/>
      <c r="AJ840" s="21"/>
      <c r="AK840" s="21"/>
      <c r="AL840" s="21"/>
      <c r="AM840" s="21"/>
      <c r="AN840" s="21"/>
    </row>
    <row r="841" spans="1:40" ht="15.75" customHeight="1" x14ac:dyDescent="0.25">
      <c r="A841" s="1"/>
      <c r="B841" s="1"/>
      <c r="C841" s="1"/>
      <c r="D841" s="1"/>
      <c r="E841" s="1"/>
      <c r="F841" s="1"/>
      <c r="G841" s="1"/>
      <c r="H841" s="1"/>
      <c r="I841" s="1"/>
      <c r="J841" s="2"/>
      <c r="K841" s="1"/>
      <c r="L841" s="1"/>
      <c r="M841" s="1"/>
      <c r="N841" s="1"/>
      <c r="O841" s="1"/>
      <c r="P841" s="1"/>
      <c r="Q841" s="1"/>
      <c r="R841" s="3"/>
      <c r="S841" s="3"/>
      <c r="T841" s="3"/>
      <c r="U841" s="3"/>
      <c r="V841" s="1"/>
      <c r="W841" s="4"/>
      <c r="X841" s="5"/>
      <c r="Y841" s="6"/>
      <c r="Z841" s="1"/>
      <c r="AA841" s="1"/>
      <c r="AB841" s="1"/>
      <c r="AC841" s="1"/>
      <c r="AD841" s="1"/>
      <c r="AE841" s="1"/>
      <c r="AF841" s="1"/>
      <c r="AG841" s="1"/>
      <c r="AH841" s="1"/>
      <c r="AI841" s="1"/>
      <c r="AJ841" s="21"/>
      <c r="AK841" s="21"/>
      <c r="AL841" s="21"/>
      <c r="AM841" s="21"/>
      <c r="AN841" s="21"/>
    </row>
    <row r="842" spans="1:40" ht="15.75" customHeight="1" x14ac:dyDescent="0.25">
      <c r="A842" s="1"/>
      <c r="B842" s="1"/>
      <c r="C842" s="1"/>
      <c r="D842" s="1"/>
      <c r="E842" s="1"/>
      <c r="F842" s="1"/>
      <c r="G842" s="1"/>
      <c r="H842" s="1"/>
      <c r="I842" s="1"/>
      <c r="J842" s="2"/>
      <c r="K842" s="1"/>
      <c r="L842" s="1"/>
      <c r="M842" s="1"/>
      <c r="N842" s="1"/>
      <c r="O842" s="1"/>
      <c r="P842" s="1"/>
      <c r="Q842" s="1"/>
      <c r="R842" s="3"/>
      <c r="S842" s="3"/>
      <c r="T842" s="3"/>
      <c r="U842" s="3"/>
      <c r="V842" s="1"/>
      <c r="W842" s="4"/>
      <c r="X842" s="5"/>
      <c r="Y842" s="6"/>
      <c r="Z842" s="1"/>
      <c r="AA842" s="1"/>
      <c r="AB842" s="1"/>
      <c r="AC842" s="1"/>
      <c r="AD842" s="1"/>
      <c r="AE842" s="1"/>
      <c r="AF842" s="1"/>
      <c r="AG842" s="1"/>
      <c r="AH842" s="1"/>
      <c r="AI842" s="1"/>
      <c r="AJ842" s="21"/>
      <c r="AK842" s="21"/>
      <c r="AL842" s="21"/>
      <c r="AM842" s="21"/>
      <c r="AN842" s="21"/>
    </row>
    <row r="843" spans="1:40" ht="15.75" customHeight="1" x14ac:dyDescent="0.25">
      <c r="A843" s="1"/>
      <c r="B843" s="1"/>
      <c r="C843" s="1"/>
      <c r="D843" s="1"/>
      <c r="E843" s="1"/>
      <c r="F843" s="1"/>
      <c r="G843" s="1"/>
      <c r="H843" s="1"/>
      <c r="I843" s="1"/>
      <c r="J843" s="2"/>
      <c r="K843" s="1"/>
      <c r="L843" s="1"/>
      <c r="M843" s="1"/>
      <c r="N843" s="1"/>
      <c r="O843" s="1"/>
      <c r="P843" s="1"/>
      <c r="Q843" s="1"/>
      <c r="R843" s="3"/>
      <c r="S843" s="3"/>
      <c r="T843" s="3"/>
      <c r="U843" s="3"/>
      <c r="V843" s="1"/>
      <c r="W843" s="4"/>
      <c r="X843" s="5"/>
      <c r="Y843" s="6"/>
      <c r="Z843" s="1"/>
      <c r="AA843" s="1"/>
      <c r="AB843" s="1"/>
      <c r="AC843" s="1"/>
      <c r="AD843" s="1"/>
      <c r="AE843" s="1"/>
      <c r="AF843" s="1"/>
      <c r="AG843" s="1"/>
      <c r="AH843" s="1"/>
      <c r="AI843" s="1"/>
      <c r="AJ843" s="21"/>
      <c r="AK843" s="21"/>
      <c r="AL843" s="21"/>
      <c r="AM843" s="21"/>
      <c r="AN843" s="21"/>
    </row>
    <row r="844" spans="1:40" ht="15.75" customHeight="1" x14ac:dyDescent="0.25">
      <c r="A844" s="1"/>
      <c r="B844" s="1"/>
      <c r="C844" s="1"/>
      <c r="D844" s="1"/>
      <c r="E844" s="1"/>
      <c r="F844" s="1"/>
      <c r="G844" s="1"/>
      <c r="H844" s="1"/>
      <c r="I844" s="1"/>
      <c r="J844" s="2"/>
      <c r="K844" s="1"/>
      <c r="L844" s="1"/>
      <c r="M844" s="1"/>
      <c r="N844" s="1"/>
      <c r="O844" s="1"/>
      <c r="P844" s="1"/>
      <c r="Q844" s="1"/>
      <c r="R844" s="3"/>
      <c r="S844" s="3"/>
      <c r="T844" s="3"/>
      <c r="U844" s="3"/>
      <c r="V844" s="1"/>
      <c r="W844" s="4"/>
      <c r="X844" s="5"/>
      <c r="Y844" s="6"/>
      <c r="Z844" s="1"/>
      <c r="AA844" s="1"/>
      <c r="AB844" s="1"/>
      <c r="AC844" s="1"/>
      <c r="AD844" s="1"/>
      <c r="AE844" s="1"/>
      <c r="AF844" s="1"/>
      <c r="AG844" s="1"/>
      <c r="AH844" s="1"/>
      <c r="AI844" s="1"/>
      <c r="AJ844" s="21"/>
      <c r="AK844" s="21"/>
      <c r="AL844" s="21"/>
      <c r="AM844" s="21"/>
      <c r="AN844" s="21"/>
    </row>
    <row r="845" spans="1:40" ht="15.75" customHeight="1" x14ac:dyDescent="0.25">
      <c r="A845" s="1"/>
      <c r="B845" s="1"/>
      <c r="C845" s="1"/>
      <c r="D845" s="1"/>
      <c r="E845" s="1"/>
      <c r="F845" s="1"/>
      <c r="G845" s="1"/>
      <c r="H845" s="1"/>
      <c r="I845" s="1"/>
      <c r="J845" s="2"/>
      <c r="K845" s="1"/>
      <c r="L845" s="1"/>
      <c r="M845" s="1"/>
      <c r="N845" s="1"/>
      <c r="O845" s="1"/>
      <c r="P845" s="1"/>
      <c r="Q845" s="1"/>
      <c r="R845" s="3"/>
      <c r="S845" s="3"/>
      <c r="T845" s="3"/>
      <c r="U845" s="3"/>
      <c r="V845" s="1"/>
      <c r="W845" s="4"/>
      <c r="X845" s="5"/>
      <c r="Y845" s="6"/>
      <c r="Z845" s="1"/>
      <c r="AA845" s="1"/>
      <c r="AB845" s="1"/>
      <c r="AC845" s="1"/>
      <c r="AD845" s="1"/>
      <c r="AE845" s="1"/>
      <c r="AF845" s="1"/>
      <c r="AG845" s="1"/>
      <c r="AH845" s="1"/>
      <c r="AI845" s="1"/>
      <c r="AJ845" s="21"/>
      <c r="AK845" s="21"/>
      <c r="AL845" s="21"/>
      <c r="AM845" s="21"/>
      <c r="AN845" s="21"/>
    </row>
    <row r="846" spans="1:40" ht="15.75" customHeight="1" x14ac:dyDescent="0.25">
      <c r="A846" s="1"/>
      <c r="B846" s="1"/>
      <c r="C846" s="1"/>
      <c r="D846" s="1"/>
      <c r="E846" s="1"/>
      <c r="F846" s="1"/>
      <c r="G846" s="1"/>
      <c r="H846" s="1"/>
      <c r="I846" s="1"/>
      <c r="J846" s="2"/>
      <c r="K846" s="1"/>
      <c r="L846" s="1"/>
      <c r="M846" s="1"/>
      <c r="N846" s="1"/>
      <c r="O846" s="1"/>
      <c r="P846" s="1"/>
      <c r="Q846" s="1"/>
      <c r="R846" s="3"/>
      <c r="S846" s="3"/>
      <c r="T846" s="3"/>
      <c r="U846" s="3"/>
      <c r="V846" s="1"/>
      <c r="W846" s="4"/>
      <c r="X846" s="5"/>
      <c r="Y846" s="6"/>
      <c r="Z846" s="1"/>
      <c r="AA846" s="1"/>
      <c r="AB846" s="1"/>
      <c r="AC846" s="1"/>
      <c r="AD846" s="1"/>
      <c r="AE846" s="1"/>
      <c r="AF846" s="1"/>
      <c r="AG846" s="1"/>
      <c r="AH846" s="1"/>
      <c r="AI846" s="1"/>
      <c r="AJ846" s="21"/>
      <c r="AK846" s="21"/>
      <c r="AL846" s="21"/>
      <c r="AM846" s="21"/>
      <c r="AN846" s="21"/>
    </row>
    <row r="847" spans="1:40" ht="15.75" customHeight="1" x14ac:dyDescent="0.25">
      <c r="A847" s="1"/>
      <c r="B847" s="1"/>
      <c r="C847" s="1"/>
      <c r="D847" s="1"/>
      <c r="E847" s="1"/>
      <c r="F847" s="1"/>
      <c r="G847" s="1"/>
      <c r="H847" s="1"/>
      <c r="I847" s="1"/>
      <c r="J847" s="2"/>
      <c r="K847" s="1"/>
      <c r="L847" s="1"/>
      <c r="M847" s="1"/>
      <c r="N847" s="1"/>
      <c r="O847" s="1"/>
      <c r="P847" s="1"/>
      <c r="Q847" s="1"/>
      <c r="R847" s="3"/>
      <c r="S847" s="3"/>
      <c r="T847" s="3"/>
      <c r="U847" s="3"/>
      <c r="V847" s="1"/>
      <c r="W847" s="4"/>
      <c r="X847" s="5"/>
      <c r="Y847" s="6"/>
      <c r="Z847" s="1"/>
      <c r="AA847" s="1"/>
      <c r="AB847" s="1"/>
      <c r="AC847" s="1"/>
      <c r="AD847" s="1"/>
      <c r="AE847" s="1"/>
      <c r="AF847" s="1"/>
      <c r="AG847" s="1"/>
      <c r="AH847" s="1"/>
      <c r="AI847" s="1"/>
      <c r="AJ847" s="21"/>
      <c r="AK847" s="21"/>
      <c r="AL847" s="21"/>
      <c r="AM847" s="21"/>
      <c r="AN847" s="21"/>
    </row>
    <row r="848" spans="1:40" ht="15.75" customHeight="1" x14ac:dyDescent="0.25">
      <c r="A848" s="1"/>
      <c r="B848" s="1"/>
      <c r="C848" s="1"/>
      <c r="D848" s="1"/>
      <c r="E848" s="1"/>
      <c r="F848" s="1"/>
      <c r="G848" s="1"/>
      <c r="H848" s="1"/>
      <c r="I848" s="1"/>
      <c r="J848" s="2"/>
      <c r="K848" s="1"/>
      <c r="L848" s="1"/>
      <c r="M848" s="1"/>
      <c r="N848" s="1"/>
      <c r="O848" s="1"/>
      <c r="P848" s="1"/>
      <c r="Q848" s="1"/>
      <c r="R848" s="3"/>
      <c r="S848" s="3"/>
      <c r="T848" s="3"/>
      <c r="U848" s="3"/>
      <c r="V848" s="1"/>
      <c r="W848" s="4"/>
      <c r="X848" s="5"/>
      <c r="Y848" s="6"/>
      <c r="Z848" s="1"/>
      <c r="AA848" s="1"/>
      <c r="AB848" s="1"/>
      <c r="AC848" s="1"/>
      <c r="AD848" s="1"/>
      <c r="AE848" s="1"/>
      <c r="AF848" s="1"/>
      <c r="AG848" s="1"/>
      <c r="AH848" s="1"/>
      <c r="AI848" s="1"/>
      <c r="AJ848" s="21"/>
      <c r="AK848" s="21"/>
      <c r="AL848" s="21"/>
      <c r="AM848" s="21"/>
      <c r="AN848" s="21"/>
    </row>
    <row r="849" spans="1:40" ht="15.75" customHeight="1" x14ac:dyDescent="0.25">
      <c r="A849" s="1"/>
      <c r="B849" s="1"/>
      <c r="C849" s="1"/>
      <c r="D849" s="1"/>
      <c r="E849" s="1"/>
      <c r="F849" s="1"/>
      <c r="G849" s="1"/>
      <c r="H849" s="1"/>
      <c r="I849" s="1"/>
      <c r="J849" s="2"/>
      <c r="K849" s="1"/>
      <c r="L849" s="1"/>
      <c r="M849" s="1"/>
      <c r="N849" s="1"/>
      <c r="O849" s="1"/>
      <c r="P849" s="1"/>
      <c r="Q849" s="1"/>
      <c r="R849" s="3"/>
      <c r="S849" s="3"/>
      <c r="T849" s="3"/>
      <c r="U849" s="3"/>
      <c r="V849" s="1"/>
      <c r="W849" s="4"/>
      <c r="X849" s="5"/>
      <c r="Y849" s="6"/>
      <c r="Z849" s="1"/>
      <c r="AA849" s="1"/>
      <c r="AB849" s="1"/>
      <c r="AC849" s="1"/>
      <c r="AD849" s="1"/>
      <c r="AE849" s="1"/>
      <c r="AF849" s="1"/>
      <c r="AG849" s="1"/>
      <c r="AH849" s="1"/>
      <c r="AI849" s="1"/>
      <c r="AJ849" s="21"/>
      <c r="AK849" s="21"/>
      <c r="AL849" s="21"/>
      <c r="AM849" s="21"/>
      <c r="AN849" s="21"/>
    </row>
    <row r="850" spans="1:40" ht="15.75" customHeight="1" x14ac:dyDescent="0.25">
      <c r="A850" s="1"/>
      <c r="B850" s="1"/>
      <c r="C850" s="1"/>
      <c r="D850" s="1"/>
      <c r="E850" s="1"/>
      <c r="F850" s="1"/>
      <c r="G850" s="1"/>
      <c r="H850" s="1"/>
      <c r="I850" s="1"/>
      <c r="J850" s="2"/>
      <c r="K850" s="1"/>
      <c r="L850" s="1"/>
      <c r="M850" s="1"/>
      <c r="N850" s="1"/>
      <c r="O850" s="1"/>
      <c r="P850" s="1"/>
      <c r="Q850" s="1"/>
      <c r="R850" s="3"/>
      <c r="S850" s="3"/>
      <c r="T850" s="3"/>
      <c r="U850" s="3"/>
      <c r="V850" s="1"/>
      <c r="W850" s="4"/>
      <c r="X850" s="5"/>
      <c r="Y850" s="6"/>
      <c r="Z850" s="1"/>
      <c r="AA850" s="1"/>
      <c r="AB850" s="1"/>
      <c r="AC850" s="1"/>
      <c r="AD850" s="1"/>
      <c r="AE850" s="1"/>
      <c r="AF850" s="1"/>
      <c r="AG850" s="1"/>
      <c r="AH850" s="1"/>
      <c r="AI850" s="1"/>
      <c r="AJ850" s="21"/>
      <c r="AK850" s="21"/>
      <c r="AL850" s="21"/>
      <c r="AM850" s="21"/>
      <c r="AN850" s="21"/>
    </row>
    <row r="851" spans="1:40" ht="15.75" customHeight="1" x14ac:dyDescent="0.25">
      <c r="A851" s="1"/>
      <c r="B851" s="1"/>
      <c r="C851" s="1"/>
      <c r="D851" s="1"/>
      <c r="E851" s="1"/>
      <c r="F851" s="1"/>
      <c r="G851" s="1"/>
      <c r="H851" s="1"/>
      <c r="I851" s="1"/>
      <c r="J851" s="2"/>
      <c r="K851" s="1"/>
      <c r="L851" s="1"/>
      <c r="M851" s="1"/>
      <c r="N851" s="1"/>
      <c r="O851" s="1"/>
      <c r="P851" s="1"/>
      <c r="Q851" s="1"/>
      <c r="R851" s="3"/>
      <c r="S851" s="3"/>
      <c r="T851" s="3"/>
      <c r="U851" s="3"/>
      <c r="V851" s="1"/>
      <c r="W851" s="4"/>
      <c r="X851" s="5"/>
      <c r="Y851" s="6"/>
      <c r="Z851" s="1"/>
      <c r="AA851" s="1"/>
      <c r="AB851" s="1"/>
      <c r="AC851" s="1"/>
      <c r="AD851" s="1"/>
      <c r="AE851" s="1"/>
      <c r="AF851" s="1"/>
      <c r="AG851" s="1"/>
      <c r="AH851" s="1"/>
      <c r="AI851" s="1"/>
      <c r="AJ851" s="21"/>
      <c r="AK851" s="21"/>
      <c r="AL851" s="21"/>
      <c r="AM851" s="21"/>
      <c r="AN851" s="21"/>
    </row>
    <row r="852" spans="1:40" ht="15.75" customHeight="1" x14ac:dyDescent="0.25">
      <c r="A852" s="1"/>
      <c r="B852" s="1"/>
      <c r="C852" s="1"/>
      <c r="D852" s="1"/>
      <c r="E852" s="1"/>
      <c r="F852" s="1"/>
      <c r="G852" s="1"/>
      <c r="H852" s="1"/>
      <c r="I852" s="1"/>
      <c r="J852" s="2"/>
      <c r="K852" s="1"/>
      <c r="L852" s="1"/>
      <c r="M852" s="1"/>
      <c r="N852" s="1"/>
      <c r="O852" s="1"/>
      <c r="P852" s="1"/>
      <c r="Q852" s="1"/>
      <c r="R852" s="3"/>
      <c r="S852" s="3"/>
      <c r="T852" s="3"/>
      <c r="U852" s="3"/>
      <c r="V852" s="1"/>
      <c r="W852" s="4"/>
      <c r="X852" s="5"/>
      <c r="Y852" s="6"/>
      <c r="Z852" s="1"/>
      <c r="AA852" s="1"/>
      <c r="AB852" s="1"/>
      <c r="AC852" s="1"/>
      <c r="AD852" s="1"/>
      <c r="AE852" s="1"/>
      <c r="AF852" s="1"/>
      <c r="AG852" s="1"/>
      <c r="AH852" s="1"/>
      <c r="AI852" s="1"/>
      <c r="AJ852" s="21"/>
      <c r="AK852" s="21"/>
      <c r="AL852" s="21"/>
      <c r="AM852" s="21"/>
      <c r="AN852" s="21"/>
    </row>
    <row r="853" spans="1:40" ht="15.75" customHeight="1" x14ac:dyDescent="0.25">
      <c r="A853" s="1"/>
      <c r="B853" s="1"/>
      <c r="C853" s="1"/>
      <c r="D853" s="1"/>
      <c r="E853" s="1"/>
      <c r="F853" s="1"/>
      <c r="G853" s="1"/>
      <c r="H853" s="1"/>
      <c r="I853" s="1"/>
      <c r="J853" s="2"/>
      <c r="K853" s="1"/>
      <c r="L853" s="1"/>
      <c r="M853" s="1"/>
      <c r="N853" s="1"/>
      <c r="O853" s="1"/>
      <c r="P853" s="1"/>
      <c r="Q853" s="1"/>
      <c r="R853" s="3"/>
      <c r="S853" s="3"/>
      <c r="T853" s="3"/>
      <c r="U853" s="3"/>
      <c r="V853" s="1"/>
      <c r="W853" s="4"/>
      <c r="X853" s="5"/>
      <c r="Y853" s="6"/>
      <c r="Z853" s="1"/>
      <c r="AA853" s="1"/>
      <c r="AB853" s="1"/>
      <c r="AC853" s="1"/>
      <c r="AD853" s="1"/>
      <c r="AE853" s="1"/>
      <c r="AF853" s="1"/>
      <c r="AG853" s="1"/>
      <c r="AH853" s="1"/>
      <c r="AI853" s="1"/>
      <c r="AJ853" s="21"/>
      <c r="AK853" s="21"/>
      <c r="AL853" s="21"/>
      <c r="AM853" s="21"/>
      <c r="AN853" s="21"/>
    </row>
    <row r="854" spans="1:40" ht="15.75" customHeight="1" x14ac:dyDescent="0.25">
      <c r="A854" s="1"/>
      <c r="B854" s="1"/>
      <c r="C854" s="1"/>
      <c r="D854" s="1"/>
      <c r="E854" s="1"/>
      <c r="F854" s="1"/>
      <c r="G854" s="1"/>
      <c r="H854" s="1"/>
      <c r="I854" s="1"/>
      <c r="J854" s="2"/>
      <c r="K854" s="1"/>
      <c r="L854" s="1"/>
      <c r="M854" s="1"/>
      <c r="N854" s="1"/>
      <c r="O854" s="1"/>
      <c r="P854" s="1"/>
      <c r="Q854" s="1"/>
      <c r="R854" s="3"/>
      <c r="S854" s="3"/>
      <c r="T854" s="3"/>
      <c r="U854" s="3"/>
      <c r="V854" s="1"/>
      <c r="W854" s="4"/>
      <c r="X854" s="5"/>
      <c r="Y854" s="6"/>
      <c r="Z854" s="1"/>
      <c r="AA854" s="1"/>
      <c r="AB854" s="1"/>
      <c r="AC854" s="1"/>
      <c r="AD854" s="1"/>
      <c r="AE854" s="1"/>
      <c r="AF854" s="1"/>
      <c r="AG854" s="1"/>
      <c r="AH854" s="1"/>
      <c r="AI854" s="1"/>
      <c r="AJ854" s="21"/>
      <c r="AK854" s="21"/>
      <c r="AL854" s="21"/>
      <c r="AM854" s="21"/>
      <c r="AN854" s="21"/>
    </row>
    <row r="855" spans="1:40" ht="15.75" customHeight="1" x14ac:dyDescent="0.25">
      <c r="A855" s="1"/>
      <c r="B855" s="1"/>
      <c r="C855" s="1"/>
      <c r="D855" s="1"/>
      <c r="E855" s="1"/>
      <c r="F855" s="1"/>
      <c r="G855" s="1"/>
      <c r="H855" s="1"/>
      <c r="I855" s="1"/>
      <c r="J855" s="2"/>
      <c r="K855" s="1"/>
      <c r="L855" s="1"/>
      <c r="M855" s="1"/>
      <c r="N855" s="1"/>
      <c r="O855" s="1"/>
      <c r="P855" s="1"/>
      <c r="Q855" s="1"/>
      <c r="R855" s="3"/>
      <c r="S855" s="3"/>
      <c r="T855" s="3"/>
      <c r="U855" s="3"/>
      <c r="V855" s="1"/>
      <c r="W855" s="4"/>
      <c r="X855" s="5"/>
      <c r="Y855" s="6"/>
      <c r="Z855" s="1"/>
      <c r="AA855" s="1"/>
      <c r="AB855" s="1"/>
      <c r="AC855" s="1"/>
      <c r="AD855" s="1"/>
      <c r="AE855" s="1"/>
      <c r="AF855" s="1"/>
      <c r="AG855" s="1"/>
      <c r="AH855" s="1"/>
      <c r="AI855" s="1"/>
      <c r="AJ855" s="21"/>
      <c r="AK855" s="21"/>
      <c r="AL855" s="21"/>
      <c r="AM855" s="21"/>
      <c r="AN855" s="21"/>
    </row>
    <row r="856" spans="1:40" ht="15.75" customHeight="1" x14ac:dyDescent="0.25">
      <c r="A856" s="1"/>
      <c r="B856" s="1"/>
      <c r="C856" s="1"/>
      <c r="D856" s="1"/>
      <c r="E856" s="1"/>
      <c r="F856" s="1"/>
      <c r="G856" s="1"/>
      <c r="H856" s="1"/>
      <c r="I856" s="1"/>
      <c r="J856" s="2"/>
      <c r="K856" s="1"/>
      <c r="L856" s="1"/>
      <c r="M856" s="1"/>
      <c r="N856" s="1"/>
      <c r="O856" s="1"/>
      <c r="P856" s="1"/>
      <c r="Q856" s="1"/>
      <c r="R856" s="3"/>
      <c r="S856" s="3"/>
      <c r="T856" s="3"/>
      <c r="U856" s="3"/>
      <c r="V856" s="1"/>
      <c r="W856" s="4"/>
      <c r="X856" s="5"/>
      <c r="Y856" s="6"/>
      <c r="Z856" s="1"/>
      <c r="AA856" s="1"/>
      <c r="AB856" s="1"/>
      <c r="AC856" s="1"/>
      <c r="AD856" s="1"/>
      <c r="AE856" s="1"/>
      <c r="AF856" s="1"/>
      <c r="AG856" s="1"/>
      <c r="AH856" s="1"/>
      <c r="AI856" s="1"/>
      <c r="AJ856" s="21"/>
      <c r="AK856" s="21"/>
      <c r="AL856" s="21"/>
      <c r="AM856" s="21"/>
      <c r="AN856" s="21"/>
    </row>
    <row r="857" spans="1:40" ht="15.75" customHeight="1" x14ac:dyDescent="0.25">
      <c r="A857" s="1"/>
      <c r="B857" s="1"/>
      <c r="C857" s="1"/>
      <c r="D857" s="1"/>
      <c r="E857" s="1"/>
      <c r="F857" s="1"/>
      <c r="G857" s="1"/>
      <c r="H857" s="1"/>
      <c r="I857" s="1"/>
      <c r="J857" s="2"/>
      <c r="K857" s="1"/>
      <c r="L857" s="1"/>
      <c r="M857" s="1"/>
      <c r="N857" s="1"/>
      <c r="O857" s="1"/>
      <c r="P857" s="1"/>
      <c r="Q857" s="1"/>
      <c r="R857" s="3"/>
      <c r="S857" s="3"/>
      <c r="T857" s="3"/>
      <c r="U857" s="3"/>
      <c r="V857" s="1"/>
      <c r="W857" s="4"/>
      <c r="X857" s="5"/>
      <c r="Y857" s="6"/>
      <c r="Z857" s="1"/>
      <c r="AA857" s="1"/>
      <c r="AB857" s="1"/>
      <c r="AC857" s="1"/>
      <c r="AD857" s="1"/>
      <c r="AE857" s="1"/>
      <c r="AF857" s="1"/>
      <c r="AG857" s="1"/>
      <c r="AH857" s="1"/>
      <c r="AI857" s="1"/>
      <c r="AJ857" s="21"/>
      <c r="AK857" s="21"/>
      <c r="AL857" s="21"/>
      <c r="AM857" s="21"/>
      <c r="AN857" s="21"/>
    </row>
    <row r="858" spans="1:40" ht="15.75" customHeight="1" x14ac:dyDescent="0.25">
      <c r="A858" s="1"/>
      <c r="B858" s="1"/>
      <c r="C858" s="1"/>
      <c r="D858" s="1"/>
      <c r="E858" s="1"/>
      <c r="F858" s="1"/>
      <c r="G858" s="1"/>
      <c r="H858" s="1"/>
      <c r="I858" s="1"/>
      <c r="J858" s="2"/>
      <c r="K858" s="1"/>
      <c r="L858" s="1"/>
      <c r="M858" s="1"/>
      <c r="N858" s="1"/>
      <c r="O858" s="1"/>
      <c r="P858" s="1"/>
      <c r="Q858" s="1"/>
      <c r="R858" s="3"/>
      <c r="S858" s="3"/>
      <c r="T858" s="3"/>
      <c r="U858" s="3"/>
      <c r="V858" s="1"/>
      <c r="W858" s="4"/>
      <c r="X858" s="5"/>
      <c r="Y858" s="6"/>
      <c r="Z858" s="1"/>
      <c r="AA858" s="1"/>
      <c r="AB858" s="1"/>
      <c r="AC858" s="1"/>
      <c r="AD858" s="1"/>
      <c r="AE858" s="1"/>
      <c r="AF858" s="1"/>
      <c r="AG858" s="1"/>
      <c r="AH858" s="1"/>
      <c r="AI858" s="1"/>
      <c r="AJ858" s="21"/>
      <c r="AK858" s="21"/>
      <c r="AL858" s="21"/>
      <c r="AM858" s="21"/>
      <c r="AN858" s="21"/>
    </row>
    <row r="859" spans="1:40" ht="15.75" customHeight="1" x14ac:dyDescent="0.25">
      <c r="A859" s="1"/>
      <c r="B859" s="1"/>
      <c r="C859" s="1"/>
      <c r="D859" s="1"/>
      <c r="E859" s="1"/>
      <c r="F859" s="1"/>
      <c r="G859" s="1"/>
      <c r="H859" s="1"/>
      <c r="I859" s="1"/>
      <c r="J859" s="2"/>
      <c r="K859" s="1"/>
      <c r="L859" s="1"/>
      <c r="M859" s="1"/>
      <c r="N859" s="1"/>
      <c r="O859" s="1"/>
      <c r="P859" s="1"/>
      <c r="Q859" s="1"/>
      <c r="R859" s="3"/>
      <c r="S859" s="3"/>
      <c r="T859" s="3"/>
      <c r="U859" s="3"/>
      <c r="V859" s="1"/>
      <c r="W859" s="4"/>
      <c r="X859" s="5"/>
      <c r="Y859" s="6"/>
      <c r="Z859" s="1"/>
      <c r="AA859" s="1"/>
      <c r="AB859" s="1"/>
      <c r="AC859" s="1"/>
      <c r="AD859" s="1"/>
      <c r="AE859" s="1"/>
      <c r="AF859" s="1"/>
      <c r="AG859" s="1"/>
      <c r="AH859" s="1"/>
      <c r="AI859" s="1"/>
      <c r="AJ859" s="21"/>
      <c r="AK859" s="21"/>
      <c r="AL859" s="21"/>
      <c r="AM859" s="21"/>
      <c r="AN859" s="21"/>
    </row>
    <row r="860" spans="1:40" ht="15.75" customHeight="1" x14ac:dyDescent="0.25">
      <c r="A860" s="1"/>
      <c r="B860" s="1"/>
      <c r="C860" s="1"/>
      <c r="D860" s="1"/>
      <c r="E860" s="1"/>
      <c r="F860" s="1"/>
      <c r="G860" s="1"/>
      <c r="H860" s="1"/>
      <c r="I860" s="1"/>
      <c r="J860" s="2"/>
      <c r="K860" s="1"/>
      <c r="L860" s="1"/>
      <c r="M860" s="1"/>
      <c r="N860" s="1"/>
      <c r="O860" s="1"/>
      <c r="P860" s="1"/>
      <c r="Q860" s="1"/>
      <c r="R860" s="3"/>
      <c r="S860" s="3"/>
      <c r="T860" s="3"/>
      <c r="U860" s="3"/>
      <c r="V860" s="1"/>
      <c r="W860" s="4"/>
      <c r="X860" s="5"/>
      <c r="Y860" s="6"/>
      <c r="Z860" s="1"/>
      <c r="AA860" s="1"/>
      <c r="AB860" s="1"/>
      <c r="AC860" s="1"/>
      <c r="AD860" s="1"/>
      <c r="AE860" s="1"/>
      <c r="AF860" s="1"/>
      <c r="AG860" s="1"/>
      <c r="AH860" s="1"/>
      <c r="AI860" s="1"/>
      <c r="AJ860" s="21"/>
      <c r="AK860" s="21"/>
      <c r="AL860" s="21"/>
      <c r="AM860" s="21"/>
      <c r="AN860" s="21"/>
    </row>
    <row r="861" spans="1:40" ht="15.75" customHeight="1" x14ac:dyDescent="0.25">
      <c r="A861" s="1"/>
      <c r="B861" s="1"/>
      <c r="C861" s="1"/>
      <c r="D861" s="1"/>
      <c r="E861" s="1"/>
      <c r="F861" s="1"/>
      <c r="G861" s="1"/>
      <c r="H861" s="1"/>
      <c r="I861" s="1"/>
      <c r="J861" s="2"/>
      <c r="K861" s="1"/>
      <c r="L861" s="1"/>
      <c r="M861" s="1"/>
      <c r="N861" s="1"/>
      <c r="O861" s="1"/>
      <c r="P861" s="1"/>
      <c r="Q861" s="1"/>
      <c r="R861" s="3"/>
      <c r="S861" s="3"/>
      <c r="T861" s="3"/>
      <c r="U861" s="3"/>
      <c r="V861" s="1"/>
      <c r="W861" s="4"/>
      <c r="X861" s="5"/>
      <c r="Y861" s="6"/>
      <c r="Z861" s="1"/>
      <c r="AA861" s="1"/>
      <c r="AB861" s="1"/>
      <c r="AC861" s="1"/>
      <c r="AD861" s="1"/>
      <c r="AE861" s="1"/>
      <c r="AF861" s="1"/>
      <c r="AG861" s="1"/>
      <c r="AH861" s="1"/>
      <c r="AI861" s="1"/>
      <c r="AJ861" s="21"/>
      <c r="AK861" s="21"/>
      <c r="AL861" s="21"/>
      <c r="AM861" s="21"/>
      <c r="AN861" s="21"/>
    </row>
    <row r="862" spans="1:40" ht="15.75" customHeight="1" x14ac:dyDescent="0.25">
      <c r="A862" s="1"/>
      <c r="B862" s="1"/>
      <c r="C862" s="1"/>
      <c r="D862" s="1"/>
      <c r="E862" s="1"/>
      <c r="F862" s="1"/>
      <c r="G862" s="1"/>
      <c r="H862" s="1"/>
      <c r="I862" s="1"/>
      <c r="J862" s="2"/>
      <c r="K862" s="1"/>
      <c r="L862" s="1"/>
      <c r="M862" s="1"/>
      <c r="N862" s="1"/>
      <c r="O862" s="1"/>
      <c r="P862" s="1"/>
      <c r="Q862" s="1"/>
      <c r="R862" s="3"/>
      <c r="S862" s="3"/>
      <c r="T862" s="3"/>
      <c r="U862" s="3"/>
      <c r="V862" s="1"/>
      <c r="W862" s="4"/>
      <c r="X862" s="5"/>
      <c r="Y862" s="6"/>
      <c r="Z862" s="1"/>
      <c r="AA862" s="1"/>
      <c r="AB862" s="1"/>
      <c r="AC862" s="1"/>
      <c r="AD862" s="1"/>
      <c r="AE862" s="1"/>
      <c r="AF862" s="1"/>
      <c r="AG862" s="1"/>
      <c r="AH862" s="1"/>
      <c r="AI862" s="1"/>
      <c r="AJ862" s="21"/>
      <c r="AK862" s="21"/>
      <c r="AL862" s="21"/>
      <c r="AM862" s="21"/>
      <c r="AN862" s="21"/>
    </row>
    <row r="863" spans="1:40" ht="15.75" customHeight="1" x14ac:dyDescent="0.25">
      <c r="A863" s="1"/>
      <c r="B863" s="1"/>
      <c r="C863" s="1"/>
      <c r="D863" s="1"/>
      <c r="E863" s="1"/>
      <c r="F863" s="1"/>
      <c r="G863" s="1"/>
      <c r="H863" s="1"/>
      <c r="I863" s="1"/>
      <c r="J863" s="2"/>
      <c r="K863" s="1"/>
      <c r="L863" s="1"/>
      <c r="M863" s="1"/>
      <c r="N863" s="1"/>
      <c r="O863" s="1"/>
      <c r="P863" s="1"/>
      <c r="Q863" s="1"/>
      <c r="R863" s="3"/>
      <c r="S863" s="3"/>
      <c r="T863" s="3"/>
      <c r="U863" s="3"/>
      <c r="V863" s="1"/>
      <c r="W863" s="4"/>
      <c r="X863" s="5"/>
      <c r="Y863" s="6"/>
      <c r="Z863" s="1"/>
      <c r="AA863" s="1"/>
      <c r="AB863" s="1"/>
      <c r="AC863" s="1"/>
      <c r="AD863" s="1"/>
      <c r="AE863" s="1"/>
      <c r="AF863" s="1"/>
      <c r="AG863" s="1"/>
      <c r="AH863" s="1"/>
      <c r="AI863" s="1"/>
      <c r="AJ863" s="21"/>
      <c r="AK863" s="21"/>
      <c r="AL863" s="21"/>
      <c r="AM863" s="21"/>
      <c r="AN863" s="21"/>
    </row>
    <row r="864" spans="1:40" ht="15.75" customHeight="1" x14ac:dyDescent="0.25">
      <c r="A864" s="1"/>
      <c r="B864" s="1"/>
      <c r="C864" s="1"/>
      <c r="D864" s="1"/>
      <c r="E864" s="1"/>
      <c r="F864" s="1"/>
      <c r="G864" s="1"/>
      <c r="H864" s="1"/>
      <c r="I864" s="1"/>
      <c r="J864" s="2"/>
      <c r="K864" s="1"/>
      <c r="L864" s="1"/>
      <c r="M864" s="1"/>
      <c r="N864" s="1"/>
      <c r="O864" s="1"/>
      <c r="P864" s="1"/>
      <c r="Q864" s="1"/>
      <c r="R864" s="3"/>
      <c r="S864" s="3"/>
      <c r="T864" s="3"/>
      <c r="U864" s="3"/>
      <c r="V864" s="1"/>
      <c r="W864" s="4"/>
      <c r="X864" s="5"/>
      <c r="Y864" s="6"/>
      <c r="Z864" s="1"/>
      <c r="AA864" s="1"/>
      <c r="AB864" s="1"/>
      <c r="AC864" s="1"/>
      <c r="AD864" s="1"/>
      <c r="AE864" s="1"/>
      <c r="AF864" s="1"/>
      <c r="AG864" s="1"/>
      <c r="AH864" s="1"/>
      <c r="AI864" s="1"/>
      <c r="AJ864" s="21"/>
      <c r="AK864" s="21"/>
      <c r="AL864" s="21"/>
      <c r="AM864" s="21"/>
      <c r="AN864" s="21"/>
    </row>
    <row r="865" spans="1:40" ht="15.75" customHeight="1" x14ac:dyDescent="0.25">
      <c r="A865" s="1"/>
      <c r="B865" s="1"/>
      <c r="C865" s="1"/>
      <c r="D865" s="1"/>
      <c r="E865" s="1"/>
      <c r="F865" s="1"/>
      <c r="G865" s="1"/>
      <c r="H865" s="1"/>
      <c r="I865" s="1"/>
      <c r="J865" s="2"/>
      <c r="K865" s="1"/>
      <c r="L865" s="1"/>
      <c r="M865" s="1"/>
      <c r="N865" s="1"/>
      <c r="O865" s="1"/>
      <c r="P865" s="1"/>
      <c r="Q865" s="1"/>
      <c r="R865" s="3"/>
      <c r="S865" s="3"/>
      <c r="T865" s="3"/>
      <c r="U865" s="3"/>
      <c r="V865" s="1"/>
      <c r="W865" s="4"/>
      <c r="X865" s="5"/>
      <c r="Y865" s="6"/>
      <c r="Z865" s="1"/>
      <c r="AA865" s="1"/>
      <c r="AB865" s="1"/>
      <c r="AC865" s="1"/>
      <c r="AD865" s="1"/>
      <c r="AE865" s="1"/>
      <c r="AF865" s="1"/>
      <c r="AG865" s="1"/>
      <c r="AH865" s="1"/>
      <c r="AI865" s="1"/>
      <c r="AJ865" s="21"/>
      <c r="AK865" s="21"/>
      <c r="AL865" s="21"/>
      <c r="AM865" s="21"/>
      <c r="AN865" s="21"/>
    </row>
    <row r="866" spans="1:40" ht="15.75" customHeight="1" x14ac:dyDescent="0.25">
      <c r="A866" s="1"/>
      <c r="B866" s="1"/>
      <c r="C866" s="1"/>
      <c r="D866" s="1"/>
      <c r="E866" s="1"/>
      <c r="F866" s="1"/>
      <c r="G866" s="1"/>
      <c r="H866" s="1"/>
      <c r="I866" s="1"/>
      <c r="J866" s="2"/>
      <c r="K866" s="1"/>
      <c r="L866" s="1"/>
      <c r="M866" s="1"/>
      <c r="N866" s="1"/>
      <c r="O866" s="1"/>
      <c r="P866" s="1"/>
      <c r="Q866" s="1"/>
      <c r="R866" s="3"/>
      <c r="S866" s="3"/>
      <c r="T866" s="3"/>
      <c r="U866" s="3"/>
      <c r="V866" s="1"/>
      <c r="W866" s="4"/>
      <c r="X866" s="5"/>
      <c r="Y866" s="6"/>
      <c r="Z866" s="1"/>
      <c r="AA866" s="1"/>
      <c r="AB866" s="1"/>
      <c r="AC866" s="1"/>
      <c r="AD866" s="1"/>
      <c r="AE866" s="1"/>
      <c r="AF866" s="1"/>
      <c r="AG866" s="1"/>
      <c r="AH866" s="1"/>
      <c r="AI866" s="1"/>
      <c r="AJ866" s="21"/>
      <c r="AK866" s="21"/>
      <c r="AL866" s="21"/>
      <c r="AM866" s="21"/>
      <c r="AN866" s="21"/>
    </row>
    <row r="867" spans="1:40" ht="15.75" customHeight="1" x14ac:dyDescent="0.25">
      <c r="A867" s="1"/>
      <c r="B867" s="1"/>
      <c r="C867" s="1"/>
      <c r="D867" s="1"/>
      <c r="E867" s="1"/>
      <c r="F867" s="1"/>
      <c r="G867" s="1"/>
      <c r="H867" s="1"/>
      <c r="I867" s="1"/>
      <c r="J867" s="2"/>
      <c r="K867" s="1"/>
      <c r="L867" s="1"/>
      <c r="M867" s="1"/>
      <c r="N867" s="1"/>
      <c r="O867" s="1"/>
      <c r="P867" s="1"/>
      <c r="Q867" s="1"/>
      <c r="R867" s="3"/>
      <c r="S867" s="3"/>
      <c r="T867" s="3"/>
      <c r="U867" s="3"/>
      <c r="V867" s="1"/>
      <c r="W867" s="4"/>
      <c r="X867" s="5"/>
      <c r="Y867" s="6"/>
      <c r="Z867" s="1"/>
      <c r="AA867" s="1"/>
      <c r="AB867" s="1"/>
      <c r="AC867" s="1"/>
      <c r="AD867" s="1"/>
      <c r="AE867" s="1"/>
      <c r="AF867" s="1"/>
      <c r="AG867" s="1"/>
      <c r="AH867" s="1"/>
      <c r="AI867" s="1"/>
      <c r="AJ867" s="21"/>
      <c r="AK867" s="21"/>
      <c r="AL867" s="21"/>
      <c r="AM867" s="21"/>
      <c r="AN867" s="21"/>
    </row>
    <row r="868" spans="1:40" ht="15.75" customHeight="1" x14ac:dyDescent="0.25">
      <c r="A868" s="1"/>
      <c r="B868" s="1"/>
      <c r="C868" s="1"/>
      <c r="D868" s="1"/>
      <c r="E868" s="1"/>
      <c r="F868" s="1"/>
      <c r="G868" s="1"/>
      <c r="H868" s="1"/>
      <c r="I868" s="1"/>
      <c r="J868" s="2"/>
      <c r="K868" s="1"/>
      <c r="L868" s="1"/>
      <c r="M868" s="1"/>
      <c r="N868" s="1"/>
      <c r="O868" s="1"/>
      <c r="P868" s="1"/>
      <c r="Q868" s="1"/>
      <c r="R868" s="3"/>
      <c r="S868" s="3"/>
      <c r="T868" s="3"/>
      <c r="U868" s="3"/>
      <c r="V868" s="1"/>
      <c r="W868" s="4"/>
      <c r="X868" s="5"/>
      <c r="Y868" s="6"/>
      <c r="Z868" s="1"/>
      <c r="AA868" s="1"/>
      <c r="AB868" s="1"/>
      <c r="AC868" s="1"/>
      <c r="AD868" s="1"/>
      <c r="AE868" s="1"/>
      <c r="AF868" s="1"/>
      <c r="AG868" s="1"/>
      <c r="AH868" s="1"/>
      <c r="AI868" s="1"/>
      <c r="AJ868" s="21"/>
      <c r="AK868" s="21"/>
      <c r="AL868" s="21"/>
      <c r="AM868" s="21"/>
      <c r="AN868" s="21"/>
    </row>
    <row r="869" spans="1:40" ht="15.75" customHeight="1" x14ac:dyDescent="0.25">
      <c r="A869" s="1"/>
      <c r="B869" s="1"/>
      <c r="C869" s="1"/>
      <c r="D869" s="1"/>
      <c r="E869" s="1"/>
      <c r="F869" s="1"/>
      <c r="G869" s="1"/>
      <c r="H869" s="1"/>
      <c r="I869" s="1"/>
      <c r="J869" s="2"/>
      <c r="K869" s="1"/>
      <c r="L869" s="1"/>
      <c r="M869" s="1"/>
      <c r="N869" s="1"/>
      <c r="O869" s="1"/>
      <c r="P869" s="1"/>
      <c r="Q869" s="1"/>
      <c r="R869" s="3"/>
      <c r="S869" s="3"/>
      <c r="T869" s="3"/>
      <c r="U869" s="3"/>
      <c r="V869" s="1"/>
      <c r="W869" s="4"/>
      <c r="X869" s="5"/>
      <c r="Y869" s="6"/>
      <c r="Z869" s="1"/>
      <c r="AA869" s="1"/>
      <c r="AB869" s="1"/>
      <c r="AC869" s="1"/>
      <c r="AD869" s="1"/>
      <c r="AE869" s="1"/>
      <c r="AF869" s="1"/>
      <c r="AG869" s="1"/>
      <c r="AH869" s="1"/>
      <c r="AI869" s="1"/>
      <c r="AJ869" s="21"/>
      <c r="AK869" s="21"/>
      <c r="AL869" s="21"/>
      <c r="AM869" s="21"/>
      <c r="AN869" s="21"/>
    </row>
    <row r="870" spans="1:40" ht="15.75" customHeight="1" x14ac:dyDescent="0.25">
      <c r="A870" s="1"/>
      <c r="B870" s="1"/>
      <c r="C870" s="1"/>
      <c r="D870" s="1"/>
      <c r="E870" s="1"/>
      <c r="F870" s="1"/>
      <c r="G870" s="1"/>
      <c r="H870" s="1"/>
      <c r="I870" s="1"/>
      <c r="J870" s="2"/>
      <c r="K870" s="1"/>
      <c r="L870" s="1"/>
      <c r="M870" s="1"/>
      <c r="N870" s="1"/>
      <c r="O870" s="1"/>
      <c r="P870" s="1"/>
      <c r="Q870" s="1"/>
      <c r="R870" s="3"/>
      <c r="S870" s="3"/>
      <c r="T870" s="3"/>
      <c r="U870" s="3"/>
      <c r="V870" s="1"/>
      <c r="W870" s="4"/>
      <c r="X870" s="5"/>
      <c r="Y870" s="6"/>
      <c r="Z870" s="1"/>
      <c r="AA870" s="1"/>
      <c r="AB870" s="1"/>
      <c r="AC870" s="1"/>
      <c r="AD870" s="1"/>
      <c r="AE870" s="1"/>
      <c r="AF870" s="1"/>
      <c r="AG870" s="1"/>
      <c r="AH870" s="1"/>
      <c r="AI870" s="1"/>
      <c r="AJ870" s="21"/>
      <c r="AK870" s="21"/>
      <c r="AL870" s="21"/>
      <c r="AM870" s="21"/>
      <c r="AN870" s="21"/>
    </row>
    <row r="871" spans="1:40" ht="15.75" customHeight="1" x14ac:dyDescent="0.25">
      <c r="A871" s="1"/>
      <c r="B871" s="1"/>
      <c r="C871" s="1"/>
      <c r="D871" s="1"/>
      <c r="E871" s="1"/>
      <c r="F871" s="1"/>
      <c r="G871" s="1"/>
      <c r="H871" s="1"/>
      <c r="I871" s="1"/>
      <c r="J871" s="2"/>
      <c r="K871" s="1"/>
      <c r="L871" s="1"/>
      <c r="M871" s="1"/>
      <c r="N871" s="1"/>
      <c r="O871" s="1"/>
      <c r="P871" s="1"/>
      <c r="Q871" s="1"/>
      <c r="R871" s="3"/>
      <c r="S871" s="3"/>
      <c r="T871" s="3"/>
      <c r="U871" s="3"/>
      <c r="V871" s="1"/>
      <c r="W871" s="4"/>
      <c r="X871" s="5"/>
      <c r="Y871" s="6"/>
      <c r="Z871" s="1"/>
      <c r="AA871" s="1"/>
      <c r="AB871" s="1"/>
      <c r="AC871" s="1"/>
      <c r="AD871" s="1"/>
      <c r="AE871" s="1"/>
      <c r="AF871" s="1"/>
      <c r="AG871" s="1"/>
      <c r="AH871" s="1"/>
      <c r="AI871" s="1"/>
      <c r="AJ871" s="21"/>
      <c r="AK871" s="21"/>
      <c r="AL871" s="21"/>
      <c r="AM871" s="21"/>
      <c r="AN871" s="21"/>
    </row>
    <row r="872" spans="1:40" ht="15.75" customHeight="1" x14ac:dyDescent="0.25">
      <c r="A872" s="1"/>
      <c r="B872" s="1"/>
      <c r="C872" s="1"/>
      <c r="D872" s="1"/>
      <c r="E872" s="1"/>
      <c r="F872" s="1"/>
      <c r="G872" s="1"/>
      <c r="H872" s="1"/>
      <c r="I872" s="1"/>
      <c r="J872" s="2"/>
      <c r="K872" s="1"/>
      <c r="L872" s="1"/>
      <c r="M872" s="1"/>
      <c r="N872" s="1"/>
      <c r="O872" s="1"/>
      <c r="P872" s="1"/>
      <c r="Q872" s="1"/>
      <c r="R872" s="3"/>
      <c r="S872" s="3"/>
      <c r="T872" s="3"/>
      <c r="U872" s="3"/>
      <c r="V872" s="1"/>
      <c r="W872" s="4"/>
      <c r="X872" s="5"/>
      <c r="Y872" s="6"/>
      <c r="Z872" s="1"/>
      <c r="AA872" s="1"/>
      <c r="AB872" s="1"/>
      <c r="AC872" s="1"/>
      <c r="AD872" s="1"/>
      <c r="AE872" s="1"/>
      <c r="AF872" s="1"/>
      <c r="AG872" s="1"/>
      <c r="AH872" s="1"/>
      <c r="AI872" s="1"/>
      <c r="AJ872" s="21"/>
      <c r="AK872" s="21"/>
      <c r="AL872" s="21"/>
      <c r="AM872" s="21"/>
      <c r="AN872" s="21"/>
    </row>
    <row r="873" spans="1:40" ht="15.75" customHeight="1" x14ac:dyDescent="0.25">
      <c r="A873" s="1"/>
      <c r="B873" s="1"/>
      <c r="C873" s="1"/>
      <c r="D873" s="1"/>
      <c r="E873" s="1"/>
      <c r="F873" s="1"/>
      <c r="G873" s="1"/>
      <c r="H873" s="1"/>
      <c r="I873" s="1"/>
      <c r="J873" s="2"/>
      <c r="K873" s="1"/>
      <c r="L873" s="1"/>
      <c r="M873" s="1"/>
      <c r="N873" s="1"/>
      <c r="O873" s="1"/>
      <c r="P873" s="1"/>
      <c r="Q873" s="1"/>
      <c r="R873" s="3"/>
      <c r="S873" s="3"/>
      <c r="T873" s="3"/>
      <c r="U873" s="3"/>
      <c r="V873" s="1"/>
      <c r="W873" s="4"/>
      <c r="X873" s="5"/>
      <c r="Y873" s="6"/>
      <c r="Z873" s="1"/>
      <c r="AA873" s="1"/>
      <c r="AB873" s="1"/>
      <c r="AC873" s="1"/>
      <c r="AD873" s="1"/>
      <c r="AE873" s="1"/>
      <c r="AF873" s="1"/>
      <c r="AG873" s="1"/>
      <c r="AH873" s="1"/>
      <c r="AI873" s="1"/>
      <c r="AJ873" s="21"/>
      <c r="AK873" s="21"/>
      <c r="AL873" s="21"/>
      <c r="AM873" s="21"/>
      <c r="AN873" s="21"/>
    </row>
    <row r="874" spans="1:40" ht="15.75" customHeight="1" x14ac:dyDescent="0.25">
      <c r="A874" s="1"/>
      <c r="B874" s="1"/>
      <c r="C874" s="1"/>
      <c r="D874" s="1"/>
      <c r="E874" s="1"/>
      <c r="F874" s="1"/>
      <c r="G874" s="1"/>
      <c r="H874" s="1"/>
      <c r="I874" s="1"/>
      <c r="J874" s="2"/>
      <c r="K874" s="1"/>
      <c r="L874" s="1"/>
      <c r="M874" s="1"/>
      <c r="N874" s="1"/>
      <c r="O874" s="1"/>
      <c r="P874" s="1"/>
      <c r="Q874" s="1"/>
      <c r="R874" s="3"/>
      <c r="S874" s="3"/>
      <c r="T874" s="3"/>
      <c r="U874" s="3"/>
      <c r="V874" s="1"/>
      <c r="W874" s="4"/>
      <c r="X874" s="5"/>
      <c r="Y874" s="6"/>
      <c r="Z874" s="1"/>
      <c r="AA874" s="1"/>
      <c r="AB874" s="1"/>
      <c r="AC874" s="1"/>
      <c r="AD874" s="1"/>
      <c r="AE874" s="1"/>
      <c r="AF874" s="1"/>
      <c r="AG874" s="1"/>
      <c r="AH874" s="1"/>
      <c r="AI874" s="1"/>
      <c r="AJ874" s="21"/>
      <c r="AK874" s="21"/>
      <c r="AL874" s="21"/>
      <c r="AM874" s="21"/>
      <c r="AN874" s="21"/>
    </row>
    <row r="875" spans="1:40" ht="15.75" customHeight="1" x14ac:dyDescent="0.25">
      <c r="A875" s="1"/>
      <c r="B875" s="1"/>
      <c r="C875" s="1"/>
      <c r="D875" s="1"/>
      <c r="E875" s="1"/>
      <c r="F875" s="1"/>
      <c r="G875" s="1"/>
      <c r="H875" s="1"/>
      <c r="I875" s="1"/>
      <c r="J875" s="2"/>
      <c r="K875" s="1"/>
      <c r="L875" s="1"/>
      <c r="M875" s="1"/>
      <c r="N875" s="1"/>
      <c r="O875" s="1"/>
      <c r="P875" s="1"/>
      <c r="Q875" s="1"/>
      <c r="R875" s="3"/>
      <c r="S875" s="3"/>
      <c r="T875" s="3"/>
      <c r="U875" s="3"/>
      <c r="V875" s="1"/>
      <c r="W875" s="4"/>
      <c r="X875" s="5"/>
      <c r="Y875" s="6"/>
      <c r="Z875" s="1"/>
      <c r="AA875" s="1"/>
      <c r="AB875" s="1"/>
      <c r="AC875" s="1"/>
      <c r="AD875" s="1"/>
      <c r="AE875" s="1"/>
      <c r="AF875" s="1"/>
      <c r="AG875" s="1"/>
      <c r="AH875" s="1"/>
      <c r="AI875" s="1"/>
      <c r="AJ875" s="21"/>
      <c r="AK875" s="21"/>
      <c r="AL875" s="21"/>
      <c r="AM875" s="21"/>
      <c r="AN875" s="21"/>
    </row>
    <row r="876" spans="1:40" ht="15.75" customHeight="1" x14ac:dyDescent="0.25">
      <c r="A876" s="1"/>
      <c r="B876" s="1"/>
      <c r="C876" s="1"/>
      <c r="D876" s="1"/>
      <c r="E876" s="1"/>
      <c r="F876" s="1"/>
      <c r="G876" s="1"/>
      <c r="H876" s="1"/>
      <c r="I876" s="1"/>
      <c r="J876" s="2"/>
      <c r="K876" s="1"/>
      <c r="L876" s="1"/>
      <c r="M876" s="1"/>
      <c r="N876" s="1"/>
      <c r="O876" s="1"/>
      <c r="P876" s="1"/>
      <c r="Q876" s="1"/>
      <c r="R876" s="3"/>
      <c r="S876" s="3"/>
      <c r="T876" s="3"/>
      <c r="U876" s="3"/>
      <c r="V876" s="1"/>
      <c r="W876" s="4"/>
      <c r="X876" s="5"/>
      <c r="Y876" s="6"/>
      <c r="Z876" s="1"/>
      <c r="AA876" s="1"/>
      <c r="AB876" s="1"/>
      <c r="AC876" s="1"/>
      <c r="AD876" s="1"/>
      <c r="AE876" s="1"/>
      <c r="AF876" s="1"/>
      <c r="AG876" s="1"/>
      <c r="AH876" s="1"/>
      <c r="AI876" s="1"/>
      <c r="AJ876" s="21"/>
      <c r="AK876" s="21"/>
      <c r="AL876" s="21"/>
      <c r="AM876" s="21"/>
      <c r="AN876" s="21"/>
    </row>
    <row r="877" spans="1:40" ht="15.75" customHeight="1" x14ac:dyDescent="0.25">
      <c r="A877" s="1"/>
      <c r="B877" s="1"/>
      <c r="C877" s="1"/>
      <c r="D877" s="1"/>
      <c r="E877" s="1"/>
      <c r="F877" s="1"/>
      <c r="G877" s="1"/>
      <c r="H877" s="1"/>
      <c r="I877" s="1"/>
      <c r="J877" s="2"/>
      <c r="K877" s="1"/>
      <c r="L877" s="1"/>
      <c r="M877" s="1"/>
      <c r="N877" s="1"/>
      <c r="O877" s="1"/>
      <c r="P877" s="1"/>
      <c r="Q877" s="1"/>
      <c r="R877" s="3"/>
      <c r="S877" s="3"/>
      <c r="T877" s="3"/>
      <c r="U877" s="3"/>
      <c r="V877" s="1"/>
      <c r="W877" s="4"/>
      <c r="X877" s="5"/>
      <c r="Y877" s="6"/>
      <c r="Z877" s="1"/>
      <c r="AA877" s="1"/>
      <c r="AB877" s="1"/>
      <c r="AC877" s="1"/>
      <c r="AD877" s="1"/>
      <c r="AE877" s="1"/>
      <c r="AF877" s="1"/>
      <c r="AG877" s="1"/>
      <c r="AH877" s="1"/>
      <c r="AI877" s="1"/>
      <c r="AJ877" s="21"/>
      <c r="AK877" s="21"/>
      <c r="AL877" s="21"/>
      <c r="AM877" s="21"/>
      <c r="AN877" s="21"/>
    </row>
    <row r="878" spans="1:40" ht="15.75" customHeight="1" x14ac:dyDescent="0.25">
      <c r="A878" s="1"/>
      <c r="B878" s="1"/>
      <c r="C878" s="1"/>
      <c r="D878" s="1"/>
      <c r="E878" s="1"/>
      <c r="F878" s="1"/>
      <c r="G878" s="1"/>
      <c r="H878" s="1"/>
      <c r="I878" s="1"/>
      <c r="J878" s="2"/>
      <c r="K878" s="1"/>
      <c r="L878" s="1"/>
      <c r="M878" s="1"/>
      <c r="N878" s="1"/>
      <c r="O878" s="1"/>
      <c r="P878" s="1"/>
      <c r="Q878" s="1"/>
      <c r="R878" s="3"/>
      <c r="S878" s="3"/>
      <c r="T878" s="3"/>
      <c r="U878" s="3"/>
      <c r="V878" s="1"/>
      <c r="W878" s="4"/>
      <c r="X878" s="5"/>
      <c r="Y878" s="6"/>
      <c r="Z878" s="1"/>
      <c r="AA878" s="1"/>
      <c r="AB878" s="1"/>
      <c r="AC878" s="1"/>
      <c r="AD878" s="1"/>
      <c r="AE878" s="1"/>
      <c r="AF878" s="1"/>
      <c r="AG878" s="1"/>
      <c r="AH878" s="1"/>
      <c r="AI878" s="1"/>
      <c r="AJ878" s="21"/>
      <c r="AK878" s="21"/>
      <c r="AL878" s="21"/>
      <c r="AM878" s="21"/>
      <c r="AN878" s="21"/>
    </row>
    <row r="879" spans="1:40" ht="15.75" customHeight="1" x14ac:dyDescent="0.25">
      <c r="A879" s="1"/>
      <c r="B879" s="1"/>
      <c r="C879" s="1"/>
      <c r="D879" s="1"/>
      <c r="E879" s="1"/>
      <c r="F879" s="1"/>
      <c r="G879" s="1"/>
      <c r="H879" s="1"/>
      <c r="I879" s="1"/>
      <c r="J879" s="2"/>
      <c r="K879" s="1"/>
      <c r="L879" s="1"/>
      <c r="M879" s="1"/>
      <c r="N879" s="1"/>
      <c r="O879" s="1"/>
      <c r="P879" s="1"/>
      <c r="Q879" s="1"/>
      <c r="R879" s="3"/>
      <c r="S879" s="3"/>
      <c r="T879" s="3"/>
      <c r="U879" s="3"/>
      <c r="V879" s="1"/>
      <c r="W879" s="4"/>
      <c r="X879" s="5"/>
      <c r="Y879" s="6"/>
      <c r="Z879" s="1"/>
      <c r="AA879" s="1"/>
      <c r="AB879" s="1"/>
      <c r="AC879" s="1"/>
      <c r="AD879" s="1"/>
      <c r="AE879" s="1"/>
      <c r="AF879" s="1"/>
      <c r="AG879" s="1"/>
      <c r="AH879" s="1"/>
      <c r="AI879" s="1"/>
      <c r="AJ879" s="21"/>
      <c r="AK879" s="21"/>
      <c r="AL879" s="21"/>
      <c r="AM879" s="21"/>
      <c r="AN879" s="21"/>
    </row>
    <row r="880" spans="1:40" ht="15.75" customHeight="1" x14ac:dyDescent="0.25">
      <c r="A880" s="1"/>
      <c r="B880" s="1"/>
      <c r="C880" s="1"/>
      <c r="D880" s="1"/>
      <c r="E880" s="1"/>
      <c r="F880" s="1"/>
      <c r="G880" s="1"/>
      <c r="H880" s="1"/>
      <c r="I880" s="1"/>
      <c r="J880" s="2"/>
      <c r="K880" s="1"/>
      <c r="L880" s="1"/>
      <c r="M880" s="1"/>
      <c r="N880" s="1"/>
      <c r="O880" s="1"/>
      <c r="P880" s="1"/>
      <c r="Q880" s="1"/>
      <c r="R880" s="3"/>
      <c r="S880" s="3"/>
      <c r="T880" s="3"/>
      <c r="U880" s="3"/>
      <c r="V880" s="1"/>
      <c r="W880" s="4"/>
      <c r="X880" s="5"/>
      <c r="Y880" s="6"/>
      <c r="Z880" s="1"/>
      <c r="AA880" s="1"/>
      <c r="AB880" s="1"/>
      <c r="AC880" s="1"/>
      <c r="AD880" s="1"/>
      <c r="AE880" s="1"/>
      <c r="AF880" s="1"/>
      <c r="AG880" s="1"/>
      <c r="AH880" s="1"/>
      <c r="AI880" s="1"/>
      <c r="AJ880" s="21"/>
      <c r="AK880" s="21"/>
      <c r="AL880" s="21"/>
      <c r="AM880" s="21"/>
      <c r="AN880" s="21"/>
    </row>
    <row r="881" spans="1:40" ht="15.75" customHeight="1" x14ac:dyDescent="0.25">
      <c r="A881" s="1"/>
      <c r="B881" s="1"/>
      <c r="C881" s="1"/>
      <c r="D881" s="1"/>
      <c r="E881" s="1"/>
      <c r="F881" s="1"/>
      <c r="G881" s="1"/>
      <c r="H881" s="1"/>
      <c r="I881" s="1"/>
      <c r="J881" s="2"/>
      <c r="K881" s="1"/>
      <c r="L881" s="1"/>
      <c r="M881" s="1"/>
      <c r="N881" s="1"/>
      <c r="O881" s="1"/>
      <c r="P881" s="1"/>
      <c r="Q881" s="1"/>
      <c r="R881" s="3"/>
      <c r="S881" s="3"/>
      <c r="T881" s="3"/>
      <c r="U881" s="3"/>
      <c r="V881" s="1"/>
      <c r="W881" s="4"/>
      <c r="X881" s="5"/>
      <c r="Y881" s="6"/>
      <c r="Z881" s="1"/>
      <c r="AA881" s="1"/>
      <c r="AB881" s="1"/>
      <c r="AC881" s="1"/>
      <c r="AD881" s="1"/>
      <c r="AE881" s="1"/>
      <c r="AF881" s="1"/>
      <c r="AG881" s="1"/>
      <c r="AH881" s="1"/>
      <c r="AI881" s="1"/>
      <c r="AJ881" s="21"/>
      <c r="AK881" s="21"/>
      <c r="AL881" s="21"/>
      <c r="AM881" s="21"/>
      <c r="AN881" s="21"/>
    </row>
    <row r="882" spans="1:40" ht="15.75" customHeight="1" x14ac:dyDescent="0.25">
      <c r="A882" s="1"/>
      <c r="B882" s="1"/>
      <c r="C882" s="1"/>
      <c r="D882" s="1"/>
      <c r="E882" s="1"/>
      <c r="F882" s="1"/>
      <c r="G882" s="1"/>
      <c r="H882" s="1"/>
      <c r="I882" s="1"/>
      <c r="J882" s="2"/>
      <c r="K882" s="1"/>
      <c r="L882" s="1"/>
      <c r="M882" s="1"/>
      <c r="N882" s="1"/>
      <c r="O882" s="1"/>
      <c r="P882" s="1"/>
      <c r="Q882" s="1"/>
      <c r="R882" s="3"/>
      <c r="S882" s="3"/>
      <c r="T882" s="3"/>
      <c r="U882" s="3"/>
      <c r="V882" s="1"/>
      <c r="W882" s="4"/>
      <c r="X882" s="5"/>
      <c r="Y882" s="6"/>
      <c r="Z882" s="1"/>
      <c r="AA882" s="1"/>
      <c r="AB882" s="1"/>
      <c r="AC882" s="1"/>
      <c r="AD882" s="1"/>
      <c r="AE882" s="1"/>
      <c r="AF882" s="1"/>
      <c r="AG882" s="1"/>
      <c r="AH882" s="1"/>
      <c r="AI882" s="1"/>
      <c r="AJ882" s="21"/>
      <c r="AK882" s="21"/>
      <c r="AL882" s="21"/>
      <c r="AM882" s="21"/>
      <c r="AN882" s="21"/>
    </row>
    <row r="883" spans="1:40" ht="15.75" customHeight="1" x14ac:dyDescent="0.25">
      <c r="A883" s="1"/>
      <c r="B883" s="1"/>
      <c r="C883" s="1"/>
      <c r="D883" s="1"/>
      <c r="E883" s="1"/>
      <c r="F883" s="1"/>
      <c r="G883" s="1"/>
      <c r="H883" s="1"/>
      <c r="I883" s="1"/>
      <c r="J883" s="2"/>
      <c r="K883" s="1"/>
      <c r="L883" s="1"/>
      <c r="M883" s="1"/>
      <c r="N883" s="1"/>
      <c r="O883" s="1"/>
      <c r="P883" s="1"/>
      <c r="Q883" s="1"/>
      <c r="R883" s="3"/>
      <c r="S883" s="3"/>
      <c r="T883" s="3"/>
      <c r="U883" s="3"/>
      <c r="V883" s="1"/>
      <c r="W883" s="4"/>
      <c r="X883" s="5"/>
      <c r="Y883" s="6"/>
      <c r="Z883" s="1"/>
      <c r="AA883" s="1"/>
      <c r="AB883" s="1"/>
      <c r="AC883" s="1"/>
      <c r="AD883" s="1"/>
      <c r="AE883" s="1"/>
      <c r="AF883" s="1"/>
      <c r="AG883" s="1"/>
      <c r="AH883" s="1"/>
      <c r="AI883" s="1"/>
      <c r="AJ883" s="21"/>
      <c r="AK883" s="21"/>
      <c r="AL883" s="21"/>
      <c r="AM883" s="21"/>
      <c r="AN883" s="21"/>
    </row>
    <row r="884" spans="1:40" ht="15.75" customHeight="1" x14ac:dyDescent="0.25">
      <c r="A884" s="1"/>
      <c r="B884" s="1"/>
      <c r="C884" s="1"/>
      <c r="D884" s="1"/>
      <c r="E884" s="1"/>
      <c r="F884" s="1"/>
      <c r="G884" s="1"/>
      <c r="H884" s="1"/>
      <c r="I884" s="1"/>
      <c r="J884" s="2"/>
      <c r="K884" s="1"/>
      <c r="L884" s="1"/>
      <c r="M884" s="1"/>
      <c r="N884" s="1"/>
      <c r="O884" s="1"/>
      <c r="P884" s="1"/>
      <c r="Q884" s="1"/>
      <c r="R884" s="3"/>
      <c r="S884" s="3"/>
      <c r="T884" s="3"/>
      <c r="U884" s="3"/>
      <c r="V884" s="1"/>
      <c r="W884" s="4"/>
      <c r="X884" s="5"/>
      <c r="Y884" s="6"/>
      <c r="Z884" s="1"/>
      <c r="AA884" s="1"/>
      <c r="AB884" s="1"/>
      <c r="AC884" s="1"/>
      <c r="AD884" s="1"/>
      <c r="AE884" s="1"/>
      <c r="AF884" s="1"/>
      <c r="AG884" s="1"/>
      <c r="AH884" s="1"/>
      <c r="AI884" s="1"/>
      <c r="AJ884" s="21"/>
      <c r="AK884" s="21"/>
      <c r="AL884" s="21"/>
      <c r="AM884" s="21"/>
      <c r="AN884" s="21"/>
    </row>
    <row r="885" spans="1:40" ht="15.75" customHeight="1" x14ac:dyDescent="0.25">
      <c r="A885" s="1"/>
      <c r="B885" s="1"/>
      <c r="C885" s="1"/>
      <c r="D885" s="1"/>
      <c r="E885" s="1"/>
      <c r="F885" s="1"/>
      <c r="G885" s="1"/>
      <c r="H885" s="1"/>
      <c r="I885" s="1"/>
      <c r="J885" s="2"/>
      <c r="K885" s="1"/>
      <c r="L885" s="1"/>
      <c r="M885" s="1"/>
      <c r="N885" s="1"/>
      <c r="O885" s="1"/>
      <c r="P885" s="1"/>
      <c r="Q885" s="1"/>
      <c r="R885" s="3"/>
      <c r="S885" s="3"/>
      <c r="T885" s="3"/>
      <c r="U885" s="3"/>
      <c r="V885" s="1"/>
      <c r="W885" s="4"/>
      <c r="X885" s="5"/>
      <c r="Y885" s="6"/>
      <c r="Z885" s="1"/>
      <c r="AA885" s="1"/>
      <c r="AB885" s="1"/>
      <c r="AC885" s="1"/>
      <c r="AD885" s="1"/>
      <c r="AE885" s="1"/>
      <c r="AF885" s="1"/>
      <c r="AG885" s="1"/>
      <c r="AH885" s="1"/>
      <c r="AI885" s="1"/>
      <c r="AJ885" s="21"/>
      <c r="AK885" s="21"/>
      <c r="AL885" s="21"/>
      <c r="AM885" s="21"/>
      <c r="AN885" s="21"/>
    </row>
    <row r="886" spans="1:40" ht="15.75" customHeight="1" x14ac:dyDescent="0.25">
      <c r="A886" s="1"/>
      <c r="B886" s="1"/>
      <c r="C886" s="1"/>
      <c r="D886" s="1"/>
      <c r="E886" s="1"/>
      <c r="F886" s="1"/>
      <c r="G886" s="1"/>
      <c r="H886" s="1"/>
      <c r="I886" s="1"/>
      <c r="J886" s="2"/>
      <c r="K886" s="1"/>
      <c r="L886" s="1"/>
      <c r="M886" s="1"/>
      <c r="N886" s="1"/>
      <c r="O886" s="1"/>
      <c r="P886" s="1"/>
      <c r="Q886" s="1"/>
      <c r="R886" s="3"/>
      <c r="S886" s="3"/>
      <c r="T886" s="3"/>
      <c r="U886" s="3"/>
      <c r="V886" s="1"/>
      <c r="W886" s="4"/>
      <c r="X886" s="5"/>
      <c r="Y886" s="6"/>
      <c r="Z886" s="1"/>
      <c r="AA886" s="1"/>
      <c r="AB886" s="1"/>
      <c r="AC886" s="1"/>
      <c r="AD886" s="1"/>
      <c r="AE886" s="1"/>
      <c r="AF886" s="1"/>
      <c r="AG886" s="1"/>
      <c r="AH886" s="1"/>
      <c r="AI886" s="1"/>
      <c r="AJ886" s="21"/>
      <c r="AK886" s="21"/>
      <c r="AL886" s="21"/>
      <c r="AM886" s="21"/>
      <c r="AN886" s="21"/>
    </row>
    <row r="887" spans="1:40" ht="15.75" customHeight="1" x14ac:dyDescent="0.25">
      <c r="A887" s="1"/>
      <c r="B887" s="1"/>
      <c r="C887" s="1"/>
      <c r="D887" s="1"/>
      <c r="E887" s="1"/>
      <c r="F887" s="1"/>
      <c r="G887" s="1"/>
      <c r="H887" s="1"/>
      <c r="I887" s="1"/>
      <c r="J887" s="2"/>
      <c r="K887" s="1"/>
      <c r="L887" s="1"/>
      <c r="M887" s="1"/>
      <c r="N887" s="1"/>
      <c r="O887" s="1"/>
      <c r="P887" s="1"/>
      <c r="Q887" s="1"/>
      <c r="R887" s="3"/>
      <c r="S887" s="3"/>
      <c r="T887" s="3"/>
      <c r="U887" s="3"/>
      <c r="V887" s="1"/>
      <c r="W887" s="4"/>
      <c r="X887" s="5"/>
      <c r="Y887" s="6"/>
      <c r="Z887" s="1"/>
      <c r="AA887" s="1"/>
      <c r="AB887" s="1"/>
      <c r="AC887" s="1"/>
      <c r="AD887" s="1"/>
      <c r="AE887" s="1"/>
      <c r="AF887" s="1"/>
      <c r="AG887" s="1"/>
      <c r="AH887" s="1"/>
      <c r="AI887" s="1"/>
      <c r="AJ887" s="21"/>
      <c r="AK887" s="21"/>
      <c r="AL887" s="21"/>
      <c r="AM887" s="21"/>
      <c r="AN887" s="21"/>
    </row>
    <row r="888" spans="1:40" ht="15.75" customHeight="1" x14ac:dyDescent="0.25">
      <c r="A888" s="1"/>
      <c r="B888" s="1"/>
      <c r="C888" s="1"/>
      <c r="D888" s="1"/>
      <c r="E888" s="1"/>
      <c r="F888" s="1"/>
      <c r="G888" s="1"/>
      <c r="H888" s="1"/>
      <c r="I888" s="1"/>
      <c r="J888" s="2"/>
      <c r="K888" s="1"/>
      <c r="L888" s="1"/>
      <c r="M888" s="1"/>
      <c r="N888" s="1"/>
      <c r="O888" s="1"/>
      <c r="P888" s="1"/>
      <c r="Q888" s="1"/>
      <c r="R888" s="3"/>
      <c r="S888" s="3"/>
      <c r="T888" s="3"/>
      <c r="U888" s="3"/>
      <c r="V888" s="1"/>
      <c r="W888" s="4"/>
      <c r="X888" s="5"/>
      <c r="Y888" s="6"/>
      <c r="Z888" s="1"/>
      <c r="AA888" s="1"/>
      <c r="AB888" s="1"/>
      <c r="AC888" s="1"/>
      <c r="AD888" s="1"/>
      <c r="AE888" s="1"/>
      <c r="AF888" s="1"/>
      <c r="AG888" s="1"/>
      <c r="AH888" s="1"/>
      <c r="AI888" s="1"/>
      <c r="AJ888" s="21"/>
      <c r="AK888" s="21"/>
      <c r="AL888" s="21"/>
      <c r="AM888" s="21"/>
      <c r="AN888" s="21"/>
    </row>
    <row r="889" spans="1:40" ht="15.75" customHeight="1" x14ac:dyDescent="0.25">
      <c r="A889" s="1"/>
      <c r="B889" s="1"/>
      <c r="C889" s="1"/>
      <c r="D889" s="1"/>
      <c r="E889" s="1"/>
      <c r="F889" s="1"/>
      <c r="G889" s="1"/>
      <c r="H889" s="1"/>
      <c r="I889" s="1"/>
      <c r="J889" s="2"/>
      <c r="K889" s="1"/>
      <c r="L889" s="1"/>
      <c r="M889" s="1"/>
      <c r="N889" s="1"/>
      <c r="O889" s="1"/>
      <c r="P889" s="1"/>
      <c r="Q889" s="1"/>
      <c r="R889" s="3"/>
      <c r="S889" s="3"/>
      <c r="T889" s="3"/>
      <c r="U889" s="3"/>
      <c r="V889" s="1"/>
      <c r="W889" s="4"/>
      <c r="X889" s="5"/>
      <c r="Y889" s="6"/>
      <c r="Z889" s="1"/>
      <c r="AA889" s="1"/>
      <c r="AB889" s="1"/>
      <c r="AC889" s="1"/>
      <c r="AD889" s="1"/>
      <c r="AE889" s="1"/>
      <c r="AF889" s="1"/>
      <c r="AG889" s="1"/>
      <c r="AH889" s="1"/>
      <c r="AI889" s="1"/>
      <c r="AJ889" s="21"/>
      <c r="AK889" s="21"/>
      <c r="AL889" s="21"/>
      <c r="AM889" s="21"/>
      <c r="AN889" s="21"/>
    </row>
    <row r="890" spans="1:40" ht="15.75" customHeight="1" x14ac:dyDescent="0.25">
      <c r="A890" s="1"/>
      <c r="B890" s="1"/>
      <c r="C890" s="1"/>
      <c r="D890" s="1"/>
      <c r="E890" s="1"/>
      <c r="F890" s="1"/>
      <c r="G890" s="1"/>
      <c r="H890" s="1"/>
      <c r="I890" s="1"/>
      <c r="J890" s="2"/>
      <c r="K890" s="1"/>
      <c r="L890" s="1"/>
      <c r="M890" s="1"/>
      <c r="N890" s="1"/>
      <c r="O890" s="1"/>
      <c r="P890" s="1"/>
      <c r="Q890" s="1"/>
      <c r="R890" s="3"/>
      <c r="S890" s="3"/>
      <c r="T890" s="3"/>
      <c r="U890" s="3"/>
      <c r="V890" s="1"/>
      <c r="W890" s="4"/>
      <c r="X890" s="5"/>
      <c r="Y890" s="6"/>
      <c r="Z890" s="1"/>
      <c r="AA890" s="1"/>
      <c r="AB890" s="1"/>
      <c r="AC890" s="1"/>
      <c r="AD890" s="1"/>
      <c r="AE890" s="1"/>
      <c r="AF890" s="1"/>
      <c r="AG890" s="1"/>
      <c r="AH890" s="1"/>
      <c r="AI890" s="1"/>
      <c r="AJ890" s="21"/>
      <c r="AK890" s="21"/>
      <c r="AL890" s="21"/>
      <c r="AM890" s="21"/>
      <c r="AN890" s="21"/>
    </row>
    <row r="891" spans="1:40" ht="15.75" customHeight="1" x14ac:dyDescent="0.25">
      <c r="A891" s="1"/>
      <c r="B891" s="1"/>
      <c r="C891" s="1"/>
      <c r="D891" s="1"/>
      <c r="E891" s="1"/>
      <c r="F891" s="1"/>
      <c r="G891" s="1"/>
      <c r="H891" s="1"/>
      <c r="I891" s="1"/>
      <c r="J891" s="2"/>
      <c r="K891" s="1"/>
      <c r="L891" s="1"/>
      <c r="M891" s="1"/>
      <c r="N891" s="1"/>
      <c r="O891" s="1"/>
      <c r="P891" s="1"/>
      <c r="Q891" s="1"/>
      <c r="R891" s="3"/>
      <c r="S891" s="3"/>
      <c r="T891" s="3"/>
      <c r="U891" s="3"/>
      <c r="V891" s="1"/>
      <c r="W891" s="4"/>
      <c r="X891" s="5"/>
      <c r="Y891" s="6"/>
      <c r="Z891" s="1"/>
      <c r="AA891" s="1"/>
      <c r="AB891" s="1"/>
      <c r="AC891" s="1"/>
      <c r="AD891" s="1"/>
      <c r="AE891" s="1"/>
      <c r="AF891" s="1"/>
      <c r="AG891" s="1"/>
      <c r="AH891" s="1"/>
      <c r="AI891" s="1"/>
      <c r="AJ891" s="21"/>
      <c r="AK891" s="21"/>
      <c r="AL891" s="21"/>
      <c r="AM891" s="21"/>
      <c r="AN891" s="21"/>
    </row>
    <row r="892" spans="1:40" ht="15.75" customHeight="1" x14ac:dyDescent="0.25">
      <c r="A892" s="1"/>
      <c r="B892" s="1"/>
      <c r="C892" s="1"/>
      <c r="D892" s="1"/>
      <c r="E892" s="1"/>
      <c r="F892" s="1"/>
      <c r="G892" s="1"/>
      <c r="H892" s="1"/>
      <c r="I892" s="1"/>
      <c r="J892" s="2"/>
      <c r="K892" s="1"/>
      <c r="L892" s="1"/>
      <c r="M892" s="1"/>
      <c r="N892" s="1"/>
      <c r="O892" s="1"/>
      <c r="P892" s="1"/>
      <c r="Q892" s="1"/>
      <c r="R892" s="3"/>
      <c r="S892" s="3"/>
      <c r="T892" s="3"/>
      <c r="U892" s="3"/>
      <c r="V892" s="1"/>
      <c r="W892" s="4"/>
      <c r="X892" s="5"/>
      <c r="Y892" s="6"/>
      <c r="Z892" s="1"/>
      <c r="AA892" s="1"/>
      <c r="AB892" s="1"/>
      <c r="AC892" s="1"/>
      <c r="AD892" s="1"/>
      <c r="AE892" s="1"/>
      <c r="AF892" s="1"/>
      <c r="AG892" s="1"/>
      <c r="AH892" s="1"/>
      <c r="AI892" s="1"/>
      <c r="AJ892" s="21"/>
      <c r="AK892" s="21"/>
      <c r="AL892" s="21"/>
      <c r="AM892" s="21"/>
      <c r="AN892" s="21"/>
    </row>
    <row r="893" spans="1:40" ht="15.75" customHeight="1" x14ac:dyDescent="0.25">
      <c r="A893" s="1"/>
      <c r="B893" s="1"/>
      <c r="C893" s="1"/>
      <c r="D893" s="1"/>
      <c r="E893" s="1"/>
      <c r="F893" s="1"/>
      <c r="G893" s="1"/>
      <c r="H893" s="1"/>
      <c r="I893" s="1"/>
      <c r="J893" s="2"/>
      <c r="K893" s="1"/>
      <c r="L893" s="1"/>
      <c r="M893" s="1"/>
      <c r="N893" s="1"/>
      <c r="O893" s="1"/>
      <c r="P893" s="1"/>
      <c r="Q893" s="1"/>
      <c r="R893" s="3"/>
      <c r="S893" s="3"/>
      <c r="T893" s="3"/>
      <c r="U893" s="3"/>
      <c r="V893" s="1"/>
      <c r="W893" s="4"/>
      <c r="X893" s="5"/>
      <c r="Y893" s="6"/>
      <c r="Z893" s="1"/>
      <c r="AA893" s="1"/>
      <c r="AB893" s="1"/>
      <c r="AC893" s="1"/>
      <c r="AD893" s="1"/>
      <c r="AE893" s="1"/>
      <c r="AF893" s="1"/>
      <c r="AG893" s="1"/>
      <c r="AH893" s="1"/>
      <c r="AI893" s="1"/>
      <c r="AJ893" s="21"/>
      <c r="AK893" s="21"/>
      <c r="AL893" s="21"/>
      <c r="AM893" s="21"/>
      <c r="AN893" s="21"/>
    </row>
    <row r="894" spans="1:40" ht="15.75" customHeight="1" x14ac:dyDescent="0.25">
      <c r="A894" s="1"/>
      <c r="B894" s="1"/>
      <c r="C894" s="1"/>
      <c r="D894" s="1"/>
      <c r="E894" s="1"/>
      <c r="F894" s="1"/>
      <c r="G894" s="1"/>
      <c r="H894" s="1"/>
      <c r="I894" s="1"/>
      <c r="J894" s="2"/>
      <c r="K894" s="1"/>
      <c r="L894" s="1"/>
      <c r="M894" s="1"/>
      <c r="N894" s="1"/>
      <c r="O894" s="1"/>
      <c r="P894" s="1"/>
      <c r="Q894" s="1"/>
      <c r="R894" s="3"/>
      <c r="S894" s="3"/>
      <c r="T894" s="3"/>
      <c r="U894" s="3"/>
      <c r="V894" s="1"/>
      <c r="W894" s="4"/>
      <c r="X894" s="5"/>
      <c r="Y894" s="6"/>
      <c r="Z894" s="1"/>
      <c r="AA894" s="1"/>
      <c r="AB894" s="1"/>
      <c r="AC894" s="1"/>
      <c r="AD894" s="1"/>
      <c r="AE894" s="1"/>
      <c r="AF894" s="1"/>
      <c r="AG894" s="1"/>
      <c r="AH894" s="1"/>
      <c r="AI894" s="1"/>
      <c r="AJ894" s="21"/>
      <c r="AK894" s="21"/>
      <c r="AL894" s="21"/>
      <c r="AM894" s="21"/>
      <c r="AN894" s="21"/>
    </row>
    <row r="895" spans="1:40" ht="15.75" customHeight="1" x14ac:dyDescent="0.25">
      <c r="A895" s="1"/>
      <c r="B895" s="1"/>
      <c r="C895" s="1"/>
      <c r="D895" s="1"/>
      <c r="E895" s="1"/>
      <c r="F895" s="1"/>
      <c r="G895" s="1"/>
      <c r="H895" s="1"/>
      <c r="I895" s="1"/>
      <c r="J895" s="2"/>
      <c r="K895" s="1"/>
      <c r="L895" s="1"/>
      <c r="M895" s="1"/>
      <c r="N895" s="1"/>
      <c r="O895" s="1"/>
      <c r="P895" s="1"/>
      <c r="Q895" s="1"/>
      <c r="R895" s="3"/>
      <c r="S895" s="3"/>
      <c r="T895" s="3"/>
      <c r="U895" s="3"/>
      <c r="V895" s="1"/>
      <c r="W895" s="4"/>
      <c r="X895" s="5"/>
      <c r="Y895" s="6"/>
      <c r="Z895" s="1"/>
      <c r="AA895" s="1"/>
      <c r="AB895" s="1"/>
      <c r="AC895" s="1"/>
      <c r="AD895" s="1"/>
      <c r="AE895" s="1"/>
      <c r="AF895" s="1"/>
      <c r="AG895" s="1"/>
      <c r="AH895" s="1"/>
      <c r="AI895" s="1"/>
      <c r="AJ895" s="21"/>
      <c r="AK895" s="21"/>
      <c r="AL895" s="21"/>
      <c r="AM895" s="21"/>
      <c r="AN895" s="21"/>
    </row>
    <row r="896" spans="1:40" ht="15.75" customHeight="1" x14ac:dyDescent="0.25">
      <c r="A896" s="1"/>
      <c r="B896" s="1"/>
      <c r="C896" s="1"/>
      <c r="D896" s="1"/>
      <c r="E896" s="1"/>
      <c r="F896" s="1"/>
      <c r="G896" s="1"/>
      <c r="H896" s="1"/>
      <c r="I896" s="1"/>
      <c r="J896" s="2"/>
      <c r="K896" s="1"/>
      <c r="L896" s="1"/>
      <c r="M896" s="1"/>
      <c r="N896" s="1"/>
      <c r="O896" s="1"/>
      <c r="P896" s="1"/>
      <c r="Q896" s="1"/>
      <c r="R896" s="3"/>
      <c r="S896" s="3"/>
      <c r="T896" s="3"/>
      <c r="U896" s="3"/>
      <c r="V896" s="1"/>
      <c r="W896" s="4"/>
      <c r="X896" s="5"/>
      <c r="Y896" s="6"/>
      <c r="Z896" s="1"/>
      <c r="AA896" s="1"/>
      <c r="AB896" s="1"/>
      <c r="AC896" s="1"/>
      <c r="AD896" s="1"/>
      <c r="AE896" s="1"/>
      <c r="AF896" s="1"/>
      <c r="AG896" s="1"/>
      <c r="AH896" s="1"/>
      <c r="AI896" s="1"/>
      <c r="AJ896" s="21"/>
      <c r="AK896" s="21"/>
      <c r="AL896" s="21"/>
      <c r="AM896" s="21"/>
      <c r="AN896" s="21"/>
    </row>
    <row r="897" spans="1:40" ht="15.75" customHeight="1" x14ac:dyDescent="0.25">
      <c r="A897" s="1"/>
      <c r="B897" s="1"/>
      <c r="C897" s="1"/>
      <c r="D897" s="1"/>
      <c r="E897" s="1"/>
      <c r="F897" s="1"/>
      <c r="G897" s="1"/>
      <c r="H897" s="1"/>
      <c r="I897" s="1"/>
      <c r="J897" s="2"/>
      <c r="K897" s="1"/>
      <c r="L897" s="1"/>
      <c r="M897" s="1"/>
      <c r="N897" s="1"/>
      <c r="O897" s="1"/>
      <c r="P897" s="1"/>
      <c r="Q897" s="1"/>
      <c r="R897" s="3"/>
      <c r="S897" s="3"/>
      <c r="T897" s="3"/>
      <c r="U897" s="3"/>
      <c r="V897" s="1"/>
      <c r="W897" s="4"/>
      <c r="X897" s="5"/>
      <c r="Y897" s="6"/>
      <c r="Z897" s="1"/>
      <c r="AA897" s="1"/>
      <c r="AB897" s="1"/>
      <c r="AC897" s="1"/>
      <c r="AD897" s="1"/>
      <c r="AE897" s="1"/>
      <c r="AF897" s="1"/>
      <c r="AG897" s="1"/>
      <c r="AH897" s="1"/>
      <c r="AI897" s="1"/>
      <c r="AJ897" s="21"/>
      <c r="AK897" s="21"/>
      <c r="AL897" s="21"/>
      <c r="AM897" s="21"/>
      <c r="AN897" s="21"/>
    </row>
    <row r="898" spans="1:40" ht="15.75" customHeight="1" x14ac:dyDescent="0.25">
      <c r="A898" s="1"/>
      <c r="B898" s="1"/>
      <c r="C898" s="1"/>
      <c r="D898" s="1"/>
      <c r="E898" s="1"/>
      <c r="F898" s="1"/>
      <c r="G898" s="1"/>
      <c r="H898" s="1"/>
      <c r="I898" s="1"/>
      <c r="J898" s="2"/>
      <c r="K898" s="1"/>
      <c r="L898" s="1"/>
      <c r="M898" s="1"/>
      <c r="N898" s="1"/>
      <c r="O898" s="1"/>
      <c r="P898" s="1"/>
      <c r="Q898" s="1"/>
      <c r="R898" s="3"/>
      <c r="S898" s="3"/>
      <c r="T898" s="3"/>
      <c r="U898" s="3"/>
      <c r="V898" s="1"/>
      <c r="W898" s="4"/>
      <c r="X898" s="5"/>
      <c r="Y898" s="6"/>
      <c r="Z898" s="1"/>
      <c r="AA898" s="1"/>
      <c r="AB898" s="1"/>
      <c r="AC898" s="1"/>
      <c r="AD898" s="1"/>
      <c r="AE898" s="1"/>
      <c r="AF898" s="1"/>
      <c r="AG898" s="1"/>
      <c r="AH898" s="1"/>
      <c r="AI898" s="1"/>
      <c r="AJ898" s="21"/>
      <c r="AK898" s="21"/>
      <c r="AL898" s="21"/>
      <c r="AM898" s="21"/>
      <c r="AN898" s="21"/>
    </row>
    <row r="899" spans="1:40" ht="15.75" customHeight="1" x14ac:dyDescent="0.25">
      <c r="A899" s="1"/>
      <c r="B899" s="1"/>
      <c r="C899" s="1"/>
      <c r="D899" s="1"/>
      <c r="E899" s="1"/>
      <c r="F899" s="1"/>
      <c r="G899" s="1"/>
      <c r="H899" s="1"/>
      <c r="I899" s="1"/>
      <c r="J899" s="2"/>
      <c r="K899" s="1"/>
      <c r="L899" s="1"/>
      <c r="M899" s="1"/>
      <c r="N899" s="1"/>
      <c r="O899" s="1"/>
      <c r="P899" s="1"/>
      <c r="Q899" s="1"/>
      <c r="R899" s="3"/>
      <c r="S899" s="3"/>
      <c r="T899" s="3"/>
      <c r="U899" s="3"/>
      <c r="V899" s="1"/>
      <c r="W899" s="4"/>
      <c r="X899" s="5"/>
      <c r="Y899" s="6"/>
      <c r="Z899" s="1"/>
      <c r="AA899" s="1"/>
      <c r="AB899" s="1"/>
      <c r="AC899" s="1"/>
      <c r="AD899" s="1"/>
      <c r="AE899" s="1"/>
      <c r="AF899" s="1"/>
      <c r="AG899" s="1"/>
      <c r="AH899" s="1"/>
      <c r="AI899" s="1"/>
      <c r="AJ899" s="21"/>
      <c r="AK899" s="21"/>
      <c r="AL899" s="21"/>
      <c r="AM899" s="21"/>
      <c r="AN899" s="21"/>
    </row>
    <row r="900" spans="1:40" ht="15.75" customHeight="1" x14ac:dyDescent="0.25">
      <c r="A900" s="1"/>
      <c r="B900" s="1"/>
      <c r="C900" s="1"/>
      <c r="D900" s="1"/>
      <c r="E900" s="1"/>
      <c r="F900" s="1"/>
      <c r="G900" s="1"/>
      <c r="H900" s="1"/>
      <c r="I900" s="1"/>
      <c r="J900" s="2"/>
      <c r="K900" s="1"/>
      <c r="L900" s="1"/>
      <c r="M900" s="1"/>
      <c r="N900" s="1"/>
      <c r="O900" s="1"/>
      <c r="P900" s="1"/>
      <c r="Q900" s="1"/>
      <c r="R900" s="3"/>
      <c r="S900" s="3"/>
      <c r="T900" s="3"/>
      <c r="U900" s="3"/>
      <c r="V900" s="1"/>
      <c r="W900" s="4"/>
      <c r="X900" s="5"/>
      <c r="Y900" s="6"/>
      <c r="Z900" s="1"/>
      <c r="AA900" s="1"/>
      <c r="AB900" s="1"/>
      <c r="AC900" s="1"/>
      <c r="AD900" s="1"/>
      <c r="AE900" s="1"/>
      <c r="AF900" s="1"/>
      <c r="AG900" s="1"/>
      <c r="AH900" s="1"/>
      <c r="AI900" s="1"/>
      <c r="AJ900" s="21"/>
      <c r="AK900" s="21"/>
      <c r="AL900" s="21"/>
      <c r="AM900" s="21"/>
      <c r="AN900" s="21"/>
    </row>
    <row r="901" spans="1:40" ht="15.75" customHeight="1" x14ac:dyDescent="0.25">
      <c r="A901" s="1"/>
      <c r="B901" s="1"/>
      <c r="C901" s="1"/>
      <c r="D901" s="1"/>
      <c r="E901" s="1"/>
      <c r="F901" s="1"/>
      <c r="G901" s="1"/>
      <c r="H901" s="1"/>
      <c r="I901" s="1"/>
      <c r="J901" s="2"/>
      <c r="K901" s="1"/>
      <c r="L901" s="1"/>
      <c r="M901" s="1"/>
      <c r="N901" s="1"/>
      <c r="O901" s="1"/>
      <c r="P901" s="1"/>
      <c r="Q901" s="1"/>
      <c r="R901" s="3"/>
      <c r="S901" s="3"/>
      <c r="T901" s="3"/>
      <c r="U901" s="3"/>
      <c r="V901" s="1"/>
      <c r="W901" s="4"/>
      <c r="X901" s="5"/>
      <c r="Y901" s="6"/>
      <c r="Z901" s="1"/>
      <c r="AA901" s="1"/>
      <c r="AB901" s="1"/>
      <c r="AC901" s="1"/>
      <c r="AD901" s="1"/>
      <c r="AE901" s="1"/>
      <c r="AF901" s="1"/>
      <c r="AG901" s="1"/>
      <c r="AH901" s="1"/>
      <c r="AI901" s="1"/>
      <c r="AJ901" s="21"/>
      <c r="AK901" s="21"/>
      <c r="AL901" s="21"/>
      <c r="AM901" s="21"/>
      <c r="AN901" s="21"/>
    </row>
    <row r="902" spans="1:40" ht="15.75" customHeight="1" x14ac:dyDescent="0.25">
      <c r="A902" s="1"/>
      <c r="B902" s="1"/>
      <c r="C902" s="1"/>
      <c r="D902" s="1"/>
      <c r="E902" s="1"/>
      <c r="F902" s="1"/>
      <c r="G902" s="1"/>
      <c r="H902" s="1"/>
      <c r="I902" s="1"/>
      <c r="J902" s="2"/>
      <c r="K902" s="1"/>
      <c r="L902" s="1"/>
      <c r="M902" s="1"/>
      <c r="N902" s="1"/>
      <c r="O902" s="1"/>
      <c r="P902" s="1"/>
      <c r="Q902" s="1"/>
      <c r="R902" s="3"/>
      <c r="S902" s="3"/>
      <c r="T902" s="3"/>
      <c r="U902" s="3"/>
      <c r="V902" s="1"/>
      <c r="W902" s="4"/>
      <c r="X902" s="5"/>
      <c r="Y902" s="6"/>
      <c r="Z902" s="1"/>
      <c r="AA902" s="1"/>
      <c r="AB902" s="1"/>
      <c r="AC902" s="1"/>
      <c r="AD902" s="1"/>
      <c r="AE902" s="1"/>
      <c r="AF902" s="1"/>
      <c r="AG902" s="1"/>
      <c r="AH902" s="1"/>
      <c r="AI902" s="1"/>
      <c r="AJ902" s="21"/>
      <c r="AK902" s="21"/>
      <c r="AL902" s="21"/>
      <c r="AM902" s="21"/>
      <c r="AN902" s="21"/>
    </row>
    <row r="903" spans="1:40" ht="15.75" customHeight="1" x14ac:dyDescent="0.25">
      <c r="A903" s="1"/>
      <c r="B903" s="1"/>
      <c r="C903" s="1"/>
      <c r="D903" s="1"/>
      <c r="E903" s="1"/>
      <c r="F903" s="1"/>
      <c r="G903" s="1"/>
      <c r="H903" s="1"/>
      <c r="I903" s="1"/>
      <c r="J903" s="2"/>
      <c r="K903" s="1"/>
      <c r="L903" s="1"/>
      <c r="M903" s="1"/>
      <c r="N903" s="1"/>
      <c r="O903" s="1"/>
      <c r="P903" s="1"/>
      <c r="Q903" s="1"/>
      <c r="R903" s="3"/>
      <c r="S903" s="3"/>
      <c r="T903" s="3"/>
      <c r="U903" s="3"/>
      <c r="V903" s="1"/>
      <c r="W903" s="4"/>
      <c r="X903" s="5"/>
      <c r="Y903" s="6"/>
      <c r="Z903" s="1"/>
      <c r="AA903" s="1"/>
      <c r="AB903" s="1"/>
      <c r="AC903" s="1"/>
      <c r="AD903" s="1"/>
      <c r="AE903" s="1"/>
      <c r="AF903" s="1"/>
      <c r="AG903" s="1"/>
      <c r="AH903" s="1"/>
      <c r="AI903" s="1"/>
      <c r="AJ903" s="21"/>
      <c r="AK903" s="21"/>
      <c r="AL903" s="21"/>
      <c r="AM903" s="21"/>
      <c r="AN903" s="21"/>
    </row>
    <row r="904" spans="1:40" ht="15.75" customHeight="1" x14ac:dyDescent="0.25">
      <c r="A904" s="1"/>
      <c r="B904" s="1"/>
      <c r="C904" s="1"/>
      <c r="D904" s="1"/>
      <c r="E904" s="1"/>
      <c r="F904" s="1"/>
      <c r="G904" s="1"/>
      <c r="H904" s="1"/>
      <c r="I904" s="1"/>
      <c r="J904" s="2"/>
      <c r="K904" s="1"/>
      <c r="L904" s="1"/>
      <c r="M904" s="1"/>
      <c r="N904" s="1"/>
      <c r="O904" s="1"/>
      <c r="P904" s="1"/>
      <c r="Q904" s="1"/>
      <c r="R904" s="3"/>
      <c r="S904" s="3"/>
      <c r="T904" s="3"/>
      <c r="U904" s="3"/>
      <c r="V904" s="1"/>
      <c r="W904" s="4"/>
      <c r="X904" s="5"/>
      <c r="Y904" s="6"/>
      <c r="Z904" s="1"/>
      <c r="AA904" s="1"/>
      <c r="AB904" s="1"/>
      <c r="AC904" s="1"/>
      <c r="AD904" s="1"/>
      <c r="AE904" s="1"/>
      <c r="AF904" s="1"/>
      <c r="AG904" s="1"/>
      <c r="AH904" s="1"/>
      <c r="AI904" s="1"/>
      <c r="AJ904" s="21"/>
      <c r="AK904" s="21"/>
      <c r="AL904" s="21"/>
      <c r="AM904" s="21"/>
      <c r="AN904" s="21"/>
    </row>
    <row r="905" spans="1:40" ht="15.75" customHeight="1" x14ac:dyDescent="0.25">
      <c r="A905" s="1"/>
      <c r="B905" s="1"/>
      <c r="C905" s="1"/>
      <c r="D905" s="1"/>
      <c r="E905" s="1"/>
      <c r="F905" s="1"/>
      <c r="G905" s="1"/>
      <c r="H905" s="1"/>
      <c r="I905" s="1"/>
      <c r="J905" s="2"/>
      <c r="K905" s="1"/>
      <c r="L905" s="1"/>
      <c r="M905" s="1"/>
      <c r="N905" s="1"/>
      <c r="O905" s="1"/>
      <c r="P905" s="1"/>
      <c r="Q905" s="1"/>
      <c r="R905" s="3"/>
      <c r="S905" s="3"/>
      <c r="T905" s="3"/>
      <c r="U905" s="3"/>
      <c r="V905" s="1"/>
      <c r="W905" s="4"/>
      <c r="X905" s="5"/>
      <c r="Y905" s="6"/>
      <c r="Z905" s="1"/>
      <c r="AA905" s="1"/>
      <c r="AB905" s="1"/>
      <c r="AC905" s="1"/>
      <c r="AD905" s="1"/>
      <c r="AE905" s="1"/>
      <c r="AF905" s="1"/>
      <c r="AG905" s="1"/>
      <c r="AH905" s="1"/>
      <c r="AI905" s="1"/>
      <c r="AJ905" s="21"/>
      <c r="AK905" s="21"/>
      <c r="AL905" s="21"/>
      <c r="AM905" s="21"/>
      <c r="AN905" s="21"/>
    </row>
    <row r="906" spans="1:40" ht="15.75" customHeight="1" x14ac:dyDescent="0.25">
      <c r="A906" s="1"/>
      <c r="B906" s="1"/>
      <c r="C906" s="1"/>
      <c r="D906" s="1"/>
      <c r="E906" s="1"/>
      <c r="F906" s="1"/>
      <c r="G906" s="1"/>
      <c r="H906" s="1"/>
      <c r="I906" s="1"/>
      <c r="J906" s="2"/>
      <c r="K906" s="1"/>
      <c r="L906" s="1"/>
      <c r="M906" s="1"/>
      <c r="N906" s="1"/>
      <c r="O906" s="1"/>
      <c r="P906" s="1"/>
      <c r="Q906" s="1"/>
      <c r="R906" s="3"/>
      <c r="S906" s="3"/>
      <c r="T906" s="3"/>
      <c r="U906" s="3"/>
      <c r="V906" s="1"/>
      <c r="W906" s="4"/>
      <c r="X906" s="5"/>
      <c r="Y906" s="6"/>
      <c r="Z906" s="1"/>
      <c r="AA906" s="1"/>
      <c r="AB906" s="1"/>
      <c r="AC906" s="1"/>
      <c r="AD906" s="1"/>
      <c r="AE906" s="1"/>
      <c r="AF906" s="1"/>
      <c r="AG906" s="1"/>
      <c r="AH906" s="1"/>
      <c r="AI906" s="1"/>
      <c r="AJ906" s="21"/>
      <c r="AK906" s="21"/>
      <c r="AL906" s="21"/>
      <c r="AM906" s="21"/>
      <c r="AN906" s="21"/>
    </row>
    <row r="907" spans="1:40" ht="15.75" customHeight="1" x14ac:dyDescent="0.25">
      <c r="A907" s="1"/>
      <c r="B907" s="1"/>
      <c r="C907" s="1"/>
      <c r="D907" s="1"/>
      <c r="E907" s="1"/>
      <c r="F907" s="1"/>
      <c r="G907" s="1"/>
      <c r="H907" s="1"/>
      <c r="I907" s="1"/>
      <c r="J907" s="2"/>
      <c r="K907" s="1"/>
      <c r="L907" s="1"/>
      <c r="M907" s="1"/>
      <c r="N907" s="1"/>
      <c r="O907" s="1"/>
      <c r="P907" s="1"/>
      <c r="Q907" s="1"/>
      <c r="R907" s="3"/>
      <c r="S907" s="3"/>
      <c r="T907" s="3"/>
      <c r="U907" s="3"/>
      <c r="V907" s="1"/>
      <c r="W907" s="4"/>
      <c r="X907" s="5"/>
      <c r="Y907" s="6"/>
      <c r="Z907" s="1"/>
      <c r="AA907" s="1"/>
      <c r="AB907" s="1"/>
      <c r="AC907" s="1"/>
      <c r="AD907" s="1"/>
      <c r="AE907" s="1"/>
      <c r="AF907" s="1"/>
      <c r="AG907" s="1"/>
      <c r="AH907" s="1"/>
      <c r="AI907" s="1"/>
      <c r="AJ907" s="21"/>
      <c r="AK907" s="21"/>
      <c r="AL907" s="21"/>
      <c r="AM907" s="21"/>
      <c r="AN907" s="21"/>
    </row>
    <row r="908" spans="1:40" ht="15.75" customHeight="1" x14ac:dyDescent="0.25">
      <c r="A908" s="1"/>
      <c r="B908" s="1"/>
      <c r="C908" s="1"/>
      <c r="D908" s="1"/>
      <c r="E908" s="1"/>
      <c r="F908" s="1"/>
      <c r="G908" s="1"/>
      <c r="H908" s="1"/>
      <c r="I908" s="1"/>
      <c r="J908" s="2"/>
      <c r="K908" s="1"/>
      <c r="L908" s="1"/>
      <c r="M908" s="1"/>
      <c r="N908" s="1"/>
      <c r="O908" s="1"/>
      <c r="P908" s="1"/>
      <c r="Q908" s="1"/>
      <c r="R908" s="3"/>
      <c r="S908" s="3"/>
      <c r="T908" s="3"/>
      <c r="U908" s="3"/>
      <c r="V908" s="1"/>
      <c r="W908" s="4"/>
      <c r="X908" s="5"/>
      <c r="Y908" s="6"/>
      <c r="Z908" s="1"/>
      <c r="AA908" s="1"/>
      <c r="AB908" s="1"/>
      <c r="AC908" s="1"/>
      <c r="AD908" s="1"/>
      <c r="AE908" s="1"/>
      <c r="AF908" s="1"/>
      <c r="AG908" s="1"/>
      <c r="AH908" s="1"/>
      <c r="AI908" s="1"/>
      <c r="AJ908" s="21"/>
      <c r="AK908" s="21"/>
      <c r="AL908" s="21"/>
      <c r="AM908" s="21"/>
      <c r="AN908" s="21"/>
    </row>
    <row r="909" spans="1:40" ht="15.75" customHeight="1" x14ac:dyDescent="0.25">
      <c r="A909" s="1"/>
      <c r="B909" s="1"/>
      <c r="C909" s="1"/>
      <c r="D909" s="1"/>
      <c r="E909" s="1"/>
      <c r="F909" s="1"/>
      <c r="G909" s="1"/>
      <c r="H909" s="1"/>
      <c r="I909" s="1"/>
      <c r="J909" s="2"/>
      <c r="K909" s="1"/>
      <c r="L909" s="1"/>
      <c r="M909" s="1"/>
      <c r="N909" s="1"/>
      <c r="O909" s="1"/>
      <c r="P909" s="1"/>
      <c r="Q909" s="1"/>
      <c r="R909" s="3"/>
      <c r="S909" s="3"/>
      <c r="T909" s="3"/>
      <c r="U909" s="3"/>
      <c r="V909" s="1"/>
      <c r="W909" s="4"/>
      <c r="X909" s="5"/>
      <c r="Y909" s="6"/>
      <c r="Z909" s="1"/>
      <c r="AA909" s="1"/>
      <c r="AB909" s="1"/>
      <c r="AC909" s="1"/>
      <c r="AD909" s="1"/>
      <c r="AE909" s="1"/>
      <c r="AF909" s="1"/>
      <c r="AG909" s="1"/>
      <c r="AH909" s="1"/>
      <c r="AI909" s="1"/>
      <c r="AJ909" s="21"/>
      <c r="AK909" s="21"/>
      <c r="AL909" s="21"/>
      <c r="AM909" s="21"/>
      <c r="AN909" s="21"/>
    </row>
    <row r="910" spans="1:40" ht="15.75" customHeight="1" x14ac:dyDescent="0.25">
      <c r="A910" s="1"/>
      <c r="B910" s="1"/>
      <c r="C910" s="1"/>
      <c r="D910" s="1"/>
      <c r="E910" s="1"/>
      <c r="F910" s="1"/>
      <c r="G910" s="1"/>
      <c r="H910" s="1"/>
      <c r="I910" s="1"/>
      <c r="J910" s="2"/>
      <c r="K910" s="1"/>
      <c r="L910" s="1"/>
      <c r="M910" s="1"/>
      <c r="N910" s="1"/>
      <c r="O910" s="1"/>
      <c r="P910" s="1"/>
      <c r="Q910" s="1"/>
      <c r="R910" s="3"/>
      <c r="S910" s="3"/>
      <c r="T910" s="3"/>
      <c r="U910" s="3"/>
      <c r="V910" s="1"/>
      <c r="W910" s="4"/>
      <c r="X910" s="5"/>
      <c r="Y910" s="6"/>
      <c r="Z910" s="1"/>
      <c r="AA910" s="1"/>
      <c r="AB910" s="1"/>
      <c r="AC910" s="1"/>
      <c r="AD910" s="1"/>
      <c r="AE910" s="1"/>
      <c r="AF910" s="1"/>
      <c r="AG910" s="1"/>
      <c r="AH910" s="1"/>
      <c r="AI910" s="1"/>
      <c r="AJ910" s="21"/>
      <c r="AK910" s="21"/>
      <c r="AL910" s="21"/>
      <c r="AM910" s="21"/>
      <c r="AN910" s="21"/>
    </row>
    <row r="911" spans="1:40" ht="15.75" customHeight="1" x14ac:dyDescent="0.25">
      <c r="A911" s="1"/>
      <c r="B911" s="1"/>
      <c r="C911" s="1"/>
      <c r="D911" s="1"/>
      <c r="E911" s="1"/>
      <c r="F911" s="1"/>
      <c r="G911" s="1"/>
      <c r="H911" s="1"/>
      <c r="I911" s="1"/>
      <c r="J911" s="2"/>
      <c r="K911" s="1"/>
      <c r="L911" s="1"/>
      <c r="M911" s="1"/>
      <c r="N911" s="1"/>
      <c r="O911" s="1"/>
      <c r="P911" s="1"/>
      <c r="Q911" s="1"/>
      <c r="R911" s="3"/>
      <c r="S911" s="3"/>
      <c r="T911" s="3"/>
      <c r="U911" s="3"/>
      <c r="V911" s="1"/>
      <c r="W911" s="4"/>
      <c r="X911" s="5"/>
      <c r="Y911" s="6"/>
      <c r="Z911" s="1"/>
      <c r="AA911" s="1"/>
      <c r="AB911" s="1"/>
      <c r="AC911" s="1"/>
      <c r="AD911" s="1"/>
      <c r="AE911" s="1"/>
      <c r="AF911" s="1"/>
      <c r="AG911" s="1"/>
      <c r="AH911" s="1"/>
      <c r="AI911" s="1"/>
      <c r="AJ911" s="21"/>
      <c r="AK911" s="21"/>
      <c r="AL911" s="21"/>
      <c r="AM911" s="21"/>
      <c r="AN911" s="21"/>
    </row>
    <row r="912" spans="1:40" ht="15.75" customHeight="1" x14ac:dyDescent="0.25">
      <c r="A912" s="1"/>
      <c r="B912" s="1"/>
      <c r="C912" s="1"/>
      <c r="D912" s="1"/>
      <c r="E912" s="1"/>
      <c r="F912" s="1"/>
      <c r="G912" s="1"/>
      <c r="H912" s="1"/>
      <c r="I912" s="1"/>
      <c r="J912" s="2"/>
      <c r="K912" s="1"/>
      <c r="L912" s="1"/>
      <c r="M912" s="1"/>
      <c r="N912" s="1"/>
      <c r="O912" s="1"/>
      <c r="P912" s="1"/>
      <c r="Q912" s="1"/>
      <c r="R912" s="3"/>
      <c r="S912" s="3"/>
      <c r="T912" s="3"/>
      <c r="U912" s="3"/>
      <c r="V912" s="1"/>
      <c r="W912" s="4"/>
      <c r="X912" s="5"/>
      <c r="Y912" s="6"/>
      <c r="Z912" s="1"/>
      <c r="AA912" s="1"/>
      <c r="AB912" s="1"/>
      <c r="AC912" s="1"/>
      <c r="AD912" s="1"/>
      <c r="AE912" s="1"/>
      <c r="AF912" s="1"/>
      <c r="AG912" s="1"/>
      <c r="AH912" s="1"/>
      <c r="AI912" s="1"/>
      <c r="AJ912" s="21"/>
      <c r="AK912" s="21"/>
      <c r="AL912" s="21"/>
      <c r="AM912" s="21"/>
      <c r="AN912" s="21"/>
    </row>
    <row r="913" spans="1:40" ht="15.75" customHeight="1" x14ac:dyDescent="0.25">
      <c r="A913" s="1"/>
      <c r="B913" s="1"/>
      <c r="C913" s="1"/>
      <c r="D913" s="1"/>
      <c r="E913" s="1"/>
      <c r="F913" s="1"/>
      <c r="G913" s="1"/>
      <c r="H913" s="1"/>
      <c r="I913" s="1"/>
      <c r="J913" s="2"/>
      <c r="K913" s="1"/>
      <c r="L913" s="1"/>
      <c r="M913" s="1"/>
      <c r="N913" s="1"/>
      <c r="O913" s="1"/>
      <c r="P913" s="1"/>
      <c r="Q913" s="1"/>
      <c r="R913" s="3"/>
      <c r="S913" s="3"/>
      <c r="T913" s="3"/>
      <c r="U913" s="3"/>
      <c r="V913" s="1"/>
      <c r="W913" s="4"/>
      <c r="X913" s="5"/>
      <c r="Y913" s="6"/>
      <c r="Z913" s="1"/>
      <c r="AA913" s="1"/>
      <c r="AB913" s="1"/>
      <c r="AC913" s="1"/>
      <c r="AD913" s="1"/>
      <c r="AE913" s="1"/>
      <c r="AF913" s="1"/>
      <c r="AG913" s="1"/>
      <c r="AH913" s="1"/>
      <c r="AI913" s="1"/>
      <c r="AJ913" s="21"/>
      <c r="AK913" s="21"/>
      <c r="AL913" s="21"/>
      <c r="AM913" s="21"/>
      <c r="AN913" s="21"/>
    </row>
    <row r="914" spans="1:40" ht="15.75" customHeight="1" x14ac:dyDescent="0.25">
      <c r="A914" s="1"/>
      <c r="B914" s="1"/>
      <c r="C914" s="1"/>
      <c r="D914" s="1"/>
      <c r="E914" s="1"/>
      <c r="F914" s="1"/>
      <c r="G914" s="1"/>
      <c r="H914" s="1"/>
      <c r="I914" s="1"/>
      <c r="J914" s="2"/>
      <c r="K914" s="1"/>
      <c r="L914" s="1"/>
      <c r="M914" s="1"/>
      <c r="N914" s="1"/>
      <c r="O914" s="1"/>
      <c r="P914" s="1"/>
      <c r="Q914" s="1"/>
      <c r="R914" s="3"/>
      <c r="S914" s="3"/>
      <c r="T914" s="3"/>
      <c r="U914" s="3"/>
      <c r="V914" s="1"/>
      <c r="W914" s="4"/>
      <c r="X914" s="5"/>
      <c r="Y914" s="6"/>
      <c r="Z914" s="1"/>
      <c r="AA914" s="1"/>
      <c r="AB914" s="1"/>
      <c r="AC914" s="1"/>
      <c r="AD914" s="1"/>
      <c r="AE914" s="1"/>
      <c r="AF914" s="1"/>
      <c r="AG914" s="1"/>
      <c r="AH914" s="1"/>
      <c r="AI914" s="1"/>
      <c r="AJ914" s="21"/>
      <c r="AK914" s="21"/>
      <c r="AL914" s="21"/>
      <c r="AM914" s="21"/>
      <c r="AN914" s="21"/>
    </row>
    <row r="915" spans="1:40" ht="15.75" customHeight="1" x14ac:dyDescent="0.25">
      <c r="A915" s="1"/>
      <c r="B915" s="1"/>
      <c r="C915" s="1"/>
      <c r="D915" s="1"/>
      <c r="E915" s="1"/>
      <c r="F915" s="1"/>
      <c r="G915" s="1"/>
      <c r="H915" s="1"/>
      <c r="I915" s="1"/>
      <c r="J915" s="2"/>
      <c r="K915" s="1"/>
      <c r="L915" s="1"/>
      <c r="M915" s="1"/>
      <c r="N915" s="1"/>
      <c r="O915" s="1"/>
      <c r="P915" s="1"/>
      <c r="Q915" s="1"/>
      <c r="R915" s="3"/>
      <c r="S915" s="3"/>
      <c r="T915" s="3"/>
      <c r="U915" s="3"/>
      <c r="V915" s="1"/>
      <c r="W915" s="4"/>
      <c r="X915" s="5"/>
      <c r="Y915" s="6"/>
      <c r="Z915" s="1"/>
      <c r="AA915" s="1"/>
      <c r="AB915" s="1"/>
      <c r="AC915" s="1"/>
      <c r="AD915" s="1"/>
      <c r="AE915" s="1"/>
      <c r="AF915" s="1"/>
      <c r="AG915" s="1"/>
      <c r="AH915" s="1"/>
      <c r="AI915" s="1"/>
      <c r="AJ915" s="21"/>
      <c r="AK915" s="21"/>
      <c r="AL915" s="21"/>
      <c r="AM915" s="21"/>
      <c r="AN915" s="21"/>
    </row>
    <row r="916" spans="1:40" ht="15.75" customHeight="1" x14ac:dyDescent="0.25">
      <c r="A916" s="1"/>
      <c r="B916" s="1"/>
      <c r="C916" s="1"/>
      <c r="D916" s="1"/>
      <c r="E916" s="1"/>
      <c r="F916" s="1"/>
      <c r="G916" s="1"/>
      <c r="H916" s="1"/>
      <c r="I916" s="1"/>
      <c r="J916" s="2"/>
      <c r="K916" s="1"/>
      <c r="L916" s="1"/>
      <c r="M916" s="1"/>
      <c r="N916" s="1"/>
      <c r="O916" s="1"/>
      <c r="P916" s="1"/>
      <c r="Q916" s="1"/>
      <c r="R916" s="3"/>
      <c r="S916" s="3"/>
      <c r="T916" s="3"/>
      <c r="U916" s="3"/>
      <c r="V916" s="1"/>
      <c r="W916" s="4"/>
      <c r="X916" s="5"/>
      <c r="Y916" s="6"/>
      <c r="Z916" s="1"/>
      <c r="AA916" s="1"/>
      <c r="AB916" s="1"/>
      <c r="AC916" s="1"/>
      <c r="AD916" s="1"/>
      <c r="AE916" s="1"/>
      <c r="AF916" s="1"/>
      <c r="AG916" s="1"/>
      <c r="AH916" s="1"/>
      <c r="AI916" s="1"/>
      <c r="AJ916" s="21"/>
      <c r="AK916" s="21"/>
      <c r="AL916" s="21"/>
      <c r="AM916" s="21"/>
      <c r="AN916" s="21"/>
    </row>
    <row r="917" spans="1:40" ht="15.75" customHeight="1" x14ac:dyDescent="0.25">
      <c r="A917" s="1"/>
      <c r="B917" s="1"/>
      <c r="C917" s="1"/>
      <c r="D917" s="1"/>
      <c r="E917" s="1"/>
      <c r="F917" s="1"/>
      <c r="G917" s="1"/>
      <c r="H917" s="1"/>
      <c r="I917" s="1"/>
      <c r="J917" s="2"/>
      <c r="K917" s="1"/>
      <c r="L917" s="1"/>
      <c r="M917" s="1"/>
      <c r="N917" s="1"/>
      <c r="O917" s="1"/>
      <c r="P917" s="1"/>
      <c r="Q917" s="1"/>
      <c r="R917" s="3"/>
      <c r="S917" s="3"/>
      <c r="T917" s="3"/>
      <c r="U917" s="3"/>
      <c r="V917" s="1"/>
      <c r="W917" s="4"/>
      <c r="X917" s="5"/>
      <c r="Y917" s="6"/>
      <c r="Z917" s="1"/>
      <c r="AA917" s="1"/>
      <c r="AB917" s="1"/>
      <c r="AC917" s="1"/>
      <c r="AD917" s="1"/>
      <c r="AE917" s="1"/>
      <c r="AF917" s="1"/>
      <c r="AG917" s="1"/>
      <c r="AH917" s="1"/>
      <c r="AI917" s="1"/>
      <c r="AJ917" s="21"/>
      <c r="AK917" s="21"/>
      <c r="AL917" s="21"/>
      <c r="AM917" s="21"/>
      <c r="AN917" s="21"/>
    </row>
    <row r="918" spans="1:40" ht="15.75" customHeight="1" x14ac:dyDescent="0.25">
      <c r="A918" s="1"/>
      <c r="B918" s="1"/>
      <c r="C918" s="1"/>
      <c r="D918" s="1"/>
      <c r="E918" s="1"/>
      <c r="F918" s="1"/>
      <c r="G918" s="1"/>
      <c r="H918" s="1"/>
      <c r="I918" s="1"/>
      <c r="J918" s="2"/>
      <c r="K918" s="1"/>
      <c r="L918" s="1"/>
      <c r="M918" s="1"/>
      <c r="N918" s="1"/>
      <c r="O918" s="1"/>
      <c r="P918" s="1"/>
      <c r="Q918" s="1"/>
      <c r="R918" s="3"/>
      <c r="S918" s="3"/>
      <c r="T918" s="3"/>
      <c r="U918" s="3"/>
      <c r="V918" s="1"/>
      <c r="W918" s="4"/>
      <c r="X918" s="5"/>
      <c r="Y918" s="6"/>
      <c r="Z918" s="1"/>
      <c r="AA918" s="1"/>
      <c r="AB918" s="1"/>
      <c r="AC918" s="1"/>
      <c r="AD918" s="1"/>
      <c r="AE918" s="1"/>
      <c r="AF918" s="1"/>
      <c r="AG918" s="1"/>
      <c r="AH918" s="1"/>
      <c r="AI918" s="1"/>
      <c r="AJ918" s="21"/>
      <c r="AK918" s="21"/>
      <c r="AL918" s="21"/>
      <c r="AM918" s="21"/>
      <c r="AN918" s="21"/>
    </row>
    <row r="919" spans="1:40" ht="15.75" customHeight="1" x14ac:dyDescent="0.25">
      <c r="A919" s="1"/>
      <c r="B919" s="1"/>
      <c r="C919" s="1"/>
      <c r="D919" s="1"/>
      <c r="E919" s="1"/>
      <c r="F919" s="1"/>
      <c r="G919" s="1"/>
      <c r="H919" s="1"/>
      <c r="I919" s="1"/>
      <c r="J919" s="2"/>
      <c r="K919" s="1"/>
      <c r="L919" s="1"/>
      <c r="M919" s="1"/>
      <c r="N919" s="1"/>
      <c r="O919" s="1"/>
      <c r="P919" s="1"/>
      <c r="Q919" s="1"/>
      <c r="R919" s="3"/>
      <c r="S919" s="3"/>
      <c r="T919" s="3"/>
      <c r="U919" s="3"/>
      <c r="V919" s="1"/>
      <c r="W919" s="4"/>
      <c r="X919" s="5"/>
      <c r="Y919" s="6"/>
      <c r="Z919" s="1"/>
      <c r="AA919" s="1"/>
      <c r="AB919" s="1"/>
      <c r="AC919" s="1"/>
      <c r="AD919" s="1"/>
      <c r="AE919" s="1"/>
      <c r="AF919" s="1"/>
      <c r="AG919" s="1"/>
      <c r="AH919" s="1"/>
      <c r="AI919" s="1"/>
      <c r="AJ919" s="21"/>
      <c r="AK919" s="21"/>
      <c r="AL919" s="21"/>
      <c r="AM919" s="21"/>
      <c r="AN919" s="21"/>
    </row>
    <row r="920" spans="1:40" ht="15.75" customHeight="1" x14ac:dyDescent="0.25">
      <c r="A920" s="1"/>
      <c r="B920" s="1"/>
      <c r="C920" s="1"/>
      <c r="D920" s="1"/>
      <c r="E920" s="1"/>
      <c r="F920" s="1"/>
      <c r="G920" s="1"/>
      <c r="H920" s="1"/>
      <c r="I920" s="1"/>
      <c r="J920" s="2"/>
      <c r="K920" s="1"/>
      <c r="L920" s="1"/>
      <c r="M920" s="1"/>
      <c r="N920" s="1"/>
      <c r="O920" s="1"/>
      <c r="P920" s="1"/>
      <c r="Q920" s="1"/>
      <c r="R920" s="3"/>
      <c r="S920" s="3"/>
      <c r="T920" s="3"/>
      <c r="U920" s="3"/>
      <c r="V920" s="1"/>
      <c r="W920" s="4"/>
      <c r="X920" s="5"/>
      <c r="Y920" s="6"/>
      <c r="Z920" s="1"/>
      <c r="AA920" s="1"/>
      <c r="AB920" s="1"/>
      <c r="AC920" s="1"/>
      <c r="AD920" s="1"/>
      <c r="AE920" s="1"/>
      <c r="AF920" s="1"/>
      <c r="AG920" s="1"/>
      <c r="AH920" s="1"/>
      <c r="AI920" s="1"/>
      <c r="AJ920" s="21"/>
      <c r="AK920" s="21"/>
      <c r="AL920" s="21"/>
      <c r="AM920" s="21"/>
      <c r="AN920" s="21"/>
    </row>
    <row r="921" spans="1:40" ht="15.75" customHeight="1" x14ac:dyDescent="0.25">
      <c r="A921" s="1"/>
      <c r="B921" s="1"/>
      <c r="C921" s="1"/>
      <c r="D921" s="1"/>
      <c r="E921" s="1"/>
      <c r="F921" s="1"/>
      <c r="G921" s="1"/>
      <c r="H921" s="1"/>
      <c r="I921" s="1"/>
      <c r="J921" s="2"/>
      <c r="K921" s="1"/>
      <c r="L921" s="1"/>
      <c r="M921" s="1"/>
      <c r="N921" s="1"/>
      <c r="O921" s="1"/>
      <c r="P921" s="1"/>
      <c r="Q921" s="1"/>
      <c r="R921" s="3"/>
      <c r="S921" s="3"/>
      <c r="T921" s="3"/>
      <c r="U921" s="3"/>
      <c r="V921" s="1"/>
      <c r="W921" s="4"/>
      <c r="X921" s="5"/>
      <c r="Y921" s="6"/>
      <c r="Z921" s="1"/>
      <c r="AA921" s="1"/>
      <c r="AB921" s="1"/>
      <c r="AC921" s="1"/>
      <c r="AD921" s="1"/>
      <c r="AE921" s="1"/>
      <c r="AF921" s="1"/>
      <c r="AG921" s="1"/>
      <c r="AH921" s="1"/>
      <c r="AI921" s="1"/>
      <c r="AJ921" s="21"/>
      <c r="AK921" s="21"/>
      <c r="AL921" s="21"/>
      <c r="AM921" s="21"/>
      <c r="AN921" s="21"/>
    </row>
    <row r="922" spans="1:40" ht="15.75" customHeight="1" x14ac:dyDescent="0.25">
      <c r="A922" s="1"/>
      <c r="B922" s="1"/>
      <c r="C922" s="1"/>
      <c r="D922" s="1"/>
      <c r="E922" s="1"/>
      <c r="F922" s="1"/>
      <c r="G922" s="1"/>
      <c r="H922" s="1"/>
      <c r="I922" s="1"/>
      <c r="J922" s="2"/>
      <c r="K922" s="1"/>
      <c r="L922" s="1"/>
      <c r="M922" s="1"/>
      <c r="N922" s="1"/>
      <c r="O922" s="1"/>
      <c r="P922" s="1"/>
      <c r="Q922" s="1"/>
      <c r="R922" s="3"/>
      <c r="S922" s="3"/>
      <c r="T922" s="3"/>
      <c r="U922" s="3"/>
      <c r="V922" s="1"/>
      <c r="W922" s="4"/>
      <c r="X922" s="5"/>
      <c r="Y922" s="6"/>
      <c r="Z922" s="1"/>
      <c r="AA922" s="1"/>
      <c r="AB922" s="1"/>
      <c r="AC922" s="1"/>
      <c r="AD922" s="1"/>
      <c r="AE922" s="1"/>
      <c r="AF922" s="1"/>
      <c r="AG922" s="1"/>
      <c r="AH922" s="1"/>
      <c r="AI922" s="1"/>
      <c r="AJ922" s="21"/>
      <c r="AK922" s="21"/>
      <c r="AL922" s="21"/>
      <c r="AM922" s="21"/>
      <c r="AN922" s="21"/>
    </row>
    <row r="923" spans="1:40" ht="15.75" customHeight="1" x14ac:dyDescent="0.25">
      <c r="A923" s="1"/>
      <c r="B923" s="1"/>
      <c r="C923" s="1"/>
      <c r="D923" s="1"/>
      <c r="E923" s="1"/>
      <c r="F923" s="1"/>
      <c r="G923" s="1"/>
      <c r="H923" s="1"/>
      <c r="I923" s="1"/>
      <c r="J923" s="2"/>
      <c r="K923" s="1"/>
      <c r="L923" s="1"/>
      <c r="M923" s="1"/>
      <c r="N923" s="1"/>
      <c r="O923" s="1"/>
      <c r="P923" s="1"/>
      <c r="Q923" s="1"/>
      <c r="R923" s="3"/>
      <c r="S923" s="3"/>
      <c r="T923" s="3"/>
      <c r="U923" s="3"/>
      <c r="V923" s="1"/>
      <c r="W923" s="4"/>
      <c r="X923" s="5"/>
      <c r="Y923" s="6"/>
      <c r="Z923" s="1"/>
      <c r="AA923" s="1"/>
      <c r="AB923" s="1"/>
      <c r="AC923" s="1"/>
      <c r="AD923" s="1"/>
      <c r="AE923" s="1"/>
      <c r="AF923" s="1"/>
      <c r="AG923" s="1"/>
      <c r="AH923" s="1"/>
      <c r="AI923" s="1"/>
      <c r="AJ923" s="21"/>
      <c r="AK923" s="21"/>
      <c r="AL923" s="21"/>
      <c r="AM923" s="21"/>
      <c r="AN923" s="21"/>
    </row>
    <row r="924" spans="1:40" ht="15.75" customHeight="1" x14ac:dyDescent="0.25">
      <c r="A924" s="1"/>
      <c r="B924" s="1"/>
      <c r="C924" s="1"/>
      <c r="D924" s="1"/>
      <c r="E924" s="1"/>
      <c r="F924" s="1"/>
      <c r="G924" s="1"/>
      <c r="H924" s="1"/>
      <c r="I924" s="1"/>
      <c r="J924" s="2"/>
      <c r="K924" s="1"/>
      <c r="L924" s="1"/>
      <c r="M924" s="1"/>
      <c r="N924" s="1"/>
      <c r="O924" s="1"/>
      <c r="P924" s="1"/>
      <c r="Q924" s="1"/>
      <c r="R924" s="3"/>
      <c r="S924" s="3"/>
      <c r="T924" s="3"/>
      <c r="U924" s="3"/>
      <c r="V924" s="1"/>
      <c r="W924" s="4"/>
      <c r="X924" s="5"/>
      <c r="Y924" s="6"/>
      <c r="Z924" s="1"/>
      <c r="AA924" s="1"/>
      <c r="AB924" s="1"/>
      <c r="AC924" s="1"/>
      <c r="AD924" s="1"/>
      <c r="AE924" s="1"/>
      <c r="AF924" s="1"/>
      <c r="AG924" s="1"/>
      <c r="AH924" s="1"/>
      <c r="AI924" s="1"/>
      <c r="AJ924" s="21"/>
      <c r="AK924" s="21"/>
      <c r="AL924" s="21"/>
      <c r="AM924" s="21"/>
      <c r="AN924" s="21"/>
    </row>
    <row r="925" spans="1:40" ht="15.75" customHeight="1" x14ac:dyDescent="0.25">
      <c r="A925" s="1"/>
      <c r="B925" s="1"/>
      <c r="C925" s="1"/>
      <c r="D925" s="1"/>
      <c r="E925" s="1"/>
      <c r="F925" s="1"/>
      <c r="G925" s="1"/>
      <c r="H925" s="1"/>
      <c r="I925" s="1"/>
      <c r="J925" s="2"/>
      <c r="K925" s="1"/>
      <c r="L925" s="1"/>
      <c r="M925" s="1"/>
      <c r="N925" s="1"/>
      <c r="O925" s="1"/>
      <c r="P925" s="1"/>
      <c r="Q925" s="1"/>
      <c r="R925" s="3"/>
      <c r="S925" s="3"/>
      <c r="T925" s="3"/>
      <c r="U925" s="3"/>
      <c r="V925" s="1"/>
      <c r="W925" s="4"/>
      <c r="X925" s="5"/>
      <c r="Y925" s="6"/>
      <c r="Z925" s="1"/>
      <c r="AA925" s="1"/>
      <c r="AB925" s="1"/>
      <c r="AC925" s="1"/>
      <c r="AD925" s="1"/>
      <c r="AE925" s="1"/>
      <c r="AF925" s="1"/>
      <c r="AG925" s="1"/>
      <c r="AH925" s="1"/>
      <c r="AI925" s="1"/>
      <c r="AJ925" s="21"/>
      <c r="AK925" s="21"/>
      <c r="AL925" s="21"/>
      <c r="AM925" s="21"/>
      <c r="AN925" s="21"/>
    </row>
    <row r="926" spans="1:40" ht="15.75" customHeight="1" x14ac:dyDescent="0.25">
      <c r="A926" s="1"/>
      <c r="B926" s="1"/>
      <c r="C926" s="1"/>
      <c r="D926" s="1"/>
      <c r="E926" s="1"/>
      <c r="F926" s="1"/>
      <c r="G926" s="1"/>
      <c r="H926" s="1"/>
      <c r="I926" s="1"/>
      <c r="J926" s="2"/>
      <c r="K926" s="1"/>
      <c r="L926" s="1"/>
      <c r="M926" s="1"/>
      <c r="N926" s="1"/>
      <c r="O926" s="1"/>
      <c r="P926" s="1"/>
      <c r="Q926" s="1"/>
      <c r="R926" s="3"/>
      <c r="S926" s="3"/>
      <c r="T926" s="3"/>
      <c r="U926" s="3"/>
      <c r="V926" s="1"/>
      <c r="W926" s="4"/>
      <c r="X926" s="5"/>
      <c r="Y926" s="6"/>
      <c r="Z926" s="1"/>
      <c r="AA926" s="1"/>
      <c r="AB926" s="1"/>
      <c r="AC926" s="1"/>
      <c r="AD926" s="1"/>
      <c r="AE926" s="1"/>
      <c r="AF926" s="1"/>
      <c r="AG926" s="1"/>
      <c r="AH926" s="1"/>
      <c r="AI926" s="1"/>
      <c r="AJ926" s="21"/>
      <c r="AK926" s="21"/>
      <c r="AL926" s="21"/>
      <c r="AM926" s="21"/>
      <c r="AN926" s="21"/>
    </row>
    <row r="927" spans="1:40" ht="15.75" customHeight="1" x14ac:dyDescent="0.25">
      <c r="A927" s="1"/>
      <c r="B927" s="1"/>
      <c r="C927" s="1"/>
      <c r="D927" s="1"/>
      <c r="E927" s="1"/>
      <c r="F927" s="1"/>
      <c r="G927" s="1"/>
      <c r="H927" s="1"/>
      <c r="I927" s="1"/>
      <c r="J927" s="2"/>
      <c r="K927" s="1"/>
      <c r="L927" s="1"/>
      <c r="M927" s="1"/>
      <c r="N927" s="1"/>
      <c r="O927" s="1"/>
      <c r="P927" s="1"/>
      <c r="Q927" s="1"/>
      <c r="R927" s="3"/>
      <c r="S927" s="3"/>
      <c r="T927" s="3"/>
      <c r="U927" s="3"/>
      <c r="V927" s="1"/>
      <c r="W927" s="4"/>
      <c r="X927" s="5"/>
      <c r="Y927" s="6"/>
      <c r="Z927" s="1"/>
      <c r="AA927" s="1"/>
      <c r="AB927" s="1"/>
      <c r="AC927" s="1"/>
      <c r="AD927" s="1"/>
      <c r="AE927" s="1"/>
      <c r="AF927" s="1"/>
      <c r="AG927" s="1"/>
      <c r="AH927" s="1"/>
      <c r="AI927" s="1"/>
      <c r="AJ927" s="21"/>
      <c r="AK927" s="21"/>
      <c r="AL927" s="21"/>
      <c r="AM927" s="21"/>
      <c r="AN927" s="21"/>
    </row>
    <row r="928" spans="1:40" ht="15.75" customHeight="1" x14ac:dyDescent="0.25">
      <c r="A928" s="1"/>
      <c r="B928" s="1"/>
      <c r="C928" s="1"/>
      <c r="D928" s="1"/>
      <c r="E928" s="1"/>
      <c r="F928" s="1"/>
      <c r="G928" s="1"/>
      <c r="H928" s="1"/>
      <c r="I928" s="1"/>
      <c r="J928" s="2"/>
      <c r="K928" s="1"/>
      <c r="L928" s="1"/>
      <c r="M928" s="1"/>
      <c r="N928" s="1"/>
      <c r="O928" s="1"/>
      <c r="P928" s="1"/>
      <c r="Q928" s="1"/>
      <c r="R928" s="3"/>
      <c r="S928" s="3"/>
      <c r="T928" s="3"/>
      <c r="U928" s="3"/>
      <c r="V928" s="1"/>
      <c r="W928" s="4"/>
      <c r="X928" s="5"/>
      <c r="Y928" s="6"/>
      <c r="Z928" s="1"/>
      <c r="AA928" s="1"/>
      <c r="AB928" s="1"/>
      <c r="AC928" s="1"/>
      <c r="AD928" s="1"/>
      <c r="AE928" s="1"/>
      <c r="AF928" s="1"/>
      <c r="AG928" s="1"/>
      <c r="AH928" s="1"/>
      <c r="AI928" s="1"/>
      <c r="AJ928" s="21"/>
      <c r="AK928" s="21"/>
      <c r="AL928" s="21"/>
      <c r="AM928" s="21"/>
      <c r="AN928" s="21"/>
    </row>
    <row r="929" spans="1:40" ht="15.75" customHeight="1" x14ac:dyDescent="0.25">
      <c r="A929" s="1"/>
      <c r="B929" s="1"/>
      <c r="C929" s="1"/>
      <c r="D929" s="1"/>
      <c r="E929" s="1"/>
      <c r="F929" s="1"/>
      <c r="G929" s="1"/>
      <c r="H929" s="1"/>
      <c r="I929" s="1"/>
      <c r="J929" s="2"/>
      <c r="K929" s="1"/>
      <c r="L929" s="1"/>
      <c r="M929" s="1"/>
      <c r="N929" s="1"/>
      <c r="O929" s="1"/>
      <c r="P929" s="1"/>
      <c r="Q929" s="1"/>
      <c r="R929" s="3"/>
      <c r="S929" s="3"/>
      <c r="T929" s="3"/>
      <c r="U929" s="3"/>
      <c r="V929" s="1"/>
      <c r="W929" s="4"/>
      <c r="X929" s="5"/>
      <c r="Y929" s="6"/>
      <c r="Z929" s="1"/>
      <c r="AA929" s="1"/>
      <c r="AB929" s="1"/>
      <c r="AC929" s="1"/>
      <c r="AD929" s="1"/>
      <c r="AE929" s="1"/>
      <c r="AF929" s="1"/>
      <c r="AG929" s="1"/>
      <c r="AH929" s="1"/>
      <c r="AI929" s="1"/>
      <c r="AJ929" s="21"/>
      <c r="AK929" s="21"/>
      <c r="AL929" s="21"/>
      <c r="AM929" s="21"/>
      <c r="AN929" s="21"/>
    </row>
    <row r="930" spans="1:40" ht="15.75" customHeight="1" x14ac:dyDescent="0.25">
      <c r="A930" s="1"/>
      <c r="B930" s="1"/>
      <c r="C930" s="1"/>
      <c r="D930" s="1"/>
      <c r="E930" s="1"/>
      <c r="F930" s="1"/>
      <c r="G930" s="1"/>
      <c r="H930" s="1"/>
      <c r="I930" s="1"/>
      <c r="J930" s="2"/>
      <c r="K930" s="1"/>
      <c r="L930" s="1"/>
      <c r="M930" s="1"/>
      <c r="N930" s="1"/>
      <c r="O930" s="1"/>
      <c r="P930" s="1"/>
      <c r="Q930" s="1"/>
      <c r="R930" s="3"/>
      <c r="S930" s="3"/>
      <c r="T930" s="3"/>
      <c r="U930" s="3"/>
      <c r="V930" s="1"/>
      <c r="W930" s="4"/>
      <c r="X930" s="5"/>
      <c r="Y930" s="6"/>
      <c r="Z930" s="1"/>
      <c r="AA930" s="1"/>
      <c r="AB930" s="1"/>
      <c r="AC930" s="1"/>
      <c r="AD930" s="1"/>
      <c r="AE930" s="1"/>
      <c r="AF930" s="1"/>
      <c r="AG930" s="1"/>
      <c r="AH930" s="1"/>
      <c r="AI930" s="1"/>
      <c r="AJ930" s="21"/>
      <c r="AK930" s="21"/>
      <c r="AL930" s="21"/>
      <c r="AM930" s="21"/>
      <c r="AN930" s="21"/>
    </row>
    <row r="931" spans="1:40" ht="15.75" customHeight="1" x14ac:dyDescent="0.25">
      <c r="A931" s="1"/>
      <c r="B931" s="1"/>
      <c r="C931" s="1"/>
      <c r="D931" s="1"/>
      <c r="E931" s="1"/>
      <c r="F931" s="1"/>
      <c r="G931" s="1"/>
      <c r="H931" s="1"/>
      <c r="I931" s="1"/>
      <c r="J931" s="2"/>
      <c r="K931" s="1"/>
      <c r="L931" s="1"/>
      <c r="M931" s="1"/>
      <c r="N931" s="1"/>
      <c r="O931" s="1"/>
      <c r="P931" s="1"/>
      <c r="Q931" s="1"/>
      <c r="R931" s="3"/>
      <c r="S931" s="3"/>
      <c r="T931" s="3"/>
      <c r="U931" s="3"/>
      <c r="V931" s="1"/>
      <c r="W931" s="4"/>
      <c r="X931" s="5"/>
      <c r="Y931" s="6"/>
      <c r="Z931" s="1"/>
      <c r="AA931" s="1"/>
      <c r="AB931" s="1"/>
      <c r="AC931" s="1"/>
      <c r="AD931" s="1"/>
      <c r="AE931" s="1"/>
      <c r="AF931" s="1"/>
      <c r="AG931" s="1"/>
      <c r="AH931" s="1"/>
      <c r="AI931" s="1"/>
      <c r="AJ931" s="21"/>
      <c r="AK931" s="21"/>
      <c r="AL931" s="21"/>
      <c r="AM931" s="21"/>
      <c r="AN931" s="21"/>
    </row>
    <row r="932" spans="1:40" ht="15.75" customHeight="1" x14ac:dyDescent="0.25">
      <c r="A932" s="1"/>
      <c r="B932" s="1"/>
      <c r="C932" s="1"/>
      <c r="D932" s="1"/>
      <c r="E932" s="1"/>
      <c r="F932" s="1"/>
      <c r="G932" s="1"/>
      <c r="H932" s="1"/>
      <c r="I932" s="1"/>
      <c r="J932" s="2"/>
      <c r="K932" s="1"/>
      <c r="L932" s="1"/>
      <c r="M932" s="1"/>
      <c r="N932" s="1"/>
      <c r="O932" s="1"/>
      <c r="P932" s="1"/>
      <c r="Q932" s="1"/>
      <c r="R932" s="3"/>
      <c r="S932" s="3"/>
      <c r="T932" s="3"/>
      <c r="U932" s="3"/>
      <c r="V932" s="1"/>
      <c r="W932" s="4"/>
      <c r="X932" s="5"/>
      <c r="Y932" s="6"/>
      <c r="Z932" s="1"/>
      <c r="AA932" s="1"/>
      <c r="AB932" s="1"/>
      <c r="AC932" s="1"/>
      <c r="AD932" s="1"/>
      <c r="AE932" s="1"/>
      <c r="AF932" s="1"/>
      <c r="AG932" s="1"/>
      <c r="AH932" s="1"/>
      <c r="AI932" s="1"/>
      <c r="AJ932" s="21"/>
      <c r="AK932" s="21"/>
      <c r="AL932" s="21"/>
      <c r="AM932" s="21"/>
      <c r="AN932" s="21"/>
    </row>
    <row r="933" spans="1:40" ht="15.75" customHeight="1" x14ac:dyDescent="0.25">
      <c r="A933" s="1"/>
      <c r="B933" s="1"/>
      <c r="C933" s="1"/>
      <c r="D933" s="1"/>
      <c r="E933" s="1"/>
      <c r="F933" s="1"/>
      <c r="G933" s="1"/>
      <c r="H933" s="1"/>
      <c r="I933" s="1"/>
      <c r="J933" s="2"/>
      <c r="K933" s="1"/>
      <c r="L933" s="1"/>
      <c r="M933" s="1"/>
      <c r="N933" s="1"/>
      <c r="O933" s="1"/>
      <c r="P933" s="1"/>
      <c r="Q933" s="1"/>
      <c r="R933" s="3"/>
      <c r="S933" s="3"/>
      <c r="T933" s="3"/>
      <c r="U933" s="3"/>
      <c r="V933" s="1"/>
      <c r="W933" s="4"/>
      <c r="X933" s="5"/>
      <c r="Y933" s="6"/>
      <c r="Z933" s="1"/>
      <c r="AA933" s="1"/>
      <c r="AB933" s="1"/>
      <c r="AC933" s="1"/>
      <c r="AD933" s="1"/>
      <c r="AE933" s="1"/>
      <c r="AF933" s="1"/>
      <c r="AG933" s="1"/>
      <c r="AH933" s="1"/>
      <c r="AI933" s="1"/>
      <c r="AJ933" s="21"/>
      <c r="AK933" s="21"/>
      <c r="AL933" s="21"/>
      <c r="AM933" s="21"/>
      <c r="AN933" s="21"/>
    </row>
    <row r="934" spans="1:40" ht="15.75" customHeight="1" x14ac:dyDescent="0.25">
      <c r="A934" s="1"/>
      <c r="B934" s="1"/>
      <c r="C934" s="1"/>
      <c r="D934" s="1"/>
      <c r="E934" s="1"/>
      <c r="F934" s="1"/>
      <c r="G934" s="1"/>
      <c r="H934" s="1"/>
      <c r="I934" s="1"/>
      <c r="J934" s="2"/>
      <c r="K934" s="1"/>
      <c r="L934" s="1"/>
      <c r="M934" s="1"/>
      <c r="N934" s="1"/>
      <c r="O934" s="1"/>
      <c r="P934" s="1"/>
      <c r="Q934" s="1"/>
      <c r="R934" s="3"/>
      <c r="S934" s="3"/>
      <c r="T934" s="3"/>
      <c r="U934" s="3"/>
      <c r="V934" s="1"/>
      <c r="W934" s="4"/>
      <c r="X934" s="5"/>
      <c r="Y934" s="6"/>
      <c r="Z934" s="1"/>
      <c r="AA934" s="1"/>
      <c r="AB934" s="1"/>
      <c r="AC934" s="1"/>
      <c r="AD934" s="1"/>
      <c r="AE934" s="1"/>
      <c r="AF934" s="1"/>
      <c r="AG934" s="1"/>
      <c r="AH934" s="1"/>
      <c r="AI934" s="1"/>
      <c r="AJ934" s="21"/>
      <c r="AK934" s="21"/>
      <c r="AL934" s="21"/>
      <c r="AM934" s="21"/>
      <c r="AN934" s="21"/>
    </row>
    <row r="935" spans="1:40" ht="15.75" customHeight="1" x14ac:dyDescent="0.25">
      <c r="A935" s="1"/>
      <c r="B935" s="1"/>
      <c r="C935" s="1"/>
      <c r="D935" s="1"/>
      <c r="E935" s="1"/>
      <c r="F935" s="1"/>
      <c r="G935" s="1"/>
      <c r="H935" s="1"/>
      <c r="I935" s="1"/>
      <c r="J935" s="2"/>
      <c r="K935" s="1"/>
      <c r="L935" s="1"/>
      <c r="M935" s="1"/>
      <c r="N935" s="1"/>
      <c r="O935" s="1"/>
      <c r="P935" s="1"/>
      <c r="Q935" s="1"/>
      <c r="R935" s="3"/>
      <c r="S935" s="3"/>
      <c r="T935" s="3"/>
      <c r="U935" s="3"/>
      <c r="V935" s="1"/>
      <c r="W935" s="4"/>
      <c r="X935" s="5"/>
      <c r="Y935" s="6"/>
      <c r="Z935" s="1"/>
      <c r="AA935" s="1"/>
      <c r="AB935" s="1"/>
      <c r="AC935" s="1"/>
      <c r="AD935" s="1"/>
      <c r="AE935" s="1"/>
      <c r="AF935" s="1"/>
      <c r="AG935" s="1"/>
      <c r="AH935" s="1"/>
      <c r="AI935" s="1"/>
      <c r="AJ935" s="21"/>
      <c r="AK935" s="21"/>
      <c r="AL935" s="21"/>
      <c r="AM935" s="21"/>
      <c r="AN935" s="21"/>
    </row>
    <row r="936" spans="1:40" ht="15.75" customHeight="1" x14ac:dyDescent="0.25">
      <c r="A936" s="1"/>
      <c r="B936" s="1"/>
      <c r="C936" s="1"/>
      <c r="D936" s="1"/>
      <c r="E936" s="1"/>
      <c r="F936" s="1"/>
      <c r="G936" s="1"/>
      <c r="H936" s="1"/>
      <c r="I936" s="1"/>
      <c r="J936" s="2"/>
      <c r="K936" s="1"/>
      <c r="L936" s="1"/>
      <c r="M936" s="1"/>
      <c r="N936" s="1"/>
      <c r="O936" s="1"/>
      <c r="P936" s="1"/>
      <c r="Q936" s="1"/>
      <c r="R936" s="3"/>
      <c r="S936" s="3"/>
      <c r="T936" s="3"/>
      <c r="U936" s="3"/>
      <c r="V936" s="1"/>
      <c r="W936" s="4"/>
      <c r="X936" s="5"/>
      <c r="Y936" s="6"/>
      <c r="Z936" s="1"/>
      <c r="AA936" s="1"/>
      <c r="AB936" s="1"/>
      <c r="AC936" s="1"/>
      <c r="AD936" s="1"/>
      <c r="AE936" s="1"/>
      <c r="AF936" s="1"/>
      <c r="AG936" s="1"/>
      <c r="AH936" s="1"/>
      <c r="AI936" s="1"/>
      <c r="AJ936" s="21"/>
      <c r="AK936" s="21"/>
      <c r="AL936" s="21"/>
      <c r="AM936" s="21"/>
      <c r="AN936" s="21"/>
    </row>
    <row r="937" spans="1:40" ht="15.75" customHeight="1" x14ac:dyDescent="0.25">
      <c r="A937" s="1"/>
      <c r="B937" s="1"/>
      <c r="C937" s="1"/>
      <c r="D937" s="1"/>
      <c r="E937" s="1"/>
      <c r="F937" s="1"/>
      <c r="G937" s="1"/>
      <c r="H937" s="1"/>
      <c r="I937" s="1"/>
      <c r="J937" s="2"/>
      <c r="K937" s="1"/>
      <c r="L937" s="1"/>
      <c r="M937" s="1"/>
      <c r="N937" s="1"/>
      <c r="O937" s="1"/>
      <c r="P937" s="1"/>
      <c r="Q937" s="1"/>
      <c r="R937" s="3"/>
      <c r="S937" s="3"/>
      <c r="T937" s="3"/>
      <c r="U937" s="3"/>
      <c r="V937" s="1"/>
      <c r="W937" s="4"/>
      <c r="X937" s="5"/>
      <c r="Y937" s="6"/>
      <c r="Z937" s="1"/>
      <c r="AA937" s="1"/>
      <c r="AB937" s="1"/>
      <c r="AC937" s="1"/>
      <c r="AD937" s="1"/>
      <c r="AE937" s="1"/>
      <c r="AF937" s="1"/>
      <c r="AG937" s="1"/>
      <c r="AH937" s="1"/>
      <c r="AI937" s="1"/>
      <c r="AJ937" s="21"/>
      <c r="AK937" s="21"/>
      <c r="AL937" s="21"/>
      <c r="AM937" s="21"/>
      <c r="AN937" s="21"/>
    </row>
    <row r="938" spans="1:40" ht="15.75" customHeight="1" x14ac:dyDescent="0.25">
      <c r="A938" s="1"/>
      <c r="B938" s="1"/>
      <c r="C938" s="1"/>
      <c r="D938" s="1"/>
      <c r="E938" s="1"/>
      <c r="F938" s="1"/>
      <c r="G938" s="1"/>
      <c r="H938" s="1"/>
      <c r="I938" s="1"/>
      <c r="J938" s="2"/>
      <c r="K938" s="1"/>
      <c r="L938" s="1"/>
      <c r="M938" s="1"/>
      <c r="N938" s="1"/>
      <c r="O938" s="1"/>
      <c r="P938" s="1"/>
      <c r="Q938" s="1"/>
      <c r="R938" s="3"/>
      <c r="S938" s="3"/>
      <c r="T938" s="3"/>
      <c r="U938" s="3"/>
      <c r="V938" s="1"/>
      <c r="W938" s="4"/>
      <c r="X938" s="5"/>
      <c r="Y938" s="6"/>
      <c r="Z938" s="1"/>
      <c r="AA938" s="1"/>
      <c r="AB938" s="1"/>
      <c r="AC938" s="1"/>
      <c r="AD938" s="1"/>
      <c r="AE938" s="1"/>
      <c r="AF938" s="1"/>
      <c r="AG938" s="1"/>
      <c r="AH938" s="1"/>
      <c r="AI938" s="1"/>
      <c r="AJ938" s="21"/>
      <c r="AK938" s="21"/>
      <c r="AL938" s="21"/>
      <c r="AM938" s="21"/>
      <c r="AN938" s="21"/>
    </row>
    <row r="939" spans="1:40" ht="15.75" customHeight="1" x14ac:dyDescent="0.25">
      <c r="A939" s="1"/>
      <c r="B939" s="1"/>
      <c r="C939" s="1"/>
      <c r="D939" s="1"/>
      <c r="E939" s="1"/>
      <c r="F939" s="1"/>
      <c r="G939" s="1"/>
      <c r="H939" s="1"/>
      <c r="I939" s="1"/>
      <c r="J939" s="2"/>
      <c r="K939" s="1"/>
      <c r="L939" s="1"/>
      <c r="M939" s="1"/>
      <c r="N939" s="1"/>
      <c r="O939" s="1"/>
      <c r="P939" s="1"/>
      <c r="Q939" s="1"/>
      <c r="R939" s="3"/>
      <c r="S939" s="3"/>
      <c r="T939" s="3"/>
      <c r="U939" s="3"/>
      <c r="V939" s="1"/>
      <c r="W939" s="4"/>
      <c r="X939" s="5"/>
      <c r="Y939" s="6"/>
      <c r="Z939" s="1"/>
      <c r="AA939" s="1"/>
      <c r="AB939" s="1"/>
      <c r="AC939" s="1"/>
      <c r="AD939" s="1"/>
      <c r="AE939" s="1"/>
      <c r="AF939" s="1"/>
      <c r="AG939" s="1"/>
      <c r="AH939" s="1"/>
      <c r="AI939" s="1"/>
      <c r="AJ939" s="21"/>
      <c r="AK939" s="21"/>
      <c r="AL939" s="21"/>
      <c r="AM939" s="21"/>
      <c r="AN939" s="21"/>
    </row>
    <row r="940" spans="1:40" ht="15.75" customHeight="1" x14ac:dyDescent="0.25">
      <c r="A940" s="1"/>
      <c r="B940" s="1"/>
      <c r="C940" s="1"/>
      <c r="D940" s="1"/>
      <c r="E940" s="1"/>
      <c r="F940" s="1"/>
      <c r="G940" s="1"/>
      <c r="H940" s="1"/>
      <c r="I940" s="1"/>
      <c r="J940" s="2"/>
      <c r="K940" s="1"/>
      <c r="L940" s="1"/>
      <c r="M940" s="1"/>
      <c r="N940" s="1"/>
      <c r="O940" s="1"/>
      <c r="P940" s="1"/>
      <c r="Q940" s="1"/>
      <c r="R940" s="3"/>
      <c r="S940" s="3"/>
      <c r="T940" s="3"/>
      <c r="U940" s="3"/>
      <c r="V940" s="1"/>
      <c r="W940" s="4"/>
      <c r="X940" s="5"/>
      <c r="Y940" s="6"/>
      <c r="Z940" s="1"/>
      <c r="AA940" s="1"/>
      <c r="AB940" s="1"/>
      <c r="AC940" s="1"/>
      <c r="AD940" s="1"/>
      <c r="AE940" s="1"/>
      <c r="AF940" s="1"/>
      <c r="AG940" s="1"/>
      <c r="AH940" s="1"/>
      <c r="AI940" s="1"/>
      <c r="AJ940" s="21"/>
      <c r="AK940" s="21"/>
      <c r="AL940" s="21"/>
      <c r="AM940" s="21"/>
      <c r="AN940" s="21"/>
    </row>
    <row r="941" spans="1:40" ht="15.75" customHeight="1" x14ac:dyDescent="0.25">
      <c r="A941" s="1"/>
      <c r="B941" s="1"/>
      <c r="C941" s="1"/>
      <c r="D941" s="1"/>
      <c r="E941" s="1"/>
      <c r="F941" s="1"/>
      <c r="G941" s="1"/>
      <c r="H941" s="1"/>
      <c r="I941" s="1"/>
      <c r="J941" s="2"/>
      <c r="K941" s="1"/>
      <c r="L941" s="1"/>
      <c r="M941" s="1"/>
      <c r="N941" s="1"/>
      <c r="O941" s="1"/>
      <c r="P941" s="1"/>
      <c r="Q941" s="1"/>
      <c r="R941" s="3"/>
      <c r="S941" s="3"/>
      <c r="T941" s="3"/>
      <c r="U941" s="3"/>
      <c r="V941" s="1"/>
      <c r="W941" s="4"/>
      <c r="X941" s="5"/>
      <c r="Y941" s="6"/>
      <c r="Z941" s="1"/>
      <c r="AA941" s="1"/>
      <c r="AB941" s="1"/>
      <c r="AC941" s="1"/>
      <c r="AD941" s="1"/>
      <c r="AE941" s="1"/>
      <c r="AF941" s="1"/>
      <c r="AG941" s="1"/>
      <c r="AH941" s="1"/>
      <c r="AI941" s="1"/>
      <c r="AJ941" s="21"/>
      <c r="AK941" s="21"/>
      <c r="AL941" s="21"/>
      <c r="AM941" s="21"/>
      <c r="AN941" s="21"/>
    </row>
    <row r="942" spans="1:40" ht="15.75" customHeight="1" x14ac:dyDescent="0.25">
      <c r="A942" s="1"/>
      <c r="B942" s="1"/>
      <c r="C942" s="1"/>
      <c r="D942" s="1"/>
      <c r="E942" s="1"/>
      <c r="F942" s="1"/>
      <c r="G942" s="1"/>
      <c r="H942" s="1"/>
      <c r="I942" s="1"/>
      <c r="J942" s="2"/>
      <c r="K942" s="1"/>
      <c r="L942" s="1"/>
      <c r="M942" s="1"/>
      <c r="N942" s="1"/>
      <c r="O942" s="1"/>
      <c r="P942" s="1"/>
      <c r="Q942" s="1"/>
      <c r="R942" s="3"/>
      <c r="S942" s="3"/>
      <c r="T942" s="3"/>
      <c r="U942" s="3"/>
      <c r="V942" s="1"/>
      <c r="W942" s="4"/>
      <c r="X942" s="5"/>
      <c r="Y942" s="6"/>
      <c r="Z942" s="1"/>
      <c r="AA942" s="1"/>
      <c r="AB942" s="1"/>
      <c r="AC942" s="1"/>
      <c r="AD942" s="1"/>
      <c r="AE942" s="1"/>
      <c r="AF942" s="1"/>
      <c r="AG942" s="1"/>
      <c r="AH942" s="1"/>
      <c r="AI942" s="1"/>
      <c r="AJ942" s="21"/>
      <c r="AK942" s="21"/>
      <c r="AL942" s="21"/>
      <c r="AM942" s="21"/>
      <c r="AN942" s="21"/>
    </row>
    <row r="943" spans="1:40" ht="15.75" customHeight="1" x14ac:dyDescent="0.25">
      <c r="A943" s="1"/>
      <c r="B943" s="1"/>
      <c r="C943" s="1"/>
      <c r="D943" s="1"/>
      <c r="E943" s="1"/>
      <c r="F943" s="1"/>
      <c r="G943" s="1"/>
      <c r="H943" s="1"/>
      <c r="I943" s="1"/>
      <c r="J943" s="2"/>
      <c r="K943" s="1"/>
      <c r="L943" s="1"/>
      <c r="M943" s="1"/>
      <c r="N943" s="1"/>
      <c r="O943" s="1"/>
      <c r="P943" s="1"/>
      <c r="Q943" s="1"/>
      <c r="R943" s="3"/>
      <c r="S943" s="3"/>
      <c r="T943" s="3"/>
      <c r="U943" s="3"/>
      <c r="V943" s="1"/>
      <c r="W943" s="4"/>
      <c r="X943" s="5"/>
      <c r="Y943" s="6"/>
      <c r="Z943" s="1"/>
      <c r="AA943" s="1"/>
      <c r="AB943" s="1"/>
      <c r="AC943" s="1"/>
      <c r="AD943" s="1"/>
      <c r="AE943" s="1"/>
      <c r="AF943" s="1"/>
      <c r="AG943" s="1"/>
      <c r="AH943" s="1"/>
      <c r="AI943" s="1"/>
      <c r="AJ943" s="21"/>
      <c r="AK943" s="21"/>
      <c r="AL943" s="21"/>
      <c r="AM943" s="21"/>
      <c r="AN943" s="21"/>
    </row>
    <row r="944" spans="1:40" ht="15.75" customHeight="1" x14ac:dyDescent="0.25">
      <c r="A944" s="1"/>
      <c r="B944" s="1"/>
      <c r="C944" s="1"/>
      <c r="D944" s="1"/>
      <c r="E944" s="1"/>
      <c r="F944" s="1"/>
      <c r="G944" s="1"/>
      <c r="H944" s="1"/>
      <c r="I944" s="1"/>
      <c r="J944" s="2"/>
      <c r="K944" s="1"/>
      <c r="L944" s="1"/>
      <c r="M944" s="1"/>
      <c r="N944" s="1"/>
      <c r="O944" s="1"/>
      <c r="P944" s="1"/>
      <c r="Q944" s="1"/>
      <c r="R944" s="3"/>
      <c r="S944" s="3"/>
      <c r="T944" s="3"/>
      <c r="U944" s="3"/>
      <c r="V944" s="1"/>
      <c r="W944" s="4"/>
      <c r="X944" s="5"/>
      <c r="Y944" s="6"/>
      <c r="Z944" s="1"/>
      <c r="AA944" s="1"/>
      <c r="AB944" s="1"/>
      <c r="AC944" s="1"/>
      <c r="AD944" s="1"/>
      <c r="AE944" s="1"/>
      <c r="AF944" s="1"/>
      <c r="AG944" s="1"/>
      <c r="AH944" s="1"/>
      <c r="AI944" s="1"/>
      <c r="AJ944" s="21"/>
      <c r="AK944" s="21"/>
      <c r="AL944" s="21"/>
      <c r="AM944" s="21"/>
      <c r="AN944" s="21"/>
    </row>
    <row r="945" spans="1:40" ht="15.75" customHeight="1" x14ac:dyDescent="0.25">
      <c r="A945" s="1"/>
      <c r="B945" s="1"/>
      <c r="C945" s="1"/>
      <c r="D945" s="1"/>
      <c r="E945" s="1"/>
      <c r="F945" s="1"/>
      <c r="G945" s="1"/>
      <c r="H945" s="1"/>
      <c r="I945" s="1"/>
      <c r="J945" s="2"/>
      <c r="K945" s="1"/>
      <c r="L945" s="1"/>
      <c r="M945" s="1"/>
      <c r="N945" s="1"/>
      <c r="O945" s="1"/>
      <c r="P945" s="1"/>
      <c r="Q945" s="1"/>
      <c r="R945" s="3"/>
      <c r="S945" s="3"/>
      <c r="T945" s="3"/>
      <c r="U945" s="3"/>
      <c r="V945" s="1"/>
      <c r="W945" s="4"/>
      <c r="X945" s="5"/>
      <c r="Y945" s="6"/>
      <c r="Z945" s="1"/>
      <c r="AA945" s="1"/>
      <c r="AB945" s="1"/>
      <c r="AC945" s="1"/>
      <c r="AD945" s="1"/>
      <c r="AE945" s="1"/>
      <c r="AF945" s="1"/>
      <c r="AG945" s="1"/>
      <c r="AH945" s="1"/>
      <c r="AI945" s="1"/>
      <c r="AJ945" s="21"/>
      <c r="AK945" s="21"/>
      <c r="AL945" s="21"/>
      <c r="AM945" s="21"/>
      <c r="AN945" s="21"/>
    </row>
    <row r="946" spans="1:40" ht="15.75" customHeight="1" x14ac:dyDescent="0.25">
      <c r="A946" s="1"/>
      <c r="B946" s="1"/>
      <c r="C946" s="1"/>
      <c r="D946" s="1"/>
      <c r="E946" s="1"/>
      <c r="F946" s="1"/>
      <c r="G946" s="1"/>
      <c r="H946" s="1"/>
      <c r="I946" s="1"/>
      <c r="J946" s="2"/>
      <c r="K946" s="1"/>
      <c r="L946" s="1"/>
      <c r="M946" s="1"/>
      <c r="N946" s="1"/>
      <c r="O946" s="1"/>
      <c r="P946" s="1"/>
      <c r="Q946" s="1"/>
      <c r="R946" s="3"/>
      <c r="S946" s="3"/>
      <c r="T946" s="3"/>
      <c r="U946" s="3"/>
      <c r="V946" s="1"/>
      <c r="W946" s="4"/>
      <c r="X946" s="5"/>
      <c r="Y946" s="6"/>
      <c r="Z946" s="1"/>
      <c r="AA946" s="1"/>
      <c r="AB946" s="1"/>
      <c r="AC946" s="1"/>
      <c r="AD946" s="1"/>
      <c r="AE946" s="1"/>
      <c r="AF946" s="1"/>
      <c r="AG946" s="1"/>
      <c r="AH946" s="1"/>
      <c r="AI946" s="1"/>
      <c r="AJ946" s="21"/>
      <c r="AK946" s="21"/>
      <c r="AL946" s="21"/>
      <c r="AM946" s="21"/>
      <c r="AN946" s="21"/>
    </row>
    <row r="947" spans="1:40" ht="15.75" customHeight="1" x14ac:dyDescent="0.25">
      <c r="A947" s="1"/>
      <c r="B947" s="1"/>
      <c r="C947" s="1"/>
      <c r="D947" s="1"/>
      <c r="E947" s="1"/>
      <c r="F947" s="1"/>
      <c r="G947" s="1"/>
      <c r="H947" s="1"/>
      <c r="I947" s="1"/>
      <c r="J947" s="2"/>
      <c r="K947" s="1"/>
      <c r="L947" s="1"/>
      <c r="M947" s="1"/>
      <c r="N947" s="1"/>
      <c r="O947" s="1"/>
      <c r="P947" s="1"/>
      <c r="Q947" s="1"/>
      <c r="R947" s="3"/>
      <c r="S947" s="3"/>
      <c r="T947" s="3"/>
      <c r="U947" s="3"/>
      <c r="V947" s="1"/>
      <c r="W947" s="4"/>
      <c r="X947" s="5"/>
      <c r="Y947" s="6"/>
      <c r="Z947" s="1"/>
      <c r="AA947" s="1"/>
      <c r="AB947" s="1"/>
      <c r="AC947" s="1"/>
      <c r="AD947" s="1"/>
      <c r="AE947" s="1"/>
      <c r="AF947" s="1"/>
      <c r="AG947" s="1"/>
      <c r="AH947" s="1"/>
      <c r="AI947" s="1"/>
      <c r="AJ947" s="21"/>
      <c r="AK947" s="21"/>
      <c r="AL947" s="21"/>
      <c r="AM947" s="21"/>
      <c r="AN947" s="21"/>
    </row>
    <row r="948" spans="1:40" ht="15.75" customHeight="1" x14ac:dyDescent="0.25">
      <c r="A948" s="1"/>
      <c r="B948" s="1"/>
      <c r="C948" s="1"/>
      <c r="D948" s="1"/>
      <c r="E948" s="1"/>
      <c r="F948" s="1"/>
      <c r="G948" s="1"/>
      <c r="H948" s="1"/>
      <c r="I948" s="1"/>
      <c r="J948" s="2"/>
      <c r="K948" s="1"/>
      <c r="L948" s="1"/>
      <c r="M948" s="1"/>
      <c r="N948" s="1"/>
      <c r="O948" s="1"/>
      <c r="P948" s="1"/>
      <c r="Q948" s="1"/>
      <c r="R948" s="3"/>
      <c r="S948" s="3"/>
      <c r="T948" s="3"/>
      <c r="U948" s="3"/>
      <c r="V948" s="1"/>
      <c r="W948" s="4"/>
      <c r="X948" s="5"/>
      <c r="Y948" s="6"/>
      <c r="Z948" s="1"/>
      <c r="AA948" s="1"/>
      <c r="AB948" s="1"/>
      <c r="AC948" s="1"/>
      <c r="AD948" s="1"/>
      <c r="AE948" s="1"/>
      <c r="AF948" s="1"/>
      <c r="AG948" s="1"/>
      <c r="AH948" s="1"/>
      <c r="AI948" s="1"/>
      <c r="AJ948" s="21"/>
      <c r="AK948" s="21"/>
      <c r="AL948" s="21"/>
      <c r="AM948" s="21"/>
      <c r="AN948" s="21"/>
    </row>
    <row r="949" spans="1:40" ht="15.75" customHeight="1" x14ac:dyDescent="0.25">
      <c r="A949" s="1"/>
      <c r="B949" s="1"/>
      <c r="C949" s="1"/>
      <c r="D949" s="1"/>
      <c r="E949" s="1"/>
      <c r="F949" s="1"/>
      <c r="G949" s="1"/>
      <c r="H949" s="1"/>
      <c r="I949" s="1"/>
      <c r="J949" s="2"/>
      <c r="K949" s="1"/>
      <c r="L949" s="1"/>
      <c r="M949" s="1"/>
      <c r="N949" s="1"/>
      <c r="O949" s="1"/>
      <c r="P949" s="1"/>
      <c r="Q949" s="1"/>
      <c r="R949" s="3"/>
      <c r="S949" s="3"/>
      <c r="T949" s="3"/>
      <c r="U949" s="3"/>
      <c r="V949" s="1"/>
      <c r="W949" s="4"/>
      <c r="X949" s="5"/>
      <c r="Y949" s="6"/>
      <c r="Z949" s="1"/>
      <c r="AA949" s="1"/>
      <c r="AB949" s="1"/>
      <c r="AC949" s="1"/>
      <c r="AD949" s="1"/>
      <c r="AE949" s="1"/>
      <c r="AF949" s="1"/>
      <c r="AG949" s="1"/>
      <c r="AH949" s="1"/>
      <c r="AI949" s="1"/>
      <c r="AJ949" s="21"/>
      <c r="AK949" s="21"/>
      <c r="AL949" s="21"/>
      <c r="AM949" s="21"/>
      <c r="AN949" s="21"/>
    </row>
    <row r="950" spans="1:40" ht="15.75" customHeight="1" x14ac:dyDescent="0.25">
      <c r="A950" s="1"/>
      <c r="B950" s="1"/>
      <c r="C950" s="1"/>
      <c r="D950" s="1"/>
      <c r="E950" s="1"/>
      <c r="F950" s="1"/>
      <c r="G950" s="1"/>
      <c r="H950" s="1"/>
      <c r="I950" s="1"/>
      <c r="J950" s="2"/>
      <c r="K950" s="1"/>
      <c r="L950" s="1"/>
      <c r="M950" s="1"/>
      <c r="N950" s="1"/>
      <c r="O950" s="1"/>
      <c r="P950" s="1"/>
      <c r="Q950" s="1"/>
      <c r="R950" s="3"/>
      <c r="S950" s="3"/>
      <c r="T950" s="3"/>
      <c r="U950" s="3"/>
      <c r="V950" s="1"/>
      <c r="W950" s="4"/>
      <c r="X950" s="5"/>
      <c r="Y950" s="6"/>
      <c r="Z950" s="1"/>
      <c r="AA950" s="1"/>
      <c r="AB950" s="1"/>
      <c r="AC950" s="1"/>
      <c r="AD950" s="1"/>
      <c r="AE950" s="1"/>
      <c r="AF950" s="1"/>
      <c r="AG950" s="1"/>
      <c r="AH950" s="1"/>
      <c r="AI950" s="1"/>
      <c r="AJ950" s="21"/>
      <c r="AK950" s="21"/>
      <c r="AL950" s="21"/>
      <c r="AM950" s="21"/>
      <c r="AN950" s="21"/>
    </row>
    <row r="951" spans="1:40" ht="15.75" customHeight="1" x14ac:dyDescent="0.25">
      <c r="A951" s="1"/>
      <c r="B951" s="1"/>
      <c r="C951" s="1"/>
      <c r="D951" s="1"/>
      <c r="E951" s="1"/>
      <c r="F951" s="1"/>
      <c r="G951" s="1"/>
      <c r="H951" s="1"/>
      <c r="I951" s="1"/>
      <c r="J951" s="2"/>
      <c r="K951" s="1"/>
      <c r="L951" s="1"/>
      <c r="M951" s="1"/>
      <c r="N951" s="1"/>
      <c r="O951" s="1"/>
      <c r="P951" s="1"/>
      <c r="Q951" s="1"/>
      <c r="R951" s="3"/>
      <c r="S951" s="3"/>
      <c r="T951" s="3"/>
      <c r="U951" s="3"/>
      <c r="V951" s="1"/>
      <c r="W951" s="4"/>
      <c r="X951" s="5"/>
      <c r="Y951" s="6"/>
      <c r="Z951" s="1"/>
      <c r="AA951" s="1"/>
      <c r="AB951" s="1"/>
      <c r="AC951" s="1"/>
      <c r="AD951" s="1"/>
      <c r="AE951" s="1"/>
      <c r="AF951" s="1"/>
      <c r="AG951" s="1"/>
      <c r="AH951" s="1"/>
      <c r="AI951" s="1"/>
      <c r="AJ951" s="21"/>
      <c r="AK951" s="21"/>
      <c r="AL951" s="21"/>
      <c r="AM951" s="21"/>
      <c r="AN951" s="21"/>
    </row>
    <row r="952" spans="1:40" ht="15.75" customHeight="1" x14ac:dyDescent="0.25">
      <c r="A952" s="1"/>
      <c r="B952" s="1"/>
      <c r="C952" s="1"/>
      <c r="D952" s="1"/>
      <c r="E952" s="1"/>
      <c r="F952" s="1"/>
      <c r="G952" s="1"/>
      <c r="H952" s="1"/>
      <c r="I952" s="1"/>
      <c r="J952" s="2"/>
      <c r="K952" s="1"/>
      <c r="L952" s="1"/>
      <c r="M952" s="1"/>
      <c r="N952" s="1"/>
      <c r="O952" s="1"/>
      <c r="P952" s="1"/>
      <c r="Q952" s="1"/>
      <c r="R952" s="3"/>
      <c r="S952" s="3"/>
      <c r="T952" s="3"/>
      <c r="U952" s="3"/>
      <c r="V952" s="1"/>
      <c r="W952" s="4"/>
      <c r="X952" s="5"/>
      <c r="Y952" s="6"/>
      <c r="Z952" s="1"/>
      <c r="AA952" s="1"/>
      <c r="AB952" s="1"/>
      <c r="AC952" s="1"/>
      <c r="AD952" s="1"/>
      <c r="AE952" s="1"/>
      <c r="AF952" s="1"/>
      <c r="AG952" s="1"/>
      <c r="AH952" s="1"/>
      <c r="AI952" s="1"/>
      <c r="AJ952" s="21"/>
      <c r="AK952" s="21"/>
      <c r="AL952" s="21"/>
      <c r="AM952" s="21"/>
      <c r="AN952" s="21"/>
    </row>
    <row r="953" spans="1:40" ht="15.75" customHeight="1" x14ac:dyDescent="0.25">
      <c r="A953" s="1"/>
      <c r="B953" s="1"/>
      <c r="C953" s="1"/>
      <c r="D953" s="1"/>
      <c r="E953" s="1"/>
      <c r="F953" s="1"/>
      <c r="G953" s="1"/>
      <c r="H953" s="1"/>
      <c r="I953" s="1"/>
      <c r="J953" s="2"/>
      <c r="K953" s="1"/>
      <c r="L953" s="1"/>
      <c r="M953" s="1"/>
      <c r="N953" s="1"/>
      <c r="O953" s="1"/>
      <c r="P953" s="1"/>
      <c r="Q953" s="1"/>
      <c r="R953" s="3"/>
      <c r="S953" s="3"/>
      <c r="T953" s="3"/>
      <c r="U953" s="3"/>
      <c r="V953" s="1"/>
      <c r="W953" s="4"/>
      <c r="X953" s="5"/>
      <c r="Y953" s="6"/>
      <c r="Z953" s="1"/>
      <c r="AA953" s="1"/>
      <c r="AB953" s="1"/>
      <c r="AC953" s="1"/>
      <c r="AD953" s="1"/>
      <c r="AE953" s="1"/>
      <c r="AF953" s="1"/>
      <c r="AG953" s="1"/>
      <c r="AH953" s="1"/>
      <c r="AI953" s="1"/>
      <c r="AJ953" s="21"/>
      <c r="AK953" s="21"/>
      <c r="AL953" s="21"/>
      <c r="AM953" s="21"/>
      <c r="AN953" s="21"/>
    </row>
    <row r="954" spans="1:40" ht="15.75" customHeight="1" x14ac:dyDescent="0.25">
      <c r="A954" s="1"/>
      <c r="B954" s="1"/>
      <c r="C954" s="1"/>
      <c r="D954" s="1"/>
      <c r="E954" s="1"/>
      <c r="F954" s="1"/>
      <c r="G954" s="1"/>
      <c r="H954" s="1"/>
      <c r="I954" s="1"/>
      <c r="J954" s="2"/>
      <c r="K954" s="1"/>
      <c r="L954" s="1"/>
      <c r="M954" s="1"/>
      <c r="N954" s="1"/>
      <c r="O954" s="1"/>
      <c r="P954" s="1"/>
      <c r="Q954" s="1"/>
      <c r="R954" s="3"/>
      <c r="S954" s="3"/>
      <c r="T954" s="3"/>
      <c r="U954" s="3"/>
      <c r="V954" s="1"/>
      <c r="W954" s="4"/>
      <c r="X954" s="5"/>
      <c r="Y954" s="6"/>
      <c r="Z954" s="1"/>
      <c r="AA954" s="1"/>
      <c r="AB954" s="1"/>
      <c r="AC954" s="1"/>
      <c r="AD954" s="1"/>
      <c r="AE954" s="1"/>
      <c r="AF954" s="1"/>
      <c r="AG954" s="1"/>
      <c r="AH954" s="1"/>
      <c r="AI954" s="1"/>
      <c r="AJ954" s="21"/>
      <c r="AK954" s="21"/>
      <c r="AL954" s="21"/>
      <c r="AM954" s="21"/>
      <c r="AN954" s="21"/>
    </row>
    <row r="955" spans="1:40" ht="15.75" customHeight="1" x14ac:dyDescent="0.25">
      <c r="A955" s="1"/>
      <c r="B955" s="1"/>
      <c r="C955" s="1"/>
      <c r="D955" s="1"/>
      <c r="E955" s="1"/>
      <c r="F955" s="1"/>
      <c r="G955" s="1"/>
      <c r="H955" s="1"/>
      <c r="I955" s="1"/>
      <c r="J955" s="2"/>
      <c r="K955" s="1"/>
      <c r="L955" s="1"/>
      <c r="M955" s="1"/>
      <c r="N955" s="1"/>
      <c r="O955" s="1"/>
      <c r="P955" s="1"/>
      <c r="Q955" s="1"/>
      <c r="R955" s="3"/>
      <c r="S955" s="3"/>
      <c r="T955" s="3"/>
      <c r="U955" s="3"/>
      <c r="V955" s="1"/>
      <c r="W955" s="4"/>
      <c r="X955" s="5"/>
      <c r="Y955" s="6"/>
      <c r="Z955" s="1"/>
      <c r="AA955" s="1"/>
      <c r="AB955" s="1"/>
      <c r="AC955" s="1"/>
      <c r="AD955" s="1"/>
      <c r="AE955" s="1"/>
      <c r="AF955" s="1"/>
      <c r="AG955" s="1"/>
      <c r="AH955" s="1"/>
      <c r="AI955" s="1"/>
      <c r="AJ955" s="21"/>
      <c r="AK955" s="21"/>
      <c r="AL955" s="21"/>
      <c r="AM955" s="21"/>
      <c r="AN955" s="21"/>
    </row>
    <row r="956" spans="1:40" ht="15.75" customHeight="1" x14ac:dyDescent="0.25">
      <c r="A956" s="1"/>
      <c r="B956" s="1"/>
      <c r="C956" s="1"/>
      <c r="D956" s="1"/>
      <c r="E956" s="1"/>
      <c r="F956" s="1"/>
      <c r="G956" s="1"/>
      <c r="H956" s="1"/>
      <c r="I956" s="1"/>
      <c r="J956" s="2"/>
      <c r="K956" s="1"/>
      <c r="L956" s="1"/>
      <c r="M956" s="1"/>
      <c r="N956" s="1"/>
      <c r="O956" s="1"/>
      <c r="P956" s="1"/>
      <c r="Q956" s="1"/>
      <c r="R956" s="3"/>
      <c r="S956" s="3"/>
      <c r="T956" s="3"/>
      <c r="U956" s="3"/>
      <c r="V956" s="1"/>
      <c r="W956" s="4"/>
      <c r="X956" s="5"/>
      <c r="Y956" s="6"/>
      <c r="Z956" s="1"/>
      <c r="AA956" s="1"/>
      <c r="AB956" s="1"/>
      <c r="AC956" s="1"/>
      <c r="AD956" s="1"/>
      <c r="AE956" s="1"/>
      <c r="AF956" s="1"/>
      <c r="AG956" s="1"/>
      <c r="AH956" s="1"/>
      <c r="AI956" s="1"/>
      <c r="AJ956" s="21"/>
      <c r="AK956" s="21"/>
      <c r="AL956" s="21"/>
      <c r="AM956" s="21"/>
      <c r="AN956" s="21"/>
    </row>
    <row r="957" spans="1:40" ht="15.75" customHeight="1" x14ac:dyDescent="0.25">
      <c r="A957" s="1"/>
      <c r="B957" s="1"/>
      <c r="C957" s="1"/>
      <c r="D957" s="1"/>
      <c r="E957" s="1"/>
      <c r="F957" s="1"/>
      <c r="G957" s="1"/>
      <c r="H957" s="1"/>
      <c r="I957" s="1"/>
      <c r="J957" s="2"/>
      <c r="K957" s="1"/>
      <c r="L957" s="1"/>
      <c r="M957" s="1"/>
      <c r="N957" s="1"/>
      <c r="O957" s="1"/>
      <c r="P957" s="1"/>
      <c r="Q957" s="1"/>
      <c r="R957" s="3"/>
      <c r="S957" s="3"/>
      <c r="T957" s="3"/>
      <c r="U957" s="3"/>
      <c r="V957" s="1"/>
      <c r="W957" s="4"/>
      <c r="X957" s="5"/>
      <c r="Y957" s="6"/>
      <c r="Z957" s="1"/>
      <c r="AA957" s="1"/>
      <c r="AB957" s="1"/>
      <c r="AC957" s="1"/>
      <c r="AD957" s="1"/>
      <c r="AE957" s="1"/>
      <c r="AF957" s="1"/>
      <c r="AG957" s="1"/>
      <c r="AH957" s="1"/>
      <c r="AI957" s="1"/>
      <c r="AJ957" s="21"/>
      <c r="AK957" s="21"/>
      <c r="AL957" s="21"/>
      <c r="AM957" s="21"/>
      <c r="AN957" s="21"/>
    </row>
    <row r="958" spans="1:40" ht="15.75" customHeight="1" x14ac:dyDescent="0.25">
      <c r="A958" s="1"/>
      <c r="B958" s="1"/>
      <c r="C958" s="1"/>
      <c r="D958" s="1"/>
      <c r="E958" s="1"/>
      <c r="F958" s="1"/>
      <c r="G958" s="1"/>
      <c r="H958" s="1"/>
      <c r="I958" s="1"/>
      <c r="J958" s="2"/>
      <c r="K958" s="1"/>
      <c r="L958" s="1"/>
      <c r="M958" s="1"/>
      <c r="N958" s="1"/>
      <c r="O958" s="1"/>
      <c r="P958" s="1"/>
      <c r="Q958" s="1"/>
      <c r="R958" s="3"/>
      <c r="S958" s="3"/>
      <c r="T958" s="3"/>
      <c r="U958" s="3"/>
      <c r="V958" s="1"/>
      <c r="W958" s="4"/>
      <c r="X958" s="5"/>
      <c r="Y958" s="6"/>
      <c r="Z958" s="1"/>
      <c r="AA958" s="1"/>
      <c r="AB958" s="1"/>
      <c r="AC958" s="1"/>
      <c r="AD958" s="1"/>
      <c r="AE958" s="1"/>
      <c r="AF958" s="1"/>
      <c r="AG958" s="1"/>
      <c r="AH958" s="1"/>
      <c r="AI958" s="1"/>
      <c r="AJ958" s="21"/>
      <c r="AK958" s="21"/>
      <c r="AL958" s="21"/>
      <c r="AM958" s="21"/>
      <c r="AN958" s="21"/>
    </row>
    <row r="959" spans="1:40" ht="15.75" customHeight="1" x14ac:dyDescent="0.25">
      <c r="A959" s="1"/>
      <c r="B959" s="1"/>
      <c r="C959" s="1"/>
      <c r="D959" s="1"/>
      <c r="E959" s="1"/>
      <c r="F959" s="1"/>
      <c r="G959" s="1"/>
      <c r="H959" s="1"/>
      <c r="I959" s="1"/>
      <c r="J959" s="2"/>
      <c r="K959" s="1"/>
      <c r="L959" s="1"/>
      <c r="M959" s="1"/>
      <c r="N959" s="1"/>
      <c r="O959" s="1"/>
      <c r="P959" s="1"/>
      <c r="Q959" s="1"/>
      <c r="R959" s="3"/>
      <c r="S959" s="3"/>
      <c r="T959" s="3"/>
      <c r="U959" s="3"/>
      <c r="V959" s="1"/>
      <c r="W959" s="4"/>
      <c r="X959" s="5"/>
      <c r="Y959" s="6"/>
      <c r="Z959" s="1"/>
      <c r="AA959" s="1"/>
      <c r="AB959" s="1"/>
      <c r="AC959" s="1"/>
      <c r="AD959" s="1"/>
      <c r="AE959" s="1"/>
      <c r="AF959" s="1"/>
      <c r="AG959" s="1"/>
      <c r="AH959" s="1"/>
      <c r="AI959" s="1"/>
      <c r="AJ959" s="21"/>
      <c r="AK959" s="21"/>
      <c r="AL959" s="21"/>
      <c r="AM959" s="21"/>
      <c r="AN959" s="21"/>
    </row>
    <row r="960" spans="1:40" ht="15.75" customHeight="1" x14ac:dyDescent="0.25">
      <c r="A960" s="1"/>
      <c r="B960" s="1"/>
      <c r="C960" s="1"/>
      <c r="D960" s="1"/>
      <c r="E960" s="1"/>
      <c r="F960" s="1"/>
      <c r="G960" s="1"/>
      <c r="H960" s="1"/>
      <c r="I960" s="1"/>
      <c r="J960" s="2"/>
      <c r="K960" s="1"/>
      <c r="L960" s="1"/>
      <c r="M960" s="1"/>
      <c r="N960" s="1"/>
      <c r="O960" s="1"/>
      <c r="P960" s="1"/>
      <c r="Q960" s="1"/>
      <c r="R960" s="3"/>
      <c r="S960" s="3"/>
      <c r="T960" s="3"/>
      <c r="U960" s="3"/>
      <c r="V960" s="1"/>
      <c r="W960" s="4"/>
      <c r="X960" s="5"/>
      <c r="Y960" s="6"/>
      <c r="Z960" s="1"/>
      <c r="AA960" s="1"/>
      <c r="AB960" s="1"/>
      <c r="AC960" s="1"/>
      <c r="AD960" s="1"/>
      <c r="AE960" s="1"/>
      <c r="AF960" s="1"/>
      <c r="AG960" s="1"/>
      <c r="AH960" s="1"/>
      <c r="AI960" s="1"/>
      <c r="AJ960" s="21"/>
      <c r="AK960" s="21"/>
      <c r="AL960" s="21"/>
      <c r="AM960" s="21"/>
      <c r="AN960" s="21"/>
    </row>
    <row r="961" spans="1:40" ht="15.75" customHeight="1" x14ac:dyDescent="0.25">
      <c r="A961" s="1"/>
      <c r="B961" s="1"/>
      <c r="C961" s="1"/>
      <c r="D961" s="1"/>
      <c r="E961" s="1"/>
      <c r="F961" s="1"/>
      <c r="G961" s="1"/>
      <c r="H961" s="1"/>
      <c r="I961" s="1"/>
      <c r="J961" s="2"/>
      <c r="K961" s="1"/>
      <c r="L961" s="1"/>
      <c r="M961" s="1"/>
      <c r="N961" s="1"/>
      <c r="O961" s="1"/>
      <c r="P961" s="1"/>
      <c r="Q961" s="1"/>
      <c r="R961" s="3"/>
      <c r="S961" s="3"/>
      <c r="T961" s="3"/>
      <c r="U961" s="3"/>
      <c r="V961" s="1"/>
      <c r="W961" s="4"/>
      <c r="X961" s="5"/>
      <c r="Y961" s="6"/>
      <c r="Z961" s="1"/>
      <c r="AA961" s="1"/>
      <c r="AB961" s="1"/>
      <c r="AC961" s="1"/>
      <c r="AD961" s="1"/>
      <c r="AE961" s="1"/>
      <c r="AF961" s="1"/>
      <c r="AG961" s="1"/>
      <c r="AH961" s="1"/>
      <c r="AI961" s="1"/>
      <c r="AJ961" s="21"/>
      <c r="AK961" s="21"/>
      <c r="AL961" s="21"/>
      <c r="AM961" s="21"/>
      <c r="AN961" s="21"/>
    </row>
    <row r="962" spans="1:40" ht="15.75" customHeight="1" x14ac:dyDescent="0.25">
      <c r="A962" s="1"/>
      <c r="B962" s="1"/>
      <c r="C962" s="1"/>
      <c r="D962" s="1"/>
      <c r="E962" s="1"/>
      <c r="F962" s="1"/>
      <c r="G962" s="1"/>
      <c r="H962" s="1"/>
      <c r="I962" s="1"/>
      <c r="J962" s="2"/>
      <c r="K962" s="1"/>
      <c r="L962" s="1"/>
      <c r="M962" s="1"/>
      <c r="N962" s="1"/>
      <c r="O962" s="1"/>
      <c r="P962" s="1"/>
      <c r="Q962" s="1"/>
      <c r="R962" s="3"/>
      <c r="S962" s="3"/>
      <c r="T962" s="3"/>
      <c r="U962" s="3"/>
      <c r="V962" s="1"/>
      <c r="W962" s="4"/>
      <c r="X962" s="5"/>
      <c r="Y962" s="6"/>
      <c r="Z962" s="1"/>
      <c r="AA962" s="1"/>
      <c r="AB962" s="1"/>
      <c r="AC962" s="1"/>
      <c r="AD962" s="1"/>
      <c r="AE962" s="1"/>
      <c r="AF962" s="1"/>
      <c r="AG962" s="1"/>
      <c r="AH962" s="1"/>
      <c r="AI962" s="1"/>
      <c r="AJ962" s="21"/>
      <c r="AK962" s="21"/>
      <c r="AL962" s="21"/>
      <c r="AM962" s="21"/>
      <c r="AN962" s="21"/>
    </row>
    <row r="963" spans="1:40" ht="15.75" customHeight="1" x14ac:dyDescent="0.25">
      <c r="A963" s="1"/>
      <c r="B963" s="1"/>
      <c r="C963" s="1"/>
      <c r="D963" s="1"/>
      <c r="E963" s="1"/>
      <c r="F963" s="1"/>
      <c r="G963" s="1"/>
      <c r="H963" s="1"/>
      <c r="I963" s="1"/>
      <c r="J963" s="2"/>
      <c r="K963" s="1"/>
      <c r="L963" s="1"/>
      <c r="M963" s="1"/>
      <c r="N963" s="1"/>
      <c r="O963" s="1"/>
      <c r="P963" s="1"/>
      <c r="Q963" s="1"/>
      <c r="R963" s="3"/>
      <c r="S963" s="3"/>
      <c r="T963" s="3"/>
      <c r="U963" s="3"/>
      <c r="V963" s="1"/>
      <c r="W963" s="4"/>
      <c r="X963" s="5"/>
      <c r="Y963" s="6"/>
      <c r="Z963" s="1"/>
      <c r="AA963" s="1"/>
      <c r="AB963" s="1"/>
      <c r="AC963" s="1"/>
      <c r="AD963" s="1"/>
      <c r="AE963" s="1"/>
      <c r="AF963" s="1"/>
      <c r="AG963" s="1"/>
      <c r="AH963" s="1"/>
      <c r="AI963" s="1"/>
      <c r="AJ963" s="21"/>
      <c r="AK963" s="21"/>
      <c r="AL963" s="21"/>
      <c r="AM963" s="21"/>
      <c r="AN963" s="21"/>
    </row>
    <row r="964" spans="1:40" ht="15.75" customHeight="1" x14ac:dyDescent="0.25">
      <c r="A964" s="1"/>
      <c r="B964" s="1"/>
      <c r="C964" s="1"/>
      <c r="D964" s="1"/>
      <c r="E964" s="1"/>
      <c r="F964" s="1"/>
      <c r="G964" s="1"/>
      <c r="H964" s="1"/>
      <c r="I964" s="1"/>
      <c r="J964" s="2"/>
      <c r="K964" s="1"/>
      <c r="L964" s="1"/>
      <c r="M964" s="1"/>
      <c r="N964" s="1"/>
      <c r="O964" s="1"/>
      <c r="P964" s="1"/>
      <c r="Q964" s="1"/>
      <c r="R964" s="3"/>
      <c r="S964" s="3"/>
      <c r="T964" s="3"/>
      <c r="U964" s="3"/>
      <c r="V964" s="1"/>
      <c r="W964" s="4"/>
      <c r="X964" s="5"/>
      <c r="Y964" s="6"/>
      <c r="Z964" s="1"/>
      <c r="AA964" s="1"/>
      <c r="AB964" s="1"/>
      <c r="AC964" s="1"/>
      <c r="AD964" s="1"/>
      <c r="AE964" s="1"/>
      <c r="AF964" s="1"/>
      <c r="AG964" s="1"/>
      <c r="AH964" s="1"/>
      <c r="AI964" s="1"/>
      <c r="AJ964" s="21"/>
      <c r="AK964" s="21"/>
      <c r="AL964" s="21"/>
      <c r="AM964" s="21"/>
      <c r="AN964" s="21"/>
    </row>
    <row r="965" spans="1:40" ht="15.75" customHeight="1" x14ac:dyDescent="0.25">
      <c r="A965" s="1"/>
      <c r="B965" s="1"/>
      <c r="C965" s="1"/>
      <c r="D965" s="1"/>
      <c r="E965" s="1"/>
      <c r="F965" s="1"/>
      <c r="G965" s="1"/>
      <c r="H965" s="1"/>
      <c r="I965" s="1"/>
      <c r="J965" s="2"/>
      <c r="K965" s="1"/>
      <c r="L965" s="1"/>
      <c r="M965" s="1"/>
      <c r="N965" s="1"/>
      <c r="O965" s="1"/>
      <c r="P965" s="1"/>
      <c r="Q965" s="1"/>
      <c r="R965" s="3"/>
      <c r="S965" s="3"/>
      <c r="T965" s="3"/>
      <c r="U965" s="3"/>
      <c r="V965" s="1"/>
      <c r="W965" s="4"/>
      <c r="X965" s="5"/>
      <c r="Y965" s="6"/>
      <c r="Z965" s="1"/>
      <c r="AA965" s="1"/>
      <c r="AB965" s="1"/>
      <c r="AC965" s="1"/>
      <c r="AD965" s="1"/>
      <c r="AE965" s="1"/>
      <c r="AF965" s="1"/>
      <c r="AG965" s="1"/>
      <c r="AH965" s="1"/>
      <c r="AI965" s="1"/>
      <c r="AJ965" s="21"/>
      <c r="AK965" s="21"/>
      <c r="AL965" s="21"/>
      <c r="AM965" s="21"/>
      <c r="AN965" s="21"/>
    </row>
    <row r="966" spans="1:40" ht="15.75" customHeight="1" x14ac:dyDescent="0.25">
      <c r="A966" s="1"/>
      <c r="B966" s="1"/>
      <c r="C966" s="1"/>
      <c r="D966" s="1"/>
      <c r="E966" s="1"/>
      <c r="F966" s="1"/>
      <c r="G966" s="1"/>
      <c r="H966" s="1"/>
      <c r="I966" s="1"/>
      <c r="J966" s="2"/>
      <c r="K966" s="1"/>
      <c r="L966" s="1"/>
      <c r="M966" s="1"/>
      <c r="N966" s="1"/>
      <c r="O966" s="1"/>
      <c r="P966" s="1"/>
      <c r="Q966" s="1"/>
      <c r="R966" s="3"/>
      <c r="S966" s="3"/>
      <c r="T966" s="3"/>
      <c r="U966" s="3"/>
      <c r="V966" s="1"/>
      <c r="W966" s="4"/>
      <c r="X966" s="5"/>
      <c r="Y966" s="6"/>
      <c r="Z966" s="1"/>
      <c r="AA966" s="1"/>
      <c r="AB966" s="1"/>
      <c r="AC966" s="1"/>
      <c r="AD966" s="1"/>
      <c r="AE966" s="1"/>
      <c r="AF966" s="1"/>
      <c r="AG966" s="1"/>
      <c r="AH966" s="1"/>
      <c r="AI966" s="1"/>
      <c r="AJ966" s="21"/>
      <c r="AK966" s="21"/>
      <c r="AL966" s="21"/>
      <c r="AM966" s="21"/>
      <c r="AN966" s="21"/>
    </row>
    <row r="967" spans="1:40" ht="15.75" customHeight="1" x14ac:dyDescent="0.25">
      <c r="A967" s="1"/>
      <c r="B967" s="1"/>
      <c r="C967" s="1"/>
      <c r="D967" s="1"/>
      <c r="E967" s="1"/>
      <c r="F967" s="1"/>
      <c r="G967" s="1"/>
      <c r="H967" s="1"/>
      <c r="I967" s="1"/>
      <c r="J967" s="2"/>
      <c r="K967" s="1"/>
      <c r="L967" s="1"/>
      <c r="M967" s="1"/>
      <c r="N967" s="1"/>
      <c r="O967" s="1"/>
      <c r="P967" s="1"/>
      <c r="Q967" s="1"/>
      <c r="R967" s="3"/>
      <c r="S967" s="3"/>
      <c r="T967" s="3"/>
      <c r="U967" s="3"/>
      <c r="V967" s="1"/>
      <c r="W967" s="4"/>
      <c r="X967" s="5"/>
      <c r="Y967" s="6"/>
      <c r="Z967" s="1"/>
      <c r="AA967" s="1"/>
      <c r="AB967" s="1"/>
      <c r="AC967" s="1"/>
      <c r="AD967" s="1"/>
      <c r="AE967" s="1"/>
      <c r="AF967" s="1"/>
      <c r="AG967" s="1"/>
      <c r="AH967" s="1"/>
      <c r="AI967" s="1"/>
      <c r="AJ967" s="21"/>
      <c r="AK967" s="21"/>
      <c r="AL967" s="21"/>
      <c r="AM967" s="21"/>
      <c r="AN967" s="21"/>
    </row>
    <row r="968" spans="1:40" ht="15.75" customHeight="1" x14ac:dyDescent="0.25">
      <c r="A968" s="1"/>
      <c r="B968" s="1"/>
      <c r="C968" s="1"/>
      <c r="D968" s="1"/>
      <c r="E968" s="1"/>
      <c r="F968" s="1"/>
      <c r="G968" s="1"/>
      <c r="H968" s="1"/>
      <c r="I968" s="1"/>
      <c r="J968" s="2"/>
      <c r="K968" s="1"/>
      <c r="L968" s="1"/>
      <c r="M968" s="1"/>
      <c r="N968" s="1"/>
      <c r="O968" s="1"/>
      <c r="P968" s="1"/>
      <c r="Q968" s="1"/>
      <c r="R968" s="3"/>
      <c r="S968" s="3"/>
      <c r="T968" s="3"/>
      <c r="U968" s="3"/>
      <c r="V968" s="1"/>
      <c r="W968" s="4"/>
      <c r="X968" s="5"/>
      <c r="Y968" s="6"/>
      <c r="Z968" s="1"/>
      <c r="AA968" s="1"/>
      <c r="AB968" s="1"/>
      <c r="AC968" s="1"/>
      <c r="AD968" s="1"/>
      <c r="AE968" s="1"/>
      <c r="AF968" s="1"/>
      <c r="AG968" s="1"/>
      <c r="AH968" s="1"/>
      <c r="AI968" s="1"/>
      <c r="AJ968" s="21"/>
      <c r="AK968" s="21"/>
      <c r="AL968" s="21"/>
      <c r="AM968" s="21"/>
      <c r="AN968" s="21"/>
    </row>
    <row r="969" spans="1:40" ht="15.75" customHeight="1" x14ac:dyDescent="0.25">
      <c r="A969" s="1"/>
      <c r="B969" s="1"/>
      <c r="C969" s="1"/>
      <c r="D969" s="1"/>
      <c r="E969" s="1"/>
      <c r="F969" s="1"/>
      <c r="G969" s="1"/>
      <c r="H969" s="1"/>
      <c r="I969" s="1"/>
      <c r="J969" s="2"/>
      <c r="K969" s="1"/>
      <c r="L969" s="1"/>
      <c r="M969" s="1"/>
      <c r="N969" s="1"/>
      <c r="O969" s="1"/>
      <c r="P969" s="1"/>
      <c r="Q969" s="1"/>
      <c r="R969" s="3"/>
      <c r="S969" s="3"/>
      <c r="T969" s="3"/>
      <c r="U969" s="3"/>
      <c r="V969" s="1"/>
      <c r="W969" s="4"/>
      <c r="X969" s="5"/>
      <c r="Y969" s="6"/>
      <c r="Z969" s="1"/>
      <c r="AA969" s="1"/>
      <c r="AB969" s="1"/>
      <c r="AC969" s="1"/>
      <c r="AD969" s="1"/>
      <c r="AE969" s="1"/>
      <c r="AF969" s="1"/>
      <c r="AG969" s="1"/>
      <c r="AH969" s="1"/>
      <c r="AI969" s="1"/>
      <c r="AJ969" s="21"/>
      <c r="AK969" s="21"/>
      <c r="AL969" s="21"/>
      <c r="AM969" s="21"/>
      <c r="AN969" s="21"/>
    </row>
    <row r="970" spans="1:40" ht="15.75" customHeight="1" x14ac:dyDescent="0.25">
      <c r="A970" s="1"/>
      <c r="B970" s="1"/>
      <c r="C970" s="1"/>
      <c r="D970" s="1"/>
      <c r="E970" s="1"/>
      <c r="F970" s="1"/>
      <c r="G970" s="1"/>
      <c r="H970" s="1"/>
      <c r="I970" s="1"/>
      <c r="J970" s="2"/>
      <c r="K970" s="1"/>
      <c r="L970" s="1"/>
      <c r="M970" s="1"/>
      <c r="N970" s="1"/>
      <c r="O970" s="1"/>
      <c r="P970" s="1"/>
      <c r="Q970" s="1"/>
      <c r="R970" s="3"/>
      <c r="S970" s="3"/>
      <c r="T970" s="3"/>
      <c r="U970" s="3"/>
      <c r="V970" s="1"/>
      <c r="W970" s="4"/>
      <c r="X970" s="5"/>
      <c r="Y970" s="6"/>
      <c r="Z970" s="1"/>
      <c r="AA970" s="1"/>
      <c r="AB970" s="1"/>
      <c r="AC970" s="1"/>
      <c r="AD970" s="1"/>
      <c r="AE970" s="1"/>
      <c r="AF970" s="1"/>
      <c r="AG970" s="1"/>
      <c r="AH970" s="1"/>
      <c r="AI970" s="1"/>
      <c r="AJ970" s="21"/>
      <c r="AK970" s="21"/>
      <c r="AL970" s="21"/>
      <c r="AM970" s="21"/>
      <c r="AN970" s="21"/>
    </row>
    <row r="971" spans="1:40" ht="15.75" customHeight="1" x14ac:dyDescent="0.25">
      <c r="A971" s="1"/>
      <c r="B971" s="1"/>
      <c r="C971" s="1"/>
      <c r="D971" s="1"/>
      <c r="E971" s="1"/>
      <c r="F971" s="1"/>
      <c r="G971" s="1"/>
      <c r="H971" s="1"/>
      <c r="I971" s="1"/>
      <c r="J971" s="2"/>
      <c r="K971" s="1"/>
      <c r="L971" s="1"/>
      <c r="M971" s="1"/>
      <c r="N971" s="1"/>
      <c r="O971" s="1"/>
      <c r="P971" s="1"/>
      <c r="Q971" s="1"/>
      <c r="R971" s="3"/>
      <c r="S971" s="3"/>
      <c r="T971" s="3"/>
      <c r="U971" s="3"/>
      <c r="V971" s="1"/>
      <c r="W971" s="4"/>
      <c r="X971" s="5"/>
      <c r="Y971" s="6"/>
      <c r="Z971" s="1"/>
      <c r="AA971" s="1"/>
      <c r="AB971" s="1"/>
      <c r="AC971" s="1"/>
      <c r="AD971" s="1"/>
      <c r="AE971" s="1"/>
      <c r="AF971" s="1"/>
      <c r="AG971" s="1"/>
      <c r="AH971" s="1"/>
      <c r="AI971" s="1"/>
      <c r="AJ971" s="21"/>
      <c r="AK971" s="21"/>
      <c r="AL971" s="21"/>
      <c r="AM971" s="21"/>
      <c r="AN971" s="21"/>
    </row>
    <row r="972" spans="1:40" ht="15.75" customHeight="1" x14ac:dyDescent="0.25">
      <c r="A972" s="1"/>
      <c r="B972" s="1"/>
      <c r="C972" s="1"/>
      <c r="D972" s="1"/>
      <c r="E972" s="1"/>
      <c r="F972" s="1"/>
      <c r="G972" s="1"/>
      <c r="H972" s="1"/>
      <c r="I972" s="1"/>
      <c r="J972" s="2"/>
      <c r="K972" s="1"/>
      <c r="L972" s="1"/>
      <c r="M972" s="1"/>
      <c r="N972" s="1"/>
      <c r="O972" s="1"/>
      <c r="P972" s="1"/>
      <c r="Q972" s="1"/>
      <c r="R972" s="3"/>
      <c r="S972" s="3"/>
      <c r="T972" s="3"/>
      <c r="U972" s="3"/>
      <c r="V972" s="1"/>
      <c r="W972" s="4"/>
      <c r="X972" s="5"/>
      <c r="Y972" s="6"/>
      <c r="Z972" s="1"/>
      <c r="AA972" s="1"/>
      <c r="AB972" s="1"/>
      <c r="AC972" s="1"/>
      <c r="AD972" s="1"/>
      <c r="AE972" s="1"/>
      <c r="AF972" s="1"/>
      <c r="AG972" s="1"/>
      <c r="AH972" s="1"/>
      <c r="AI972" s="1"/>
      <c r="AJ972" s="21"/>
      <c r="AK972" s="21"/>
      <c r="AL972" s="21"/>
      <c r="AM972" s="21"/>
      <c r="AN972" s="21"/>
    </row>
    <row r="973" spans="1:40" ht="15.75" customHeight="1" x14ac:dyDescent="0.25">
      <c r="A973" s="1"/>
      <c r="B973" s="1"/>
      <c r="C973" s="1"/>
      <c r="D973" s="1"/>
      <c r="E973" s="1"/>
      <c r="F973" s="1"/>
      <c r="G973" s="1"/>
      <c r="H973" s="1"/>
      <c r="I973" s="1"/>
      <c r="J973" s="2"/>
      <c r="K973" s="1"/>
      <c r="L973" s="1"/>
      <c r="M973" s="1"/>
      <c r="N973" s="1"/>
      <c r="O973" s="1"/>
      <c r="P973" s="1"/>
      <c r="Q973" s="1"/>
      <c r="R973" s="3"/>
      <c r="S973" s="3"/>
      <c r="T973" s="3"/>
      <c r="U973" s="3"/>
      <c r="V973" s="1"/>
      <c r="W973" s="4"/>
      <c r="X973" s="5"/>
      <c r="Y973" s="6"/>
      <c r="Z973" s="1"/>
      <c r="AA973" s="1"/>
      <c r="AB973" s="1"/>
      <c r="AC973" s="1"/>
      <c r="AD973" s="1"/>
      <c r="AE973" s="1"/>
      <c r="AF973" s="1"/>
      <c r="AG973" s="1"/>
      <c r="AH973" s="1"/>
      <c r="AI973" s="1"/>
      <c r="AJ973" s="21"/>
      <c r="AK973" s="21"/>
      <c r="AL973" s="21"/>
      <c r="AM973" s="21"/>
      <c r="AN973" s="21"/>
    </row>
    <row r="974" spans="1:40" ht="15.75" customHeight="1" x14ac:dyDescent="0.25">
      <c r="A974" s="1"/>
      <c r="B974" s="1"/>
      <c r="C974" s="1"/>
      <c r="D974" s="1"/>
      <c r="E974" s="1"/>
      <c r="F974" s="1"/>
      <c r="G974" s="1"/>
      <c r="H974" s="1"/>
      <c r="I974" s="1"/>
      <c r="J974" s="2"/>
      <c r="K974" s="1"/>
      <c r="L974" s="1"/>
      <c r="M974" s="1"/>
      <c r="N974" s="1"/>
      <c r="O974" s="1"/>
      <c r="P974" s="1"/>
      <c r="Q974" s="1"/>
      <c r="R974" s="3"/>
      <c r="S974" s="3"/>
      <c r="T974" s="3"/>
      <c r="U974" s="3"/>
      <c r="V974" s="1"/>
      <c r="W974" s="4"/>
      <c r="X974" s="5"/>
      <c r="Y974" s="6"/>
      <c r="Z974" s="1"/>
      <c r="AA974" s="1"/>
      <c r="AB974" s="1"/>
      <c r="AC974" s="1"/>
      <c r="AD974" s="1"/>
      <c r="AE974" s="1"/>
      <c r="AF974" s="1"/>
      <c r="AG974" s="1"/>
      <c r="AH974" s="1"/>
      <c r="AI974" s="1"/>
      <c r="AJ974" s="21"/>
      <c r="AK974" s="21"/>
      <c r="AL974" s="21"/>
      <c r="AM974" s="21"/>
      <c r="AN974" s="21"/>
    </row>
    <row r="975" spans="1:40" ht="15.75" customHeight="1" x14ac:dyDescent="0.25">
      <c r="A975" s="1"/>
      <c r="B975" s="1"/>
      <c r="C975" s="1"/>
      <c r="D975" s="1"/>
      <c r="E975" s="1"/>
      <c r="F975" s="1"/>
      <c r="G975" s="1"/>
      <c r="H975" s="1"/>
      <c r="I975" s="1"/>
      <c r="J975" s="2"/>
      <c r="K975" s="1"/>
      <c r="L975" s="1"/>
      <c r="M975" s="1"/>
      <c r="N975" s="1"/>
      <c r="O975" s="1"/>
      <c r="P975" s="1"/>
      <c r="Q975" s="1"/>
      <c r="R975" s="3"/>
      <c r="S975" s="3"/>
      <c r="T975" s="3"/>
      <c r="U975" s="3"/>
      <c r="V975" s="1"/>
      <c r="W975" s="4"/>
      <c r="X975" s="5"/>
      <c r="Y975" s="6"/>
      <c r="Z975" s="1"/>
      <c r="AA975" s="1"/>
      <c r="AB975" s="1"/>
      <c r="AC975" s="1"/>
      <c r="AD975" s="1"/>
      <c r="AE975" s="1"/>
      <c r="AF975" s="1"/>
      <c r="AG975" s="1"/>
      <c r="AH975" s="1"/>
      <c r="AI975" s="1"/>
      <c r="AJ975" s="21"/>
      <c r="AK975" s="21"/>
      <c r="AL975" s="21"/>
      <c r="AM975" s="21"/>
      <c r="AN975" s="21"/>
    </row>
    <row r="976" spans="1:40" ht="15.75" customHeight="1" x14ac:dyDescent="0.25">
      <c r="A976" s="1"/>
      <c r="B976" s="1"/>
      <c r="C976" s="1"/>
      <c r="D976" s="1"/>
      <c r="E976" s="1"/>
      <c r="F976" s="1"/>
      <c r="G976" s="1"/>
      <c r="H976" s="1"/>
      <c r="I976" s="1"/>
      <c r="J976" s="2"/>
      <c r="K976" s="1"/>
      <c r="L976" s="1"/>
      <c r="M976" s="1"/>
      <c r="N976" s="1"/>
      <c r="O976" s="1"/>
      <c r="P976" s="1"/>
      <c r="Q976" s="1"/>
      <c r="R976" s="3"/>
      <c r="S976" s="3"/>
      <c r="T976" s="3"/>
      <c r="U976" s="3"/>
      <c r="V976" s="1"/>
      <c r="W976" s="4"/>
      <c r="X976" s="5"/>
      <c r="Y976" s="6"/>
      <c r="Z976" s="1"/>
      <c r="AA976" s="1"/>
      <c r="AB976" s="1"/>
      <c r="AC976" s="1"/>
      <c r="AD976" s="1"/>
      <c r="AE976" s="1"/>
      <c r="AF976" s="1"/>
      <c r="AG976" s="1"/>
      <c r="AH976" s="1"/>
      <c r="AI976" s="1"/>
      <c r="AJ976" s="21"/>
      <c r="AK976" s="21"/>
      <c r="AL976" s="21"/>
      <c r="AM976" s="21"/>
      <c r="AN976" s="21"/>
    </row>
    <row r="977" spans="1:40" ht="15.75" customHeight="1" x14ac:dyDescent="0.25">
      <c r="A977" s="1"/>
      <c r="B977" s="1"/>
      <c r="C977" s="1"/>
      <c r="D977" s="1"/>
      <c r="E977" s="1"/>
      <c r="F977" s="1"/>
      <c r="G977" s="1"/>
      <c r="H977" s="1"/>
      <c r="I977" s="1"/>
      <c r="J977" s="2"/>
      <c r="K977" s="1"/>
      <c r="L977" s="1"/>
      <c r="M977" s="1"/>
      <c r="N977" s="1"/>
      <c r="O977" s="1"/>
      <c r="P977" s="1"/>
      <c r="Q977" s="1"/>
      <c r="R977" s="3"/>
      <c r="S977" s="3"/>
      <c r="T977" s="3"/>
      <c r="U977" s="3"/>
      <c r="V977" s="1"/>
      <c r="W977" s="4"/>
      <c r="X977" s="5"/>
      <c r="Y977" s="6"/>
      <c r="Z977" s="1"/>
      <c r="AA977" s="1"/>
      <c r="AB977" s="1"/>
      <c r="AC977" s="1"/>
      <c r="AD977" s="1"/>
      <c r="AE977" s="1"/>
      <c r="AF977" s="1"/>
      <c r="AG977" s="1"/>
      <c r="AH977" s="1"/>
      <c r="AI977" s="1"/>
      <c r="AJ977" s="21"/>
      <c r="AK977" s="21"/>
      <c r="AL977" s="21"/>
      <c r="AM977" s="21"/>
      <c r="AN977" s="21"/>
    </row>
    <row r="978" spans="1:40" ht="15.75" customHeight="1" x14ac:dyDescent="0.25">
      <c r="A978" s="1"/>
      <c r="B978" s="1"/>
      <c r="C978" s="1"/>
      <c r="D978" s="1"/>
      <c r="E978" s="1"/>
      <c r="F978" s="1"/>
      <c r="G978" s="1"/>
      <c r="H978" s="1"/>
      <c r="I978" s="1"/>
      <c r="J978" s="2"/>
      <c r="K978" s="1"/>
      <c r="L978" s="1"/>
      <c r="M978" s="1"/>
      <c r="N978" s="1"/>
      <c r="O978" s="1"/>
      <c r="P978" s="1"/>
      <c r="Q978" s="1"/>
      <c r="R978" s="3"/>
      <c r="S978" s="3"/>
      <c r="T978" s="3"/>
      <c r="U978" s="3"/>
      <c r="V978" s="1"/>
      <c r="W978" s="4"/>
      <c r="X978" s="5"/>
      <c r="Y978" s="6"/>
      <c r="Z978" s="1"/>
      <c r="AA978" s="1"/>
      <c r="AB978" s="1"/>
      <c r="AC978" s="1"/>
      <c r="AD978" s="1"/>
      <c r="AE978" s="1"/>
      <c r="AF978" s="1"/>
      <c r="AG978" s="1"/>
      <c r="AH978" s="1"/>
      <c r="AI978" s="1"/>
      <c r="AJ978" s="21"/>
      <c r="AK978" s="21"/>
      <c r="AL978" s="21"/>
      <c r="AM978" s="21"/>
      <c r="AN978" s="21"/>
    </row>
    <row r="979" spans="1:40" ht="15.75" customHeight="1" x14ac:dyDescent="0.25">
      <c r="A979" s="1"/>
      <c r="B979" s="1"/>
      <c r="C979" s="1"/>
      <c r="D979" s="1"/>
      <c r="E979" s="1"/>
      <c r="F979" s="1"/>
      <c r="G979" s="1"/>
      <c r="H979" s="1"/>
      <c r="I979" s="1"/>
      <c r="J979" s="2"/>
      <c r="K979" s="1"/>
      <c r="L979" s="1"/>
      <c r="M979" s="1"/>
      <c r="N979" s="1"/>
      <c r="O979" s="1"/>
      <c r="P979" s="1"/>
      <c r="Q979" s="1"/>
      <c r="R979" s="3"/>
      <c r="S979" s="3"/>
      <c r="T979" s="3"/>
      <c r="U979" s="3"/>
      <c r="V979" s="1"/>
      <c r="W979" s="4"/>
      <c r="X979" s="5"/>
      <c r="Y979" s="6"/>
      <c r="Z979" s="1"/>
      <c r="AA979" s="1"/>
      <c r="AB979" s="1"/>
      <c r="AC979" s="1"/>
      <c r="AD979" s="1"/>
      <c r="AE979" s="1"/>
      <c r="AF979" s="1"/>
      <c r="AG979" s="1"/>
      <c r="AH979" s="1"/>
      <c r="AI979" s="1"/>
      <c r="AJ979" s="21"/>
      <c r="AK979" s="21"/>
      <c r="AL979" s="21"/>
      <c r="AM979" s="21"/>
      <c r="AN979" s="21"/>
    </row>
    <row r="980" spans="1:40" ht="15.75" customHeight="1" x14ac:dyDescent="0.25">
      <c r="A980" s="1"/>
      <c r="B980" s="1"/>
      <c r="C980" s="1"/>
      <c r="D980" s="1"/>
      <c r="E980" s="1"/>
      <c r="F980" s="1"/>
      <c r="G980" s="1"/>
      <c r="H980" s="1"/>
      <c r="I980" s="1"/>
      <c r="J980" s="2"/>
      <c r="K980" s="1"/>
      <c r="L980" s="1"/>
      <c r="M980" s="1"/>
      <c r="N980" s="1"/>
      <c r="O980" s="1"/>
      <c r="P980" s="1"/>
      <c r="Q980" s="1"/>
      <c r="R980" s="3"/>
      <c r="S980" s="3"/>
      <c r="T980" s="3"/>
      <c r="U980" s="3"/>
      <c r="V980" s="1"/>
      <c r="W980" s="4"/>
      <c r="X980" s="5"/>
      <c r="Y980" s="6"/>
      <c r="Z980" s="1"/>
      <c r="AA980" s="1"/>
      <c r="AB980" s="1"/>
      <c r="AC980" s="1"/>
      <c r="AD980" s="1"/>
      <c r="AE980" s="1"/>
      <c r="AF980" s="1"/>
      <c r="AG980" s="1"/>
      <c r="AH980" s="1"/>
      <c r="AI980" s="1"/>
      <c r="AJ980" s="21"/>
      <c r="AK980" s="21"/>
      <c r="AL980" s="21"/>
      <c r="AM980" s="21"/>
      <c r="AN980" s="21"/>
    </row>
    <row r="981" spans="1:40" ht="15.75" customHeight="1" x14ac:dyDescent="0.25">
      <c r="A981" s="1"/>
      <c r="B981" s="1"/>
      <c r="C981" s="1"/>
      <c r="D981" s="1"/>
      <c r="E981" s="1"/>
      <c r="F981" s="1"/>
      <c r="G981" s="1"/>
      <c r="H981" s="1"/>
      <c r="I981" s="1"/>
      <c r="J981" s="2"/>
      <c r="K981" s="1"/>
      <c r="L981" s="1"/>
      <c r="M981" s="1"/>
      <c r="N981" s="1"/>
      <c r="O981" s="1"/>
      <c r="P981" s="1"/>
      <c r="Q981" s="1"/>
      <c r="R981" s="3"/>
      <c r="S981" s="3"/>
      <c r="T981" s="3"/>
      <c r="U981" s="3"/>
      <c r="V981" s="1"/>
      <c r="W981" s="4"/>
      <c r="X981" s="5"/>
      <c r="Y981" s="6"/>
      <c r="Z981" s="1"/>
      <c r="AA981" s="1"/>
      <c r="AB981" s="1"/>
      <c r="AC981" s="1"/>
      <c r="AD981" s="1"/>
      <c r="AE981" s="1"/>
      <c r="AF981" s="1"/>
      <c r="AG981" s="1"/>
      <c r="AH981" s="1"/>
      <c r="AI981" s="1"/>
      <c r="AJ981" s="21"/>
      <c r="AK981" s="21"/>
      <c r="AL981" s="21"/>
      <c r="AM981" s="21"/>
      <c r="AN981" s="21"/>
    </row>
    <row r="982" spans="1:40" ht="15.75" customHeight="1" x14ac:dyDescent="0.25">
      <c r="A982" s="1"/>
      <c r="B982" s="1"/>
      <c r="C982" s="1"/>
      <c r="D982" s="1"/>
      <c r="E982" s="1"/>
      <c r="F982" s="1"/>
      <c r="G982" s="1"/>
      <c r="H982" s="1"/>
      <c r="I982" s="1"/>
      <c r="J982" s="2"/>
      <c r="K982" s="1"/>
      <c r="L982" s="1"/>
      <c r="M982" s="1"/>
      <c r="N982" s="1"/>
      <c r="O982" s="1"/>
      <c r="P982" s="1"/>
      <c r="Q982" s="1"/>
      <c r="R982" s="3"/>
      <c r="S982" s="3"/>
      <c r="T982" s="3"/>
      <c r="U982" s="3"/>
      <c r="V982" s="1"/>
      <c r="W982" s="4"/>
      <c r="X982" s="5"/>
      <c r="Y982" s="6"/>
      <c r="Z982" s="1"/>
      <c r="AA982" s="1"/>
      <c r="AB982" s="1"/>
      <c r="AC982" s="1"/>
      <c r="AD982" s="1"/>
      <c r="AE982" s="1"/>
      <c r="AF982" s="1"/>
      <c r="AG982" s="1"/>
      <c r="AH982" s="1"/>
      <c r="AI982" s="1"/>
      <c r="AJ982" s="21"/>
      <c r="AK982" s="21"/>
      <c r="AL982" s="21"/>
      <c r="AM982" s="21"/>
      <c r="AN982" s="21"/>
    </row>
    <row r="983" spans="1:40" ht="15.75" customHeight="1" x14ac:dyDescent="0.25">
      <c r="A983" s="1"/>
      <c r="B983" s="1"/>
      <c r="C983" s="1"/>
      <c r="D983" s="1"/>
      <c r="E983" s="1"/>
      <c r="F983" s="1"/>
      <c r="G983" s="1"/>
      <c r="H983" s="1"/>
      <c r="I983" s="1"/>
      <c r="J983" s="2"/>
      <c r="K983" s="1"/>
      <c r="L983" s="1"/>
      <c r="M983" s="1"/>
      <c r="N983" s="1"/>
      <c r="O983" s="1"/>
      <c r="P983" s="1"/>
      <c r="Q983" s="1"/>
      <c r="R983" s="3"/>
      <c r="S983" s="3"/>
      <c r="T983" s="3"/>
      <c r="U983" s="3"/>
      <c r="V983" s="1"/>
      <c r="W983" s="4"/>
      <c r="X983" s="5"/>
      <c r="Y983" s="6"/>
      <c r="Z983" s="1"/>
      <c r="AA983" s="1"/>
      <c r="AB983" s="1"/>
      <c r="AC983" s="1"/>
      <c r="AD983" s="1"/>
      <c r="AE983" s="1"/>
      <c r="AF983" s="1"/>
      <c r="AG983" s="1"/>
      <c r="AH983" s="1"/>
      <c r="AI983" s="1"/>
      <c r="AJ983" s="21"/>
      <c r="AK983" s="21"/>
      <c r="AL983" s="21"/>
      <c r="AM983" s="21"/>
      <c r="AN983" s="21"/>
    </row>
    <row r="984" spans="1:40" ht="15.75" customHeight="1" x14ac:dyDescent="0.25">
      <c r="A984" s="1"/>
      <c r="B984" s="1"/>
      <c r="C984" s="1"/>
      <c r="D984" s="1"/>
      <c r="E984" s="1"/>
      <c r="F984" s="1"/>
      <c r="G984" s="1"/>
      <c r="H984" s="1"/>
      <c r="I984" s="1"/>
      <c r="J984" s="2"/>
      <c r="K984" s="1"/>
      <c r="L984" s="1"/>
      <c r="M984" s="1"/>
      <c r="N984" s="1"/>
      <c r="O984" s="1"/>
      <c r="P984" s="1"/>
      <c r="Q984" s="1"/>
      <c r="R984" s="3"/>
      <c r="S984" s="3"/>
      <c r="T984" s="3"/>
      <c r="U984" s="3"/>
      <c r="V984" s="1"/>
      <c r="W984" s="4"/>
      <c r="X984" s="5"/>
      <c r="Y984" s="6"/>
      <c r="Z984" s="1"/>
      <c r="AA984" s="1"/>
      <c r="AB984" s="1"/>
      <c r="AC984" s="1"/>
      <c r="AD984" s="1"/>
      <c r="AE984" s="1"/>
      <c r="AF984" s="1"/>
      <c r="AG984" s="1"/>
      <c r="AH984" s="1"/>
      <c r="AI984" s="1"/>
      <c r="AJ984" s="21"/>
      <c r="AK984" s="21"/>
      <c r="AL984" s="21"/>
      <c r="AM984" s="21"/>
      <c r="AN984" s="21"/>
    </row>
    <row r="985" spans="1:40" ht="15.75" customHeight="1" x14ac:dyDescent="0.25">
      <c r="A985" s="1"/>
      <c r="B985" s="1"/>
      <c r="C985" s="1"/>
      <c r="D985" s="1"/>
      <c r="E985" s="1"/>
      <c r="F985" s="1"/>
      <c r="G985" s="1"/>
      <c r="H985" s="1"/>
      <c r="I985" s="1"/>
      <c r="J985" s="2"/>
      <c r="K985" s="1"/>
      <c r="L985" s="1"/>
      <c r="M985" s="1"/>
      <c r="N985" s="1"/>
      <c r="O985" s="1"/>
      <c r="P985" s="1"/>
      <c r="Q985" s="1"/>
      <c r="R985" s="3"/>
      <c r="S985" s="3"/>
      <c r="T985" s="3"/>
      <c r="U985" s="3"/>
      <c r="V985" s="1"/>
      <c r="W985" s="4"/>
      <c r="X985" s="5"/>
      <c r="Y985" s="6"/>
      <c r="Z985" s="1"/>
      <c r="AA985" s="1"/>
      <c r="AB985" s="1"/>
      <c r="AC985" s="1"/>
      <c r="AD985" s="1"/>
      <c r="AE985" s="1"/>
      <c r="AF985" s="1"/>
      <c r="AG985" s="1"/>
      <c r="AH985" s="1"/>
      <c r="AI985" s="1"/>
      <c r="AJ985" s="21"/>
      <c r="AK985" s="21"/>
      <c r="AL985" s="21"/>
      <c r="AM985" s="21"/>
      <c r="AN985" s="21"/>
    </row>
    <row r="986" spans="1:40" ht="15.75" customHeight="1" x14ac:dyDescent="0.25">
      <c r="A986" s="1"/>
      <c r="B986" s="1"/>
      <c r="C986" s="1"/>
      <c r="D986" s="1"/>
      <c r="E986" s="1"/>
      <c r="F986" s="1"/>
      <c r="G986" s="1"/>
      <c r="H986" s="1"/>
      <c r="I986" s="1"/>
      <c r="J986" s="2"/>
      <c r="K986" s="1"/>
      <c r="L986" s="1"/>
      <c r="M986" s="1"/>
      <c r="N986" s="1"/>
      <c r="O986" s="1"/>
      <c r="P986" s="1"/>
      <c r="Q986" s="1"/>
      <c r="R986" s="3"/>
      <c r="S986" s="3"/>
      <c r="T986" s="3"/>
      <c r="U986" s="3"/>
      <c r="V986" s="1"/>
      <c r="W986" s="4"/>
      <c r="X986" s="5"/>
      <c r="Y986" s="6"/>
      <c r="Z986" s="1"/>
      <c r="AA986" s="1"/>
      <c r="AB986" s="1"/>
      <c r="AC986" s="1"/>
      <c r="AD986" s="1"/>
      <c r="AE986" s="1"/>
      <c r="AF986" s="1"/>
      <c r="AG986" s="1"/>
      <c r="AH986" s="1"/>
      <c r="AI986" s="1"/>
      <c r="AJ986" s="21"/>
      <c r="AK986" s="21"/>
      <c r="AL986" s="21"/>
      <c r="AM986" s="21"/>
      <c r="AN986" s="21"/>
    </row>
    <row r="987" spans="1:40" ht="15.75" customHeight="1" x14ac:dyDescent="0.25">
      <c r="A987" s="1"/>
      <c r="B987" s="1"/>
      <c r="C987" s="1"/>
      <c r="D987" s="1"/>
      <c r="E987" s="1"/>
      <c r="F987" s="1"/>
      <c r="G987" s="1"/>
      <c r="H987" s="1"/>
      <c r="I987" s="1"/>
      <c r="J987" s="2"/>
      <c r="K987" s="1"/>
      <c r="L987" s="1"/>
      <c r="M987" s="1"/>
      <c r="N987" s="1"/>
      <c r="O987" s="1"/>
      <c r="P987" s="1"/>
      <c r="Q987" s="1"/>
      <c r="R987" s="3"/>
      <c r="S987" s="3"/>
      <c r="T987" s="3"/>
      <c r="U987" s="3"/>
      <c r="V987" s="1"/>
      <c r="W987" s="4"/>
      <c r="X987" s="5"/>
      <c r="Y987" s="6"/>
      <c r="Z987" s="1"/>
      <c r="AA987" s="1"/>
      <c r="AB987" s="1"/>
      <c r="AC987" s="1"/>
      <c r="AD987" s="1"/>
      <c r="AE987" s="1"/>
      <c r="AF987" s="1"/>
      <c r="AG987" s="1"/>
      <c r="AH987" s="1"/>
      <c r="AI987" s="1"/>
      <c r="AJ987" s="21"/>
      <c r="AK987" s="21"/>
      <c r="AL987" s="21"/>
      <c r="AM987" s="21"/>
      <c r="AN987" s="21"/>
    </row>
    <row r="988" spans="1:40" ht="15.75" customHeight="1" x14ac:dyDescent="0.25">
      <c r="A988" s="1"/>
      <c r="B988" s="1"/>
      <c r="C988" s="1"/>
      <c r="D988" s="1"/>
      <c r="E988" s="1"/>
      <c r="F988" s="1"/>
      <c r="G988" s="1"/>
      <c r="H988" s="1"/>
      <c r="I988" s="1"/>
      <c r="J988" s="2"/>
      <c r="K988" s="1"/>
      <c r="L988" s="1"/>
      <c r="M988" s="1"/>
      <c r="N988" s="1"/>
      <c r="O988" s="1"/>
      <c r="P988" s="1"/>
      <c r="Q988" s="1"/>
      <c r="R988" s="3"/>
      <c r="S988" s="3"/>
      <c r="T988" s="3"/>
      <c r="U988" s="3"/>
      <c r="V988" s="1"/>
      <c r="W988" s="4"/>
      <c r="X988" s="5"/>
      <c r="Y988" s="6"/>
      <c r="Z988" s="1"/>
      <c r="AA988" s="1"/>
      <c r="AB988" s="1"/>
      <c r="AC988" s="1"/>
      <c r="AD988" s="1"/>
      <c r="AE988" s="1"/>
      <c r="AF988" s="1"/>
      <c r="AG988" s="1"/>
      <c r="AH988" s="1"/>
      <c r="AI988" s="1"/>
      <c r="AJ988" s="21"/>
      <c r="AK988" s="21"/>
      <c r="AL988" s="21"/>
      <c r="AM988" s="21"/>
      <c r="AN988" s="21"/>
    </row>
    <row r="989" spans="1:40" ht="15.75" customHeight="1" x14ac:dyDescent="0.25">
      <c r="A989" s="1"/>
      <c r="B989" s="1"/>
      <c r="C989" s="1"/>
      <c r="D989" s="1"/>
      <c r="E989" s="1"/>
      <c r="F989" s="1"/>
      <c r="G989" s="1"/>
      <c r="H989" s="1"/>
      <c r="I989" s="1"/>
      <c r="J989" s="2"/>
      <c r="K989" s="1"/>
      <c r="L989" s="1"/>
      <c r="M989" s="1"/>
      <c r="N989" s="1"/>
      <c r="O989" s="1"/>
      <c r="P989" s="1"/>
      <c r="Q989" s="1"/>
      <c r="R989" s="3"/>
      <c r="S989" s="3"/>
      <c r="T989" s="3"/>
      <c r="U989" s="3"/>
      <c r="V989" s="1"/>
      <c r="W989" s="4"/>
      <c r="X989" s="5"/>
      <c r="Y989" s="6"/>
      <c r="Z989" s="1"/>
      <c r="AA989" s="1"/>
      <c r="AB989" s="1"/>
      <c r="AC989" s="1"/>
      <c r="AD989" s="1"/>
      <c r="AE989" s="1"/>
      <c r="AF989" s="1"/>
      <c r="AG989" s="1"/>
      <c r="AH989" s="1"/>
      <c r="AI989" s="1"/>
      <c r="AJ989" s="21"/>
      <c r="AK989" s="21"/>
      <c r="AL989" s="21"/>
      <c r="AM989" s="21"/>
      <c r="AN989" s="21"/>
    </row>
    <row r="990" spans="1:40" ht="15.75" customHeight="1" x14ac:dyDescent="0.25">
      <c r="A990" s="1"/>
      <c r="B990" s="1"/>
      <c r="C990" s="1"/>
      <c r="D990" s="1"/>
      <c r="E990" s="1"/>
      <c r="F990" s="1"/>
      <c r="G990" s="1"/>
      <c r="H990" s="1"/>
      <c r="I990" s="1"/>
      <c r="J990" s="2"/>
      <c r="K990" s="1"/>
      <c r="L990" s="1"/>
      <c r="M990" s="1"/>
      <c r="N990" s="1"/>
      <c r="O990" s="1"/>
      <c r="P990" s="1"/>
      <c r="Q990" s="1"/>
      <c r="R990" s="3"/>
      <c r="S990" s="3"/>
      <c r="T990" s="3"/>
      <c r="U990" s="3"/>
      <c r="V990" s="1"/>
      <c r="W990" s="4"/>
      <c r="X990" s="5"/>
      <c r="Y990" s="6"/>
      <c r="Z990" s="1"/>
      <c r="AA990" s="1"/>
      <c r="AB990" s="1"/>
      <c r="AC990" s="1"/>
      <c r="AD990" s="1"/>
      <c r="AE990" s="1"/>
      <c r="AF990" s="1"/>
      <c r="AG990" s="1"/>
      <c r="AH990" s="1"/>
      <c r="AI990" s="1"/>
      <c r="AJ990" s="21"/>
      <c r="AK990" s="21"/>
      <c r="AL990" s="21"/>
      <c r="AM990" s="21"/>
      <c r="AN990" s="21"/>
    </row>
    <row r="991" spans="1:40" ht="15.75" customHeight="1" x14ac:dyDescent="0.25">
      <c r="A991" s="1"/>
      <c r="B991" s="1"/>
      <c r="C991" s="1"/>
      <c r="D991" s="1"/>
      <c r="E991" s="1"/>
      <c r="F991" s="1"/>
      <c r="G991" s="1"/>
      <c r="H991" s="1"/>
      <c r="I991" s="1"/>
      <c r="J991" s="2"/>
      <c r="K991" s="1"/>
      <c r="L991" s="1"/>
      <c r="M991" s="1"/>
      <c r="N991" s="1"/>
      <c r="O991" s="1"/>
      <c r="P991" s="1"/>
      <c r="Q991" s="1"/>
      <c r="R991" s="3"/>
      <c r="S991" s="3"/>
      <c r="T991" s="3"/>
      <c r="U991" s="3"/>
      <c r="V991" s="1"/>
      <c r="W991" s="4"/>
      <c r="X991" s="5"/>
      <c r="Y991" s="6"/>
      <c r="Z991" s="1"/>
      <c r="AA991" s="1"/>
      <c r="AB991" s="1"/>
      <c r="AC991" s="1"/>
      <c r="AD991" s="1"/>
      <c r="AE991" s="1"/>
      <c r="AF991" s="1"/>
      <c r="AG991" s="1"/>
      <c r="AH991" s="1"/>
      <c r="AI991" s="1"/>
      <c r="AJ991" s="21"/>
      <c r="AK991" s="21"/>
      <c r="AL991" s="21"/>
      <c r="AM991" s="21"/>
      <c r="AN991" s="21"/>
    </row>
    <row r="992" spans="1:40" ht="15.75" customHeight="1" x14ac:dyDescent="0.25">
      <c r="A992" s="1"/>
      <c r="B992" s="1"/>
      <c r="C992" s="1"/>
      <c r="D992" s="1"/>
      <c r="E992" s="1"/>
      <c r="F992" s="1"/>
      <c r="G992" s="1"/>
      <c r="H992" s="1"/>
      <c r="I992" s="1"/>
      <c r="J992" s="2"/>
      <c r="K992" s="1"/>
      <c r="L992" s="1"/>
      <c r="M992" s="1"/>
      <c r="N992" s="1"/>
      <c r="O992" s="1"/>
      <c r="P992" s="1"/>
      <c r="Q992" s="1"/>
      <c r="R992" s="3"/>
      <c r="S992" s="3"/>
      <c r="T992" s="3"/>
      <c r="U992" s="3"/>
      <c r="V992" s="1"/>
      <c r="W992" s="4"/>
      <c r="X992" s="5"/>
      <c r="Y992" s="6"/>
      <c r="Z992" s="1"/>
      <c r="AA992" s="1"/>
      <c r="AB992" s="1"/>
      <c r="AC992" s="1"/>
      <c r="AD992" s="1"/>
      <c r="AE992" s="1"/>
      <c r="AF992" s="1"/>
      <c r="AG992" s="1"/>
      <c r="AH992" s="1"/>
      <c r="AI992" s="1"/>
      <c r="AJ992" s="21"/>
      <c r="AK992" s="21"/>
      <c r="AL992" s="21"/>
      <c r="AM992" s="21"/>
      <c r="AN992" s="21"/>
    </row>
    <row r="993" spans="1:40" ht="15.75" customHeight="1" x14ac:dyDescent="0.25">
      <c r="A993" s="1"/>
      <c r="B993" s="1"/>
      <c r="C993" s="1"/>
      <c r="D993" s="1"/>
      <c r="E993" s="1"/>
      <c r="F993" s="1"/>
      <c r="G993" s="1"/>
      <c r="H993" s="1"/>
      <c r="I993" s="1"/>
      <c r="J993" s="2"/>
      <c r="K993" s="1"/>
      <c r="L993" s="1"/>
      <c r="M993" s="1"/>
      <c r="N993" s="1"/>
      <c r="O993" s="1"/>
      <c r="P993" s="1"/>
      <c r="Q993" s="1"/>
      <c r="R993" s="3"/>
      <c r="S993" s="3"/>
      <c r="T993" s="3"/>
      <c r="U993" s="3"/>
      <c r="V993" s="1"/>
      <c r="W993" s="4"/>
      <c r="X993" s="5"/>
      <c r="Y993" s="6"/>
      <c r="Z993" s="1"/>
      <c r="AA993" s="1"/>
      <c r="AB993" s="1"/>
      <c r="AC993" s="1"/>
      <c r="AD993" s="1"/>
      <c r="AE993" s="1"/>
      <c r="AF993" s="1"/>
      <c r="AG993" s="1"/>
      <c r="AH993" s="1"/>
      <c r="AI993" s="1"/>
      <c r="AJ993" s="21"/>
      <c r="AK993" s="21"/>
      <c r="AL993" s="21"/>
      <c r="AM993" s="21"/>
      <c r="AN993" s="21"/>
    </row>
    <row r="994" spans="1:40" ht="15.75" customHeight="1" x14ac:dyDescent="0.25">
      <c r="A994" s="1"/>
      <c r="B994" s="1"/>
      <c r="C994" s="1"/>
      <c r="D994" s="1"/>
      <c r="E994" s="1"/>
      <c r="F994" s="1"/>
      <c r="G994" s="1"/>
      <c r="H994" s="1"/>
      <c r="I994" s="1"/>
      <c r="J994" s="2"/>
      <c r="K994" s="1"/>
      <c r="L994" s="1"/>
      <c r="M994" s="1"/>
      <c r="N994" s="1"/>
      <c r="O994" s="1"/>
      <c r="P994" s="1"/>
      <c r="Q994" s="1"/>
      <c r="R994" s="3"/>
      <c r="S994" s="3"/>
      <c r="T994" s="3"/>
      <c r="U994" s="3"/>
      <c r="V994" s="1"/>
      <c r="W994" s="4"/>
      <c r="X994" s="5"/>
      <c r="Y994" s="6"/>
      <c r="Z994" s="1"/>
      <c r="AA994" s="1"/>
      <c r="AB994" s="1"/>
      <c r="AC994" s="1"/>
      <c r="AD994" s="1"/>
      <c r="AE994" s="1"/>
      <c r="AF994" s="1"/>
      <c r="AG994" s="1"/>
      <c r="AH994" s="1"/>
      <c r="AI994" s="1"/>
      <c r="AJ994" s="21"/>
      <c r="AK994" s="21"/>
      <c r="AL994" s="21"/>
      <c r="AM994" s="21"/>
      <c r="AN994" s="21"/>
    </row>
    <row r="995" spans="1:40" ht="15.75" customHeight="1" x14ac:dyDescent="0.25">
      <c r="A995" s="1"/>
      <c r="B995" s="1"/>
      <c r="C995" s="1"/>
      <c r="D995" s="1"/>
      <c r="E995" s="1"/>
      <c r="F995" s="1"/>
      <c r="G995" s="1"/>
      <c r="H995" s="1"/>
      <c r="I995" s="1"/>
      <c r="J995" s="2"/>
      <c r="K995" s="1"/>
      <c r="L995" s="1"/>
      <c r="M995" s="1"/>
      <c r="N995" s="1"/>
      <c r="O995" s="1"/>
      <c r="P995" s="1"/>
      <c r="Q995" s="1"/>
      <c r="R995" s="3"/>
      <c r="S995" s="3"/>
      <c r="T995" s="3"/>
      <c r="U995" s="3"/>
      <c r="V995" s="1"/>
      <c r="W995" s="4"/>
      <c r="X995" s="5"/>
      <c r="Y995" s="6"/>
      <c r="Z995" s="1"/>
      <c r="AA995" s="1"/>
      <c r="AB995" s="1"/>
      <c r="AC995" s="1"/>
      <c r="AD995" s="1"/>
      <c r="AE995" s="1"/>
      <c r="AF995" s="1"/>
      <c r="AG995" s="1"/>
      <c r="AH995" s="1"/>
      <c r="AI995" s="1"/>
      <c r="AJ995" s="21"/>
      <c r="AK995" s="21"/>
      <c r="AL995" s="21"/>
      <c r="AM995" s="21"/>
      <c r="AN995" s="21"/>
    </row>
    <row r="996" spans="1:40" ht="15.75" customHeight="1" x14ac:dyDescent="0.25">
      <c r="A996" s="1"/>
      <c r="B996" s="1"/>
      <c r="C996" s="1"/>
      <c r="D996" s="1"/>
      <c r="E996" s="1"/>
      <c r="F996" s="1"/>
      <c r="G996" s="1"/>
      <c r="H996" s="1"/>
      <c r="I996" s="1"/>
      <c r="J996" s="2"/>
      <c r="K996" s="1"/>
      <c r="L996" s="1"/>
      <c r="M996" s="1"/>
      <c r="N996" s="1"/>
      <c r="O996" s="1"/>
      <c r="P996" s="1"/>
      <c r="Q996" s="1"/>
      <c r="R996" s="3"/>
      <c r="S996" s="3"/>
      <c r="T996" s="3"/>
      <c r="U996" s="3"/>
      <c r="V996" s="1"/>
      <c r="W996" s="4"/>
      <c r="X996" s="5"/>
      <c r="Y996" s="6"/>
      <c r="Z996" s="1"/>
      <c r="AA996" s="1"/>
      <c r="AB996" s="1"/>
      <c r="AC996" s="1"/>
      <c r="AD996" s="1"/>
      <c r="AE996" s="1"/>
      <c r="AF996" s="1"/>
      <c r="AG996" s="1"/>
      <c r="AH996" s="1"/>
      <c r="AI996" s="1"/>
      <c r="AJ996" s="21"/>
      <c r="AK996" s="21"/>
      <c r="AL996" s="21"/>
      <c r="AM996" s="21"/>
      <c r="AN996" s="21"/>
    </row>
    <row r="997" spans="1:40" ht="15.75" customHeight="1" x14ac:dyDescent="0.25">
      <c r="A997" s="1"/>
      <c r="B997" s="1"/>
      <c r="C997" s="1"/>
      <c r="D997" s="1"/>
      <c r="E997" s="1"/>
      <c r="F997" s="1"/>
      <c r="G997" s="1"/>
      <c r="H997" s="1"/>
      <c r="I997" s="1"/>
      <c r="J997" s="2"/>
      <c r="K997" s="1"/>
      <c r="L997" s="1"/>
      <c r="M997" s="1"/>
      <c r="N997" s="1"/>
      <c r="O997" s="1"/>
      <c r="P997" s="1"/>
      <c r="Q997" s="1"/>
      <c r="R997" s="3"/>
      <c r="S997" s="3"/>
      <c r="T997" s="3"/>
      <c r="U997" s="3"/>
      <c r="V997" s="1"/>
      <c r="W997" s="4"/>
      <c r="X997" s="5"/>
      <c r="Y997" s="6"/>
      <c r="Z997" s="1"/>
      <c r="AA997" s="1"/>
      <c r="AB997" s="1"/>
      <c r="AC997" s="1"/>
      <c r="AD997" s="1"/>
      <c r="AE997" s="1"/>
      <c r="AF997" s="1"/>
      <c r="AG997" s="1"/>
      <c r="AH997" s="1"/>
      <c r="AI997" s="1"/>
      <c r="AJ997" s="21"/>
      <c r="AK997" s="21"/>
      <c r="AL997" s="21"/>
      <c r="AM997" s="21"/>
      <c r="AN997" s="21"/>
    </row>
    <row r="998" spans="1:40" ht="15.75" customHeight="1" x14ac:dyDescent="0.25">
      <c r="A998" s="1"/>
      <c r="B998" s="1"/>
      <c r="C998" s="1"/>
      <c r="D998" s="1"/>
      <c r="E998" s="1"/>
      <c r="F998" s="1"/>
      <c r="G998" s="1"/>
      <c r="H998" s="1"/>
      <c r="I998" s="1"/>
      <c r="J998" s="2"/>
      <c r="K998" s="1"/>
      <c r="L998" s="1"/>
      <c r="M998" s="1"/>
      <c r="N998" s="1"/>
      <c r="O998" s="1"/>
      <c r="P998" s="1"/>
      <c r="Q998" s="1"/>
      <c r="R998" s="3"/>
      <c r="S998" s="3"/>
      <c r="T998" s="3"/>
      <c r="U998" s="3"/>
      <c r="V998" s="1"/>
      <c r="W998" s="4"/>
      <c r="X998" s="5"/>
      <c r="Y998" s="6"/>
      <c r="Z998" s="1"/>
      <c r="AA998" s="1"/>
      <c r="AB998" s="1"/>
      <c r="AC998" s="1"/>
      <c r="AD998" s="1"/>
      <c r="AE998" s="1"/>
      <c r="AF998" s="1"/>
      <c r="AG998" s="1"/>
      <c r="AH998" s="1"/>
      <c r="AI998" s="1"/>
      <c r="AJ998" s="21"/>
      <c r="AK998" s="21"/>
      <c r="AL998" s="21"/>
      <c r="AM998" s="21"/>
      <c r="AN998" s="21"/>
    </row>
    <row r="999" spans="1:40" ht="15.75" customHeight="1" x14ac:dyDescent="0.25">
      <c r="A999" s="1"/>
      <c r="B999" s="1"/>
      <c r="C999" s="1"/>
      <c r="D999" s="1"/>
      <c r="E999" s="1"/>
      <c r="F999" s="1"/>
      <c r="G999" s="1"/>
      <c r="H999" s="1"/>
      <c r="I999" s="1"/>
      <c r="J999" s="2"/>
      <c r="K999" s="1"/>
      <c r="L999" s="1"/>
      <c r="M999" s="1"/>
      <c r="N999" s="1"/>
      <c r="O999" s="1"/>
      <c r="P999" s="1"/>
      <c r="Q999" s="1"/>
      <c r="R999" s="3"/>
      <c r="S999" s="3"/>
      <c r="T999" s="3"/>
      <c r="U999" s="3"/>
      <c r="V999" s="1"/>
      <c r="W999" s="4"/>
      <c r="X999" s="5"/>
      <c r="Y999" s="6"/>
      <c r="Z999" s="1"/>
      <c r="AA999" s="1"/>
      <c r="AB999" s="1"/>
      <c r="AC999" s="1"/>
      <c r="AD999" s="1"/>
      <c r="AE999" s="1"/>
      <c r="AF999" s="1"/>
      <c r="AG999" s="1"/>
      <c r="AH999" s="1"/>
      <c r="AI999" s="1"/>
      <c r="AJ999" s="21"/>
      <c r="AK999" s="21"/>
      <c r="AL999" s="21"/>
      <c r="AM999" s="21"/>
      <c r="AN999" s="21"/>
    </row>
    <row r="1000" spans="1:40" ht="15.75" customHeight="1" x14ac:dyDescent="0.25">
      <c r="A1000" s="1"/>
      <c r="B1000" s="1"/>
      <c r="C1000" s="1"/>
      <c r="D1000" s="1"/>
      <c r="E1000" s="1"/>
      <c r="F1000" s="1"/>
      <c r="G1000" s="1"/>
      <c r="H1000" s="1"/>
      <c r="I1000" s="1"/>
      <c r="J1000" s="2"/>
      <c r="K1000" s="1"/>
      <c r="L1000" s="1"/>
      <c r="M1000" s="1"/>
      <c r="N1000" s="1"/>
      <c r="O1000" s="1"/>
      <c r="P1000" s="1"/>
      <c r="Q1000" s="1"/>
      <c r="R1000" s="3"/>
      <c r="S1000" s="3"/>
      <c r="T1000" s="3"/>
      <c r="U1000" s="3"/>
      <c r="V1000" s="1"/>
      <c r="W1000" s="4"/>
      <c r="X1000" s="5"/>
      <c r="Y1000" s="6"/>
      <c r="Z1000" s="1"/>
      <c r="AA1000" s="1"/>
      <c r="AB1000" s="1"/>
      <c r="AC1000" s="1"/>
      <c r="AD1000" s="1"/>
      <c r="AE1000" s="1"/>
      <c r="AF1000" s="1"/>
      <c r="AG1000" s="1"/>
      <c r="AH1000" s="1"/>
      <c r="AI1000" s="1"/>
      <c r="AJ1000" s="21"/>
      <c r="AK1000" s="21"/>
      <c r="AL1000" s="21"/>
      <c r="AM1000" s="21"/>
      <c r="AN1000" s="21"/>
    </row>
  </sheetData>
  <autoFilter ref="A10:AN87"/>
  <mergeCells count="16">
    <mergeCell ref="D2:G2"/>
    <mergeCell ref="D3:G3"/>
    <mergeCell ref="D4:G4"/>
    <mergeCell ref="B7:AB8"/>
    <mergeCell ref="AD7:AF8"/>
    <mergeCell ref="B5:C5"/>
    <mergeCell ref="AN7:AN9"/>
    <mergeCell ref="AG9:AM9"/>
    <mergeCell ref="P9:U9"/>
    <mergeCell ref="V9:AC9"/>
    <mergeCell ref="AD9:AF9"/>
    <mergeCell ref="B9:D9"/>
    <mergeCell ref="E9:G9"/>
    <mergeCell ref="H9:M9"/>
    <mergeCell ref="N9:O9"/>
    <mergeCell ref="AG7:AM8"/>
  </mergeCells>
  <dataValidations count="9">
    <dataValidation type="list" allowBlank="1" showErrorMessage="1" sqref="C11:C15 C19:C22 I11:I22 AE11:AF36 AE38:AF39 AE42:AF42 AE54:AF59 AE60:AE61 C54:C66 I54:I66 AE62:AF87 C76:C82 I76:I82">
      <formula1>INDIRECT(B11)</formula1>
    </dataValidation>
    <dataValidation type="list" allowBlank="1" showErrorMessage="1" sqref="AE37:AF37 AE40:AF41 C37:C46 I37:I46 AE43:AF46">
      <formula1>INDIRECT(#REF!)</formula1>
    </dataValidation>
    <dataValidation type="date" operator="greaterThan" allowBlank="1" showErrorMessage="1" sqref="N11:O29 N31:O31 N37:O39 O40 N41:O42 N44 O54 O56:O59 N60:O66 N77:O82">
      <formula1>42736</formula1>
    </dataValidation>
    <dataValidation type="decimal" allowBlank="1" showErrorMessage="1" sqref="AK37:AK42 AK44:AK45 AK47:AK48 G50:G56 G79:G82">
      <formula1>0</formula1>
      <formula2>100</formula2>
    </dataValidation>
    <dataValidation type="list" allowBlank="1" showErrorMessage="1" sqref="B11:B15 B16:C18 B19:B22 B37:B46 B54:B61 B64:B66 B76:B82">
      <formula1>Dimensiones</formula1>
    </dataValidation>
    <dataValidation type="list" allowBlank="1" showErrorMessage="1" sqref="H11:H22 H37:H66 H76:H82">
      <formula1>Sector</formula1>
    </dataValidation>
    <dataValidation type="list" allowBlank="1" showErrorMessage="1" sqref="AD11:AD46 AD54:AD61 AD64:AD87">
      <formula1>_Pilar_Eje</formula1>
    </dataValidation>
    <dataValidation type="date" operator="greaterThan" allowBlank="1" showInputMessage="1" showErrorMessage="1" prompt="Escriba la fecha en formato DD-MM-AA_x000a_" sqref="D5:E5">
      <formula1>32874</formula1>
    </dataValidation>
    <dataValidation allowBlank="1" showErrorMessage="1" sqref="AA73"/>
  </dataValidations>
  <hyperlinks>
    <hyperlink ref="M11" r:id="rId1"/>
    <hyperlink ref="M12" r:id="rId2"/>
    <hyperlink ref="M13" r:id="rId3"/>
    <hyperlink ref="M14" r:id="rId4"/>
    <hyperlink ref="M15" r:id="rId5"/>
    <hyperlink ref="M16" r:id="rId6"/>
    <hyperlink ref="M17" r:id="rId7"/>
    <hyperlink ref="M18" r:id="rId8"/>
    <hyperlink ref="M19" r:id="rId9"/>
    <hyperlink ref="M20" r:id="rId10"/>
    <hyperlink ref="M21" r:id="rId11"/>
    <hyperlink ref="M22" r:id="rId12"/>
    <hyperlink ref="M23" r:id="rId13"/>
    <hyperlink ref="M24" r:id="rId14"/>
    <hyperlink ref="M25" r:id="rId15"/>
    <hyperlink ref="M26" r:id="rId16"/>
    <hyperlink ref="M27" r:id="rId17"/>
    <hyperlink ref="M28" r:id="rId18"/>
    <hyperlink ref="M29" r:id="rId19"/>
    <hyperlink ref="M30" r:id="rId20"/>
    <hyperlink ref="M31" r:id="rId21"/>
    <hyperlink ref="M32" r:id="rId22"/>
    <hyperlink ref="M33" r:id="rId23"/>
    <hyperlink ref="M34" r:id="rId24"/>
    <hyperlink ref="M35" r:id="rId25"/>
    <hyperlink ref="M36" r:id="rId26"/>
    <hyperlink ref="M54" r:id="rId27"/>
    <hyperlink ref="M55" r:id="rId28"/>
    <hyperlink ref="M57" r:id="rId29"/>
    <hyperlink ref="M58" r:id="rId30"/>
    <hyperlink ref="M59" r:id="rId31"/>
    <hyperlink ref="M60" r:id="rId32"/>
    <hyperlink ref="M61" r:id="rId33"/>
    <hyperlink ref="M62" r:id="rId34"/>
    <hyperlink ref="M63" r:id="rId35"/>
    <hyperlink ref="M64" r:id="rId36"/>
    <hyperlink ref="M65" r:id="rId37"/>
    <hyperlink ref="M66" r:id="rId38"/>
    <hyperlink ref="M72" r:id="rId39"/>
    <hyperlink ref="M73" r:id="rId40"/>
    <hyperlink ref="M74" r:id="rId41"/>
    <hyperlink ref="M75" r:id="rId42"/>
    <hyperlink ref="M77" r:id="rId43"/>
    <hyperlink ref="M78" r:id="rId44"/>
    <hyperlink ref="M79" r:id="rId45"/>
    <hyperlink ref="M80" r:id="rId46"/>
    <hyperlink ref="M81" r:id="rId47"/>
    <hyperlink ref="M82" r:id="rId48"/>
    <hyperlink ref="M83" r:id="rId49"/>
    <hyperlink ref="M86" r:id="rId50"/>
    <hyperlink ref="M87" r:id="rId51"/>
  </hyperlinks>
  <pageMargins left="0.7" right="0.7" top="0.75" bottom="0.75" header="0" footer="0"/>
  <pageSetup orientation="portrait" r:id="rId52"/>
  <legacyDrawing r:id="rId5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Felipe Rodriguez Maury</dc:creator>
  <cp:lastModifiedBy>Windows 10</cp:lastModifiedBy>
  <dcterms:created xsi:type="dcterms:W3CDTF">2018-09-10T20:11:46Z</dcterms:created>
  <dcterms:modified xsi:type="dcterms:W3CDTF">2021-05-13T12:45:29Z</dcterms:modified>
</cp:coreProperties>
</file>