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PLANEACION DISTRITAL\2021\publicaciones pagina web\Politicas_informes_matriz pagina web\"/>
    </mc:Choice>
  </mc:AlternateContent>
  <bookViews>
    <workbookView xWindow="0" yWindow="0" windowWidth="20490" windowHeight="7905"/>
  </bookViews>
  <sheets>
    <sheet name="Hoja1" sheetId="1" r:id="rId1"/>
  </sheets>
  <externalReferences>
    <externalReference r:id="rId2"/>
    <externalReference r:id="rId3"/>
  </externalReferences>
  <definedNames>
    <definedName name="_xlnm._FilterDatabase" localSheetId="0" hidden="1">Hoja1!$A$10:$AN$48</definedName>
    <definedName name="_Pilar_Eje" localSheetId="0">[1]Val!$N$3:$N$7</definedName>
    <definedName name="_xlnm.Print_Area" localSheetId="0">Hoja1!$A$1:$AN$52</definedName>
    <definedName name="Dimensiones" localSheetId="0">[1]Val!$D$3:$D$9</definedName>
    <definedName name="Objetivos_específicos" localSheetId="0">[2]Val!$E$3:$E$6</definedName>
    <definedName name="Sector" localSheetId="0">[1]Val!$BE$3:$BE$17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48" i="1" l="1"/>
  <c r="AK42" i="1" l="1"/>
  <c r="AL37" i="1" l="1"/>
  <c r="X24" i="1" l="1"/>
  <c r="X22" i="1"/>
</calcChain>
</file>

<file path=xl/comments1.xml><?xml version="1.0" encoding="utf-8"?>
<comments xmlns="http://schemas.openxmlformats.org/spreadsheetml/2006/main">
  <authors>
    <author>Rivera Cruz, Jairo Alonso</author>
    <author>Laura Jinneth Patarroyo Gomez</author>
  </authors>
  <commentList>
    <comment ref="AL15" authorId="0" shapeId="0">
      <text>
        <r>
          <rPr>
            <b/>
            <sz val="9"/>
            <color indexed="81"/>
            <rFont val="Tahoma"/>
            <family val="2"/>
          </rPr>
          <t>SDS:
NA</t>
        </r>
      </text>
    </comment>
    <comment ref="N22" authorId="1" shapeId="0">
      <text>
        <r>
          <rPr>
            <b/>
            <sz val="9"/>
            <color indexed="81"/>
            <rFont val="Tahoma"/>
            <family val="2"/>
          </rPr>
          <t>Laura Jinneth Patarroyo Gomez:</t>
        </r>
        <r>
          <rPr>
            <sz val="9"/>
            <color indexed="81"/>
            <rFont val="Tahoma"/>
            <family val="2"/>
          </rPr>
          <t xml:space="preserve">
Se ajusta de acuerdo a fechas de PIAA publicado</t>
        </r>
      </text>
    </comment>
    <comment ref="Q22" authorId="1" shapeId="0">
      <text>
        <r>
          <rPr>
            <b/>
            <sz val="9"/>
            <color indexed="81"/>
            <rFont val="Tahoma"/>
            <family val="2"/>
          </rPr>
          <t>Laura Jinneth Patarroyo Gomez:</t>
        </r>
        <r>
          <rPr>
            <sz val="9"/>
            <color indexed="81"/>
            <rFont val="Tahoma"/>
            <family val="2"/>
          </rPr>
          <t xml:space="preserve">
No correspode a la fòmula publicada, la cual es: 
Sumatoria de actividades culturales, espirituales y artísticas realizadas en el marco de la conmemoración de la semana Raizal</t>
        </r>
      </text>
    </comment>
    <comment ref="AK24" authorId="1" shapeId="0">
      <text>
        <r>
          <rPr>
            <b/>
            <sz val="9"/>
            <color indexed="81"/>
            <rFont val="Tahoma"/>
            <family val="2"/>
          </rPr>
          <t xml:space="preserve">Laura Jinneth Patarroyo Gomez:
</t>
        </r>
        <r>
          <rPr>
            <sz val="9"/>
            <color indexed="81"/>
            <rFont val="Tahoma"/>
            <family val="2"/>
          </rPr>
          <t>Lo cambio dee acuerdo a lo registrado en Observación</t>
        </r>
      </text>
    </comment>
    <comment ref="AK25" authorId="1" shapeId="0">
      <text>
        <r>
          <rPr>
            <b/>
            <sz val="9"/>
            <color indexed="81"/>
            <rFont val="Tahoma"/>
            <family val="2"/>
          </rPr>
          <t xml:space="preserve">Laura Jinneth Patarroyo Gomez:
</t>
        </r>
        <r>
          <rPr>
            <sz val="9"/>
            <color indexed="81"/>
            <rFont val="Tahoma"/>
            <family val="2"/>
          </rPr>
          <t>Lo ambio dee acuerdo a lo registrado en Observación</t>
        </r>
      </text>
    </comment>
    <comment ref="X26" authorId="1" shapeId="0">
      <text>
        <r>
          <rPr>
            <b/>
            <sz val="9"/>
            <color indexed="81"/>
            <rFont val="Tahoma"/>
            <family val="2"/>
          </rPr>
          <t>Laura Jinneth Patarroyo Gomez:</t>
        </r>
        <r>
          <rPr>
            <sz val="9"/>
            <color indexed="81"/>
            <rFont val="Tahoma"/>
            <family val="2"/>
          </rPr>
          <t xml:space="preserve">
Esta información no es coherente con lo registrado en Avane frente a la meta</t>
        </r>
      </text>
    </comment>
    <comment ref="R35" authorId="1" shapeId="0">
      <text>
        <r>
          <rPr>
            <b/>
            <sz val="9"/>
            <color indexed="81"/>
            <rFont val="Tahoma"/>
            <family val="2"/>
          </rPr>
          <t>Laura Jinneth Patarroyo Gomez:</t>
        </r>
        <r>
          <rPr>
            <sz val="9"/>
            <color indexed="81"/>
            <rFont val="Tahoma"/>
            <family val="2"/>
          </rPr>
          <t xml:space="preserve">
Estoy dejando solo la información numérica</t>
        </r>
      </text>
    </comment>
    <comment ref="V35" authorId="1" shapeId="0">
      <text>
        <r>
          <rPr>
            <b/>
            <sz val="9"/>
            <color indexed="81"/>
            <rFont val="Tahoma"/>
            <family val="2"/>
          </rPr>
          <t>Laura Jinneth Patarroyo Gomez:</t>
        </r>
        <r>
          <rPr>
            <sz val="9"/>
            <color indexed="81"/>
            <rFont val="Tahoma"/>
            <family val="2"/>
          </rPr>
          <t xml:space="preserve">
Estoy dejando información registada en PIAA publicado</t>
        </r>
      </text>
    </comment>
    <comment ref="AK42" authorId="1" shapeId="0">
      <text>
        <r>
          <rPr>
            <b/>
            <sz val="9"/>
            <color indexed="81"/>
            <rFont val="Tahoma"/>
            <family val="2"/>
          </rPr>
          <t>Laura Jinneth Patarroyo Gomez:</t>
        </r>
        <r>
          <rPr>
            <sz val="9"/>
            <color indexed="81"/>
            <rFont val="Tahoma"/>
            <family val="2"/>
          </rPr>
          <t xml:space="preserve">
Se ajusta de acuerdo a lo comentado en observación.</t>
        </r>
      </text>
    </comment>
  </commentList>
</comments>
</file>

<file path=xl/sharedStrings.xml><?xml version="1.0" encoding="utf-8"?>
<sst xmlns="http://schemas.openxmlformats.org/spreadsheetml/2006/main" count="934" uniqueCount="496">
  <si>
    <t>Matriz de Seguimiento Políticas Públicas Poblacionales</t>
  </si>
  <si>
    <t>Política Pública</t>
  </si>
  <si>
    <t xml:space="preserve">Política Pública Distrital para el Reconocimiento de la Diversidad Cultural, la garantía, la protección y el restablecimiento de los Derechos de la Población Raizal en Bogotá. </t>
  </si>
  <si>
    <t>Entidad que diligencia</t>
  </si>
  <si>
    <t>Secretaría Distrital de Gobierno / Subdirección de Asuntos Étnicos</t>
  </si>
  <si>
    <t>Profesional que diligencia</t>
  </si>
  <si>
    <t>Equipo Planes Integrales de Acciones Afirmativas</t>
  </si>
  <si>
    <t>Fecha de entrega</t>
  </si>
  <si>
    <t>Periodo</t>
  </si>
  <si>
    <t xml:space="preserve">POLÍTICA PÚBLICA </t>
  </si>
  <si>
    <t>PLAN DE DESARROLLO DISTRITAL</t>
  </si>
  <si>
    <t>PRESUPUESTO ASOCIADO</t>
  </si>
  <si>
    <t>Estructura de la Política</t>
  </si>
  <si>
    <t>Acciones Priorizadas</t>
  </si>
  <si>
    <t>Responsable reporte de Ejecución de cada acción de las políticas</t>
  </si>
  <si>
    <t>Tiempo de ejecución de la acción</t>
  </si>
  <si>
    <t>Indicador por cada acción de política</t>
  </si>
  <si>
    <t>Seguimiento Indicador</t>
  </si>
  <si>
    <t>Identificación Fuente de Financiación</t>
  </si>
  <si>
    <t>Eje Estructurante</t>
  </si>
  <si>
    <t>Líneas de Acción</t>
  </si>
  <si>
    <t>Estrategia</t>
  </si>
  <si>
    <t>Acciones Concertadas con la Comunidad</t>
  </si>
  <si>
    <t>Acciones Específicas</t>
  </si>
  <si>
    <t>Importancia relativa de la acción (%)</t>
  </si>
  <si>
    <t>Sector Distrital
(Elegir sector al que reporta)</t>
  </si>
  <si>
    <t>Entidad del Distrito responsable del reporte de la ejecución</t>
  </si>
  <si>
    <t>Otro 
(Nivel Nacional, ONG, Sociedad Civil, por favor indicar el nombre)</t>
  </si>
  <si>
    <t>Contacto</t>
  </si>
  <si>
    <t>Teléfono</t>
  </si>
  <si>
    <t>Correo electrónico</t>
  </si>
  <si>
    <t>Fecha de inicio</t>
  </si>
  <si>
    <t>Fecha de finalización</t>
  </si>
  <si>
    <t>Nombre Indicador</t>
  </si>
  <si>
    <t>Fórmula de cálculo</t>
  </si>
  <si>
    <t>Meta año 2017</t>
  </si>
  <si>
    <t>Meta año 2018</t>
  </si>
  <si>
    <t>Meta año 2019</t>
  </si>
  <si>
    <t>Meta año 2020</t>
  </si>
  <si>
    <t>Resultado indicador año 2017</t>
  </si>
  <si>
    <t>% de Avance Indicador año 2017</t>
  </si>
  <si>
    <t>% de Avance Indicador año 2018</t>
  </si>
  <si>
    <t>Resultado indicador año 2019</t>
  </si>
  <si>
    <t>% de Avance Indicador año 2019</t>
  </si>
  <si>
    <t>Resultado indicador año 2020</t>
  </si>
  <si>
    <t>% de Avance Indicador año 2020</t>
  </si>
  <si>
    <t>Pilar o Eje 
Plan de Desarrollo Distrital</t>
  </si>
  <si>
    <t xml:space="preserve">Programa
Plan de Desarrollo Distrital </t>
  </si>
  <si>
    <t>Proyectos Estratégicos 
Plan de Desarrollo Distrital</t>
  </si>
  <si>
    <t xml:space="preserve">Código del Proyecto 
</t>
  </si>
  <si>
    <t xml:space="preserve">Nombre del Proyecto
 (si Aplica)
</t>
  </si>
  <si>
    <t xml:space="preserve">Avances frente a la meta del Proyecto 
</t>
  </si>
  <si>
    <t>Observaciones</t>
  </si>
  <si>
    <t>_Eje_de_Salud</t>
  </si>
  <si>
    <t>Fortalecimiento de prácticas de cuidado de la salud la población raizal a través de estrategias promocionales y preventivas a partir de valorar riesgos de la salud pública reconociendo dinámicas de la salud urbana y cosmovisiones propias de la comunidad</t>
  </si>
  <si>
    <t>Atender al 100% las personas Raizales priorizadas a través de estrategias promocionales y preventivas para el cuidado de la salud, reconociendo las cosmovisiones propias de la comunidad y dinámicas de la salud urbana</t>
  </si>
  <si>
    <t>Construir una guía metodologica  que permita orientar las acciones diferenciales para la poblacion raizal como parte del modelo de atencion integral en salud y las rutas integrales de atención en salud.</t>
  </si>
  <si>
    <t>Construir una guía metodologica  que permita orientar las acciones diferenciales para poblacion Raizal como parte del modelo de atencion integral y las rutas integrales de atención en salud.</t>
  </si>
  <si>
    <t>Adecuación de los sistemas de información distritales del sector  que permitan captar la variable  Raizal  para ser analizada</t>
  </si>
  <si>
    <t>Identificación y adecuación de los sistemas de información distritales de la Secretaria Distrital de Salud que permitan captar la variable Raizal para ser analizada</t>
  </si>
  <si>
    <t>Análisis de condiciones de vida, salud y enfermedad de la población Raizal en Bogotá, con una actualización cada dos años</t>
  </si>
  <si>
    <t>Realizar un análisis de condiciones de vida y enfermedad de la población Raizal</t>
  </si>
  <si>
    <t>Orientación, información e intervención profesional a las solicitudes de las comunidades Raizales través de los puntos de contacto de Servicio a la Ciudadanía, participación social y de la Secretaría Distrital de Salud</t>
  </si>
  <si>
    <t>Informar, orientar y gestionar el 100% de los casos de individuos raizales que soliciten  información para el acceso a los servicios de salud a través de los diferentes canales, presenciales y virtuales dispuestos por las direcciones de participación social y servcio a la ciudadanía.</t>
  </si>
  <si>
    <t>_Sector_Salud</t>
  </si>
  <si>
    <t>Fondo Financiero Distrital de Salud - FFDS</t>
  </si>
  <si>
    <t>Leidy Johanna Cabiativa</t>
  </si>
  <si>
    <t>3649090 ext.9884</t>
  </si>
  <si>
    <t>ljcabiativa@saludcapital.gov.co</t>
  </si>
  <si>
    <t>Porcentaje de personas Raizales atendidas a través de estrategias promocionales y preventivas para el cuidado de la salud</t>
  </si>
  <si>
    <t>(Numero de personas Raizales  atendidas a través  de estrategias promocionales y preventivas para el cuidado de la salud/numero total de personas Raizales priorizadas)*100</t>
  </si>
  <si>
    <t>Luz Mireya Ardila Ardila</t>
  </si>
  <si>
    <t>3649090 ext.9366</t>
  </si>
  <si>
    <t>Lmardila@saludcapital.gov.co</t>
  </si>
  <si>
    <t>3649090 ext.9885</t>
  </si>
  <si>
    <t>Yolanda Ramirez</t>
  </si>
  <si>
    <t>3649090 ext.9857</t>
  </si>
  <si>
    <t>y1ramirez@saludcapital.gov.co</t>
  </si>
  <si>
    <t>Porcentaje de casos de individuos informados, orientados y atendidos</t>
  </si>
  <si>
    <t>(Numero de casos de personas raizales informados, orientados y atendidos para el acceso de los servicios de salud/ numero de casos de  personas Raizal  que solicitaron información en los canales dispuestos)*100</t>
  </si>
  <si>
    <t>_01_Pilar_Igualdad_de_Calidad_de_Vida</t>
  </si>
  <si>
    <t>_03_Igualdad_y_autonomía_para_una_Bogotá_incluyente</t>
  </si>
  <si>
    <t>_105_Distrito_Diverso</t>
  </si>
  <si>
    <t>Atencion Integral en Salud</t>
  </si>
  <si>
    <t>Garantizar la atención y mejorar el acceso a los servicios a más de 1.500.000 habitantes de Bogotá D.C. con el nuevo modelo de atención integral.</t>
  </si>
  <si>
    <t xml:space="preserve">1187 denominado “Gestión compartida del riesgo y fortalecimiento EPS Capital Salud”, </t>
  </si>
  <si>
    <t xml:space="preserve">Contar con el diseño técnico, operativo, legal y financiero del esquema; poner en marcha y tener una operación completa y consolidada del nuevo esquema de rutas integrales de atención, al finalizar el segundo año de operación (2017) en todas las subredes integradas de servicios de salud. </t>
  </si>
  <si>
    <t>A 2020 se implementan en el 100% de las localidades del Distrito Capital Intervenciones de vigilancia en salud pública.</t>
  </si>
  <si>
    <t xml:space="preserve"> 2016 a 2020: A 2019 se habrá aumentado la cobertura de Servicio a la Ciudadanía del sector salud en un 10%</t>
  </si>
  <si>
    <t>Promoción del ejercicio efectivo del derecho a la salud de la población Raizal a través de su inclusión en el diseño e implementación de la política pública intercultural de Salud y en los planes, programas y proyectos que se desarrollen en el Distrito, con enfoque diferencial.</t>
  </si>
  <si>
    <t>Fomentar acciones de apoyo técnico y financiero que potencien iniciativas, procesos y prácticas culturales, artísticas y patrimoniales del pueblo raizal en el marco del Programa Distrital de Estímulos y Apoyos Concertados.</t>
  </si>
  <si>
    <t>Realizar convocatorias con enfoque diferencial dirigidas a la comunidad Raizal para potenciar iniciativas metropolitanas, locales y comunitarias relacionadas con procesos y prácticas culturales, artísticas y patrimoniales de ese grupo étnico</t>
  </si>
  <si>
    <t>Fortalecer la identidad cultural del pueblo raizal en la ciudad, mediante el apoyo técnico y financiero a iniciativas artísticas, culturales, recreativas, deportivas y patrimoniales a través de acciones transversales entre los diferentes sectores de la administración pública y el sector privada.</t>
  </si>
  <si>
    <t xml:space="preserve">Apoyar técnica y financieramente iniciativas artísticas, culturales, recreativas, deportivas y patrimoniales  de la comunidad raizal de la ciudad  para fortalecer su identidad cultural </t>
  </si>
  <si>
    <t>Identificar, fortalecer y visibilizar procesos culturales, artísticos, deportivos y recreativos, desarrollados por las comunidades raizales en los territorios, garantizando su vinculación  en  espacios y plataformas de circulación de las artes y la cultura,  con el fin de construir relaciones de entendimiento intercultural.</t>
  </si>
  <si>
    <t>Vincular procesos culturales, artísticos, recreativos y deportivos, desarrollados por la comunidad raizal, a  espacios y plataformas de cirulación de las artes y la cultura</t>
  </si>
  <si>
    <t xml:space="preserve">Reconocer y conmemorar la Semana Raizal, desarrollando actividades culturales y artísticas en diferentes espacios y escenarios de la ciudad. Para así, visibilizar, afianzar y promocionar sus formas de vida, cosmovisión, usos, costumbres y prácticas culturales. </t>
  </si>
  <si>
    <t>Realizar tres actividades culturales,  y artísticas en diferentes espacios y escenarios de la ciudad en el marco de la conmemoración de la semana Raizal para visibilizar, afianzar y promocionar sus formas de vida, cosmovisión, usos, costumbres y prácticas culturales</t>
  </si>
  <si>
    <t>Acompañar el diseño de planes, programas y proyectos con enfoque diferencial poblacional a nivel local y territorial, que garanticen el desarrollo de Políticas Culturales para la comunidad raizal residente en Bogotá.</t>
  </si>
  <si>
    <t>Asistir técnicamente el diseño de planes, programas y proyectos con enfoque diferencial poblacional en las localidades priorizadas que garanticen el desarrollo de Políticas Culturales de la comunidad raizal</t>
  </si>
  <si>
    <t>Desarrollar dos (2) procesos de participación y de formación en interculturalidad, que fomente la construcción de paz y el tejido comunitario entre el pueblo raizal y su entorno en los territorios.</t>
  </si>
  <si>
    <t>Desarrollar dos (2) procesos de participación y de formación en interculturalidad, que fomente la construcción de paz y el tejido comunitario entre la comunidad Raizal  y su entorno en los territorios.</t>
  </si>
  <si>
    <t xml:space="preserve">Generar dos (2) estrategias de comunicación, sensibilización y divulgación relacionadas con los procesos de participación, prácticas y expresiones culturales-espirituales que son llevadas a cabo por  el pueblo raizal en escenarios distritales, locales y territoriales. Siendo estas estrategias parte fundamental de una política cultural incluyente, democrática, creativa y diversa, opuestas a todo tipo de discriminación.  </t>
  </si>
  <si>
    <t>Realizar dos estrategias de comunicación, sensibilización y divulgación relacionadas con los procesos de participación, prácticas y expresiones culturales-espirituales que son llevadas a cabo por la comunidad Raizal en escenarios distritales, locales y territoriales</t>
  </si>
  <si>
    <t>_Sector_Cultura_Recreación_y_Deporte</t>
  </si>
  <si>
    <t>Secretaría de Cultura, Recreación y Deporte</t>
  </si>
  <si>
    <t>N/A</t>
  </si>
  <si>
    <t>Mauricio Agudelo</t>
  </si>
  <si>
    <t>mauricio.agudelo@scrd.gov.co</t>
  </si>
  <si>
    <t>Convocatoria con enfoque diferencial dirigida al pueblo raizal realizada</t>
  </si>
  <si>
    <t>Sumatoria de convocatorias realizadas</t>
  </si>
  <si>
    <t>Instituto Distrital de las Artes-IDARTES</t>
  </si>
  <si>
    <t>Jaime Cerón</t>
  </si>
  <si>
    <t>jaime.ceron@idartes.gov.co</t>
  </si>
  <si>
    <t>Iniciativas artísticas, culturales, recreativas, deportivas y patrimoniales apoyadas</t>
  </si>
  <si>
    <t>Sumatoria de iniciativas artísticas, culturales, recreativas, deportivas y patrimoniales apoyadas</t>
  </si>
  <si>
    <t>Número de procesos artísticos y culturales vinculados</t>
  </si>
  <si>
    <t>Sumatoria de procesos artísticos y culturales vinculados</t>
  </si>
  <si>
    <t>Actividades culturales, espirituales y artísticas realizadas en el marco de la conmemoración de la semana Raizal</t>
  </si>
  <si>
    <t>Sumatoria de actividades culturales, espirituales y artísticas realizadas en el marco de la conmemoración de la semana Raizal</t>
  </si>
  <si>
    <t>Localidades priorizadas asistidas técnicamente para el diseño de planes, programas y proyectos con enfoque diferencial</t>
  </si>
  <si>
    <t>Sumatoria de localidades priorizadas asistidas técnicamente para el diseño de planes, programas y proyectos con enfoque diferencial</t>
  </si>
  <si>
    <t>Procesos de participación y de formación en interculturalidad desarrollados</t>
  </si>
  <si>
    <t>Sumatoria de procesos de participación y de formación en interculturalidad desarrollados</t>
  </si>
  <si>
    <t>Estrategias de comunicación,  sensibilización y divulgación realizadas</t>
  </si>
  <si>
    <t>Sumatoria de estrategias de comunicación,  sensibilización y divulgación realizadas</t>
  </si>
  <si>
    <t>_03_Pilar_Construcción_de_Comunidad_y_Cultura_Ciudadana</t>
  </si>
  <si>
    <t>_25_Cambio_cultural_y_construcción_del_tejido_social_para_la_vida</t>
  </si>
  <si>
    <t>_157_Intervención_integral_en_territorios_y_poblaciones_priorizadas_a_través_de_cultura,_recreación_y_deporte</t>
  </si>
  <si>
    <t>Poblaciones Diversas e Interculturales</t>
  </si>
  <si>
    <t>Realizar 84 actividades dirigidas a  grupos étnicos, sectores sociales y etarios.</t>
  </si>
  <si>
    <t xml:space="preserve">
 $1.644.051.000
</t>
  </si>
  <si>
    <t>_11_Mejores_oportunidades_para_el_desarrollo_a_través_de_la_cultura_la_recreación_y_el_deporte</t>
  </si>
  <si>
    <t>_124_Formación_para_la_transformación_del_ser</t>
  </si>
  <si>
    <t xml:space="preserve">Arte para la transformación social: prácticas artísticas incluyentes, descentralizadas y al servicio de la comunidad </t>
  </si>
  <si>
    <t>Desarrollar 160 acciones de reconocimiento de las prácticas artísticas de grupos poblacionales, pueblos y sectores sociales.</t>
  </si>
  <si>
    <t xml:space="preserve">Arte para la transformación social: prácticas artísticas incluyentes, descentralizadas y al servicio de la comunidad  </t>
  </si>
  <si>
    <t>NA</t>
  </si>
  <si>
    <t xml:space="preserve">
$1.458.748.000
</t>
  </si>
  <si>
    <t xml:space="preserve">
1017</t>
  </si>
  <si>
    <t xml:space="preserve"> Arte para la transformación social: prácticas artísticas incluyentes, descentralizadas y al servicio de la comunidad  </t>
  </si>
  <si>
    <t>Reconocimiento, visibilización y fortalecimiento integral de la cultura e identidad del pueblo Raizal en el Distrito Capital, para garantizar el ejercicio de sus derechos y el mejoramiento de sus condiciones de vida, con énfasis en derechos humanos y derechos étnicos; a través de planes, programas, proyectos, acciones, y recursos para los procesos de visibilización, afianzamiento y promoción de sus formas de vida, cosmovisión, usos, costumbres y prácticas culturales.</t>
  </si>
  <si>
    <t>Garantía para la construcción de relaciones de entendimiento intercultural entre los Raizales y el conjunto de la población bogotana.</t>
  </si>
  <si>
    <t>_Sector_Desarrollo_Económico_Industria_y_Turismo</t>
  </si>
  <si>
    <t>_Sector_Integración_Social</t>
  </si>
  <si>
    <t>Tener en cuenta la condición étnica Raizal como una variable positiva adicional para priorizar a los hogares que cumplan con los requisitos para el acceso al PIVE. </t>
  </si>
  <si>
    <t>_Sector_Hábitat</t>
  </si>
  <si>
    <t>Secretaría del Hábitat</t>
  </si>
  <si>
    <t>Luisa Fernanda Mejía</t>
  </si>
  <si>
    <t>3581600 ext.1403</t>
  </si>
  <si>
    <t>lmejiag@habitatbogota.gov.co</t>
  </si>
  <si>
    <t>Número de hogares a los cuales se les otorgó puntaje adicional/Número de hogares pertenecientes a la comunidad Raizal que se postularon al programa*100</t>
  </si>
  <si>
    <t>Gestionar  la socialización de la oferta institucional del Gobierno Nacional de vivienda para la comunidad Raizal</t>
  </si>
  <si>
    <t>Gestionar por intermedio de la Secretaría Distrital de Hábitat la socialización de la oferta institucional del Gobierno Nacional de vivienda para la comunidad Raizal</t>
  </si>
  <si>
    <t>% de socialización de los programas del gobierno nacional a la comunidad Raizal de Bogotá gestionadas por la SDHT</t>
  </si>
  <si>
    <t>1 Nuevo Ordenamiento Territorial</t>
  </si>
  <si>
    <t xml:space="preserve">30 Financiación para el Desarrollo Territorial </t>
  </si>
  <si>
    <t xml:space="preserve">163 Financiación para el Desarrollo Territorial </t>
  </si>
  <si>
    <t>Estructuración de instrumentos de financiación para el desarrollo territorial</t>
  </si>
  <si>
    <t>Incorporar concepciones de desarrollo propio del pueblo Raizal a los programas, planes y proyectos que en el Distrito se adopten y se desarrollen en su beneficio</t>
  </si>
  <si>
    <t>Participación, educación y comunicación para la sostenibilidad ambiental del D. C.</t>
  </si>
  <si>
    <t>Participar 1,125,000 ciudadanos en acciones de educación ambiental.</t>
  </si>
  <si>
    <t>Participación educación y comunicación para la sostenibilidad ambiental del D. C.</t>
  </si>
  <si>
    <t>1132 y 1150</t>
  </si>
  <si>
    <t>1132: Gestión integral para la conservación, recuperación y conectividad de la Estructura Ecológica Principal y otras áreas de interés ambiental en el Distrito Capital
1150: Implementación de acciones del plan de manejo de la franja de adecuación y la Reserva Forestal Protectora de los Cerros Orientales en cumplimiento de la sentencia del Consejo De Estado</t>
  </si>
  <si>
    <t>PI 1132:
A Evaluar técnicamente el 100 % de sectores definidos (100 ha) para la gestión de declaratoria como área protegida y elementos conectores de la EEP.
PI 1150: 
A Habilitar 4 hectáreas de redes de senderos ecológicos secundarios en los Cerros Orientales.
B Vincular 10 grupos de interés en la conservación de  Cerros implementando 5 iniciativas ambientales para la apropiación social.</t>
  </si>
  <si>
    <t>_Eje_de_Protección_y_Desarrollo_Integral_Raizal</t>
  </si>
  <si>
    <t>_Eje_de_Inclusión_y_no_discriminación_del_Raizal</t>
  </si>
  <si>
    <t>Vinculación de un referente raizal a la Oficina de Participación, Educación y Localidades - OPEL</t>
  </si>
  <si>
    <t xml:space="preserve">Vinculación de un referente raizal a la Oficina de Participación, Educación y Localidades - OPEL,  como enlace en el cumplimiento de la Política Pública Raizal en el marco de las acciones afirmativas. Este referente  debe contar con el aval  de la instancia de concertación de la comunidad raizal ORFA -Organización de la Comunidad Raizal con Residencia Fuera del Archipíelago de San Andrés, Providencia y Santa Catalina; y el reconocimiento de la Subdirección de Asuntos Étnicos - SAE de la Secretaría Distrital de Gobierno. </t>
  </si>
  <si>
    <t>Diseñar e implementar una campaña comunicativa intersectorial para visibilizar a la población Raizal y reduccir los niveles de discriminación en la ciudad.</t>
  </si>
  <si>
    <t>Gestión ambiental participativa para la población raizal.</t>
  </si>
  <si>
    <t>Inclusión de porcentaje de participación étnica en las licitaciones dadas a través de los proyectos de inversión 1132: Gestión integral para la conservación, recuperación y conectividad de la Estructura Ecológica Principal y otras áreas de interés ambiental en el D.C y 1150 "Implementación de acciones del plan de manejo de la franja de adecuación y la reserva forestal
protectora de los cerros orientales en cumplimiento de la sentencia del Consejo De Estado".</t>
  </si>
  <si>
    <t>Silvia Ortiz</t>
  </si>
  <si>
    <t>silvia.ortiz@sda.gov.co</t>
  </si>
  <si>
    <t>Referente del pueblo raizal, avalado por los lideres de esta comunidad  y vinculado al equipo de la OPEL.</t>
  </si>
  <si>
    <t>Un referente raizal vinculado.</t>
  </si>
  <si>
    <t>N.A</t>
  </si>
  <si>
    <t>Porcentaje de diseño e implementación de la campaña comunicativa intersectorial</t>
  </si>
  <si>
    <t>Porcentaje de personas raizales vinculadas a través del proyecto de inversión 1132: Gestión integral para la conservación, recuperación y conectividad de la Estructura Ecológica Principal y otras áreas de interés ambiental en el D.C y 1150 Implementación de acciones del plan de manejo de la franja de adecuación y la reserva forestal
protectora de los cerros orientales en cumplimiento de la sentencia del Consejo De Estado".</t>
  </si>
  <si>
    <t>(Número de personas raizales vinculadas  a través de los proyectos de inversión 1132 y 1150 / población raizal solicitada a través de los proyectos de inversión 1132 y 1150 )* 100</t>
  </si>
  <si>
    <t>_06_Eje_transversal_sostenibilidad_ambiental_basada_en_eficiencia_energética</t>
  </si>
  <si>
    <t>_39_Ambiente_sano_para_la_equidad_y_disfrute_del_ciudadano</t>
  </si>
  <si>
    <t>_179_Ambiente_sano</t>
  </si>
  <si>
    <t> Incorporar concepciones de desarrollo propio del pueblo Raizal a los programas, planes y proyectos que en el Distrito se adopten y se desarrollen en su beneficio</t>
  </si>
  <si>
    <t>Establecimiento de medidas eficaces, especialmente en las esferas de la cultura, la educación y la información, para combatir los prejuicios, estereotipos y prácticas sociales y simbólicas de discriminación e inequidad hacia la comunidad Raizal, para garantizar el respeto por la diversidad étnica y cultural distrital.</t>
  </si>
  <si>
    <t>Promover la adecuación de los procesos y procedimientos administrativos con enfoque diferencial en el marco de la democratización de la contratación y demás disposiciones que regulan la materia.</t>
  </si>
  <si>
    <t xml:space="preserve">
Porcentaje de avance en la construcción de una guía metodológica</t>
  </si>
  <si>
    <t>(Sumatoria de fases o actividades ejecutadas de la construcción de una guía metodológica/sumatoria de fases o actividades programadas)*100
fase1: a 2017 Avance en un 25 % del diseño de una guía metodológica que permita definir un conjunto de procedimientos de acciones diferenciales para la población Raizal en el modelo de atención integral en salud y las rutas integrales de atención en salud.
Fase 2:  2018 culminar el Diseño  de una guía metodológica que permita definir un conjunto de procedimientos de acciones diferenciales para la población  Raizal en el modelo de atención integral en salud y las rutas integrales de atención en salud. 25%
Fase 3:  a 2019 Validación e implementación de  la guía metodológica que permita definir un conjunto de procedimientos de acciones diferenciales para la población  Raizal en el modelo de atención integral en salud y las rutas integrales de atención en salud. 25%
Fase 4: a 2020 Implementación de la una guía metodológica que permita definir un conjunto de procedimientos de acciones diferenciales para la población  Raizal en el modelo de atención integral en salud y las rutas integrales de atención en salud. 25%</t>
  </si>
  <si>
    <t>Identificación y adecuación de los sistemas de información distritales de la Secretaria Distrital de Salud   que permitan captar la variable Raizal para ser analizada</t>
  </si>
  <si>
    <t>Porcentaje de avance en el análisis de condiciones de vida y enfermedad de la población  Raizal  en Bogotá</t>
  </si>
  <si>
    <t>(Sumatoria de fases o actividades ejecutadas del análisis de condiciones de vida y enfermedad de  la población Raizal en Bogotá/sumatoria de fases o actividades programadas)*100
Fase  1:  A 2017 Identificación de fuentes de información y definición del plan de análisis que permita evidenciar la situación de salud de la población  Raizal en Bogotá. = 10%
Fase 2: a 2018 Culminar la definición de la metodología y dar inicio al desarrollo del  análisis de condiciones de vida, salud y enfermedad que permita evidenciar  la situación de salud de la población Raizal en Bogotá = 30
Fase 3: a 2019 avance en un 100% en el desarrollo del  análisis de condiciones de vida, salud y enfermedad que permita evidenciar  la situación de salud de la población Raizal en Bogotá. (inicialmente en medio magnético) = 30%
Fase 4: a 2020 actualización y publicación del análisis de condiciones de vida, salud y enfermedad  que  evidencie la situación de salud de la población  Raizal en Bogotá. = 30%</t>
  </si>
  <si>
    <t>Eje de Cultura e Identidad Raizal</t>
  </si>
  <si>
    <t>Identificación de la población de persona mayor raizal residente en la ciudad de Bogotá</t>
  </si>
  <si>
    <t>Diseñar e implementar un plan de trabajo para la identificación de personas mayores raizales en el marco de los servicios de la SDIS.</t>
  </si>
  <si>
    <t>Identificación de  intereses y problemáticas de la población de persona mayor raizal residente en la ciudad de Bogotá</t>
  </si>
  <si>
    <t>Diseñar y aplicar un instrumento de recolección de información para identificar los intereses y problemáticas de la población adulta mayor raizal en el marco de los servicios sociales de la Secretaría de Integración Social.</t>
  </si>
  <si>
    <t>Conformación y puesta en marcha de una estrategia transversal que aporte a la pervivencia cultural  raizal.</t>
  </si>
  <si>
    <t xml:space="preserve">Diseñar e implementar una estrategia transversal que aporte a la pervivencia cultural de la comunidad Raizal en el marco de los servicios sociales de primera infancia 
</t>
  </si>
  <si>
    <t xml:space="preserve"> Realización de los diálogos participativos con  jóvenes raizales que habitan el Distrito Capital.
</t>
  </si>
  <si>
    <t xml:space="preserve">Realización de los diálogos participativos en el marco de la reformulación de la PPJ 2017 - 2027 con  jóvenes  raizales que habitan el Distrito Capital.
</t>
  </si>
  <si>
    <t>Plan de trabajo  para brindar herramientas de seguimiento al cumplimiento de lo acordado por las juventudes de la población raizal de Bogotá y la subdirección para la juventud</t>
  </si>
  <si>
    <t>Diseño e implementación de un plan de trabajo que brinde herramientas de seguimiento al cumplimiento de lo acordado por las juventudes de la población raizal de Bogotá y la subdirección para la juventud, en concordancia con los resultados del ejercicio de reformulación de la PPJ 2017-2027</t>
  </si>
  <si>
    <t>Secretaría Integración Social</t>
  </si>
  <si>
    <t>N.A.</t>
  </si>
  <si>
    <t>Lucas Correa Montoya
Subdirector Para la Vejez</t>
  </si>
  <si>
    <t>3279797 ext. 1940</t>
  </si>
  <si>
    <t>lcorrea@sdis.gov.co</t>
  </si>
  <si>
    <t xml:space="preserve">Porcentaje del plan de trabajo diseñado e implementado para la identificación de personas mayores raizales en el marco de los servicios de la SDIS </t>
  </si>
  <si>
    <t>(Sumatoria de actividades del plan de Trabajo ejecutadas/Sumatoria de actividades del plan de Trabajo programadas)*100
Hito 1: Diseñar un (1) Plan de Trabajo para la identificación de personas mayores raizales en el marco de los servicios de la SDIS. Año 1 = 10%
Hito 2: Implementar un (1) plan de trabajo para la identificación de personas mayores raizales en el marco de los servicios de la SDIS. Año 2= 50%
Hito 3: Realizar el seguimiento al plan de trabajo. Año 3=35%
Hito 4: Realizar seguimiento al plan de trabajo. Año 4=5%</t>
  </si>
  <si>
    <t xml:space="preserve">Porcentaje del instrumento de recolección de información diseñado e implementado para identificar los intereses y problemáticas de la población raizal en el marco de los servicios sociales de la Secretaría de Integración Social </t>
  </si>
  <si>
    <t xml:space="preserve">Porcentaje de Plan de Trabajo implementado/Porcentaje del Plan de Trabajo programado
Hito 1: Diseñar un (1) instrumento de recolección de información  para identificar los intereses y problemáticas de la población raizal  en el marco de los servicios sociales de la SDIS. Año 1 = 10%
Hito 2: Aplicar un (1) instrumento de recolección de  información  para identificar los intereses y problemáticas de la población raizal en el marco de los servicios sociales de la SDIS. Año 2 = 50%
Hito 3: Realizar seguimiento a la aplicación del instrumento de recolección de la información. Año 3 = 35%
Hito 4: Realizar seguimiento a la aplicación del instrumento de recolección de la información. Año 4 = 5%
</t>
  </si>
  <si>
    <t>Lina María Sánchez Romero Subdirectora para la Infancia</t>
  </si>
  <si>
    <t>3279797 Ext: 1005</t>
  </si>
  <si>
    <t>lsanchezr@sdis.gov.co</t>
  </si>
  <si>
    <t>Porcentaje de estrategia de pervivencia cultural raizal diseñada e implementada</t>
  </si>
  <si>
    <t>(Sumatoria de fases de estrategia de pervivencia cultural raizal ejecutadas/ Sumatoria de fases de estrategia de pervivencia cultural raizal programadas)*100
Hito 1: Propuesta de diseño de estrategia de pervivencia cultural raizal para ser implementada  en el marco de los servicios sociales de primera infancia. Año 1 = 15%
Hito 2: Implementación de la estrategia de pervivencia cultural raizal en los servicios sociales de primera infancia. Año 2 = 30%
Hito 3: Implementación de la estrategia de pervivencia cultural raizal en los servicios sociales de primera infancia. Año 3 = 30%
Hito 4: Evaluación y Ajuste de la estrategia de pervivencia cultural raizal implementada en los servicios sociales de primera infancia.  Año 4 = 25%</t>
  </si>
  <si>
    <t>Fady Villegas Cure - Subdirector para la juventud</t>
  </si>
  <si>
    <t>fvillegas@sdis.gov.co</t>
  </si>
  <si>
    <t>Número de diálogos participativos en el marco de la reformulación de la PPJ 2017 - 2027</t>
  </si>
  <si>
    <t>Sumatoria de diálogos participativos con jóvenes raizales</t>
  </si>
  <si>
    <t>Porcentaje del diseño, implementación, seguimiento y avances del plan de trabajo,  en concordancia con los resultados del ejercicio de reformulación de la PPJ 2017-2027</t>
  </si>
  <si>
    <t>Envejecimiento digno, activo y feliz.</t>
  </si>
  <si>
    <t>Envejecimiento Digno Activo y Feliz </t>
  </si>
  <si>
    <t>Implementar 1 Plan de Seguimiento del plan de acción de la PPSEV</t>
  </si>
  <si>
    <t>_02_Desarrollo_integral_desde_la_gestación_hasta_la_adolescencia</t>
  </si>
  <si>
    <t>_102_Desarrollo_integral_desde_la_gestación_hasta_la_adolescencia</t>
  </si>
  <si>
    <t>Desarrollo_integral_desde_la_gestación_hasta_la_adolescencia</t>
  </si>
  <si>
    <t>Atender  17. 530. niñas, niños y adolescentes pertenecientes a grupos poblacionales históricamente segregados</t>
  </si>
  <si>
    <t>Distrito Joven</t>
  </si>
  <si>
    <t>Formular e implementar 1 Política Pública de Juventud 2017-2027</t>
  </si>
  <si>
    <t>_Eje_de_Desarrollo_Económico_Raizal</t>
  </si>
  <si>
    <t>Inclusión de la producción artística Raizal como forma de emprendimiento y empleabilidad propio de los raizales.</t>
  </si>
  <si>
    <t>Diseño e implementación de programas y proyectos con apoyo técnico y financiero, para fomentar las actividades productivas y económicas propias de los Raizales residentes en el Distrito Capital, así como otras derivadas de los programas distritales para el fomento de la empleabilidad, el autoempleo y el emprendimiento, de manera que se mejoren los ingresos familiares y las condiciones de vida de los Raizales.</t>
  </si>
  <si>
    <t xml:space="preserve">Apoyar mínimo dos (2) actividades en marco de la semana Raizal como parte del proceso de visibilización de esta comunidad en el Distrito Capital. </t>
  </si>
  <si>
    <t xml:space="preserve">Brindar charlas de alistamiento financiero y realizar acompañamiento técnico a la medida en los proyectos viables de la comunidad Raizal </t>
  </si>
  <si>
    <t xml:space="preserve">Garantizar mínimo 2 veces al año la inclusión de cupos para los emprendimientos raizales de acuerdo al calendario ferial de la plaza de los artesanos.  </t>
  </si>
  <si>
    <t>Secretarìa Desarrollo Económico</t>
  </si>
  <si>
    <t>Organización ORFA</t>
  </si>
  <si>
    <t>Christian Eduardo Beltran Ceron - German Ardila - Elizabeth Jativa</t>
  </si>
  <si>
    <t>3693777 EXT 235</t>
  </si>
  <si>
    <t>cebeltran@desarrolloeconomico.gov.co - gardila@desarrolloeconomico.gov.co - ejativa@desarrolloeconomico.gov.co</t>
  </si>
  <si>
    <t>Actividades realizadas en marco de la semana raizal</t>
  </si>
  <si>
    <t>Sumatoria de actividades realizadas en marco de la semana raizal</t>
  </si>
  <si>
    <t>07_eje_Gobierno legítimo, fortalecimiento local y eficiencia</t>
  </si>
  <si>
    <t>43_Modernización institucional</t>
  </si>
  <si>
    <t>189_Modernización administrativa</t>
  </si>
  <si>
    <t>Gestion y Modernización institucional</t>
  </si>
  <si>
    <t>Apoyar la prestación del 100 porciento de los servicios de apoyo logístico y
administrativo de la entidad</t>
  </si>
  <si>
    <t>9,221,713</t>
  </si>
  <si>
    <t xml:space="preserve">% de proyectos acompañados técnicamente </t>
  </si>
  <si>
    <t>Proyectos viabilizados programados para acompañar técnicamente / proyectos viabilizados acompañados técnicamente * 100</t>
  </si>
  <si>
    <t>04_Eje transversal Desarrollo económico basado en el conocimiento</t>
  </si>
  <si>
    <t>Fundamentar el Desarrollo Económico en la generación y uso del conocimiento para mejorar la competitividad de la Ciudad Región</t>
  </si>
  <si>
    <t>164_Consolidacion del ecosistema de emprendimiento y mejoramiento de la productividad de las mipymes</t>
  </si>
  <si>
    <t>Consolidacion del ecosistema de emprendimiento y mejoramiento de la productividad de las mypimes</t>
  </si>
  <si>
    <t xml:space="preserve">Realizar 14 convocatorias para fortalecer unidades productivas a través de_x000D_
acceso a financiamiento formal. </t>
  </si>
  <si>
    <t xml:space="preserve">Cupos para raizales brindados en las ferias en la plaza de los artesanos. 
</t>
  </si>
  <si>
    <t>Sumatoria de cupos brindados en las ferias de las plaza de los artesanos</t>
  </si>
  <si>
    <t>_Sector_Ambiente</t>
  </si>
  <si>
    <t>Apoyar dos(2) iniciativas ciudadanas para la protección de los derechos humanos priorizados para el grupo étnico raizal.</t>
  </si>
  <si>
    <t>Apoyar (2) dos iniciativas ciudadanas raizales en el marco de la convocatoria sobre la protección de los Derechos Humanos.</t>
  </si>
  <si>
    <t>_Eje_de_Participación_y_Autodeterminación_Raizal</t>
  </si>
  <si>
    <t>Garantía de acciones de participación de las mujeres y los hombres Raizales, como
acción política organizada para su empoderamiento en el ejercicio de su ciudadanía
diferenciada que incida en las decisiones públicas que las/os afecten, relativas a sus
derechos, necesidades e intereses.</t>
  </si>
  <si>
    <t xml:space="preserve">Garantizar la asignación de un enlace Raizal para la gestión territorial en la implementación de la Política Pública Raizal. </t>
  </si>
  <si>
    <t xml:space="preserve">Contratar un enlace Raizal para la gestión territorial en la implementación de la Política Pública Raizal. </t>
  </si>
  <si>
    <t>Garantía de las condiciones y oportunidades de participación, en materia de información,
comunicación, movilización y formación, para el ejercicio efectivo y el cumplimiento de los
derechos reconocidos a todos los ciudadanos y las ciudadanas del país, y los derechos
especiales reconocidos al pueblo Raizal.</t>
  </si>
  <si>
    <t>Formar en derechos humanos al 100% de personas Raizales residentes en Bogotá interesadas.</t>
  </si>
  <si>
    <t>_Sector_Gobierno</t>
  </si>
  <si>
    <t>Secretaría de Gobierno</t>
  </si>
  <si>
    <t>Director de Convivencia y  Diálogo Social</t>
  </si>
  <si>
    <t xml:space="preserve"> 3387000 Ext. 5410 - 5411</t>
  </si>
  <si>
    <t>alvaro.vargas@gobiernobogota.gov.co</t>
  </si>
  <si>
    <t>Número de Iniciativas ciudadanas raizales apoyadas en el marco de la convocatoria</t>
  </si>
  <si>
    <t>Sumatoria de  iniciativas ciudadanas raizales apoyadas en el marco de la convocatoria</t>
  </si>
  <si>
    <t>Subdirector de Asuntos ëtnicos</t>
  </si>
  <si>
    <t>3387000  Ext. 5191 - 5192</t>
  </si>
  <si>
    <t>eddy.bermudez@gobiernobogota.gov.co</t>
  </si>
  <si>
    <t>Enlace Raizal contratado</t>
  </si>
  <si>
    <t>Un (1) enlace raizal contratado</t>
  </si>
  <si>
    <t>Director de Derechos Humanos</t>
  </si>
  <si>
    <t>3387000 Ext. 5410 - 5411</t>
  </si>
  <si>
    <t>cristian.pulido@gobiernobogota.gov.co</t>
  </si>
  <si>
    <t>Porcentaje de Personas raizales certificadas, promocionadas y sensibilizadas en derechos humanos para la paz y la reconciliación.</t>
  </si>
  <si>
    <t>(Sumatoria de personas raizales promocionadas y sensibilizadas en derechos humanos para la paz y la reconciliación / Sumatoria de pesonas raizales que solicitaron la formación)* 100</t>
  </si>
  <si>
    <t>Secretaría de Ambiente</t>
  </si>
  <si>
    <t>_22_Bogotá_vive_los_derechos_humanos</t>
  </si>
  <si>
    <t>_152_Promoción_protección_y_garantía_de_derechos_humanos</t>
  </si>
  <si>
    <t>Construcción de Una Bogotá que Vive los Derechos Humanos</t>
  </si>
  <si>
    <t>Implementar 80 Iniciativas locales formuladas por grupos sociales de la Red Distrital de Derechos Humanos para la prevención o protección de derechos en sus territorios.</t>
  </si>
  <si>
    <t>Implementar el 100% de las actividades de la SDG correspondientes a los planes de acciones afirmativas para grupos étnicos del distrito</t>
  </si>
  <si>
    <t xml:space="preserve">Diseñar e implementar estrategia integral contra la discriminación racial con alcance distrital y local, en la que se articulen actividades pedagógicas y de comunicación, desde la garantía del derecho a la participación
</t>
  </si>
  <si>
    <t xml:space="preserve">Fortalecimiento de Capacidades Organizativas y de incidencia de la comunidad raizal
Fortalecimiento de Capacidades Organizativas y de incidencia de la comunidad raizal
</t>
  </si>
  <si>
    <t xml:space="preserve">Desarrollo de procesos de formación para el reconocimiento, intercambio y cualificación de saberes raizales
</t>
  </si>
  <si>
    <t>Apoyo técnico y financiero para el desarrollo de iniciativas que articulen acciones para el empoderamiento raizal y la reducción de discriminación (Convocatorias Bogotá Líder y 1 + 1 Todos / 1+1 Todas con Enfoque diferencial)</t>
  </si>
  <si>
    <t xml:space="preserve">Apoyo Técnico y Financiero a la realización de la Semana Raizal  como escenario de reconocimiento, integración e intercambio cultural
</t>
  </si>
  <si>
    <t>Instituto Distrital de la Participación y Acción Comunal - IDPAC</t>
  </si>
  <si>
    <t>Maria Angelica Rios</t>
  </si>
  <si>
    <t>mrios@participacionbogota.gov.co</t>
  </si>
  <si>
    <t xml:space="preserve">
No. de participantes en sensibilización ciudadana </t>
  </si>
  <si>
    <t>John Franklin Pardo Sánchez
María del Pilar Barreto
Javier Palacios Torres</t>
  </si>
  <si>
    <t>jpardo@participacionbogota.gov.co
mbarreto@participacionbogota.gov.co
jpalacios@participacionbogota.gov.co</t>
  </si>
  <si>
    <t>Organizaciones fortalecidas en capacidades organizativas y de incidencia.</t>
  </si>
  <si>
    <t>No. de organizaciones fortalecidas en capacidades organizativas y de incidencia.</t>
  </si>
  <si>
    <t>Ivomne Carina Forero Bejarano</t>
  </si>
  <si>
    <t>iforero@participacionbogota.gov.co</t>
  </si>
  <si>
    <t>Procesos de formación</t>
  </si>
  <si>
    <t xml:space="preserve">No. de Procesos en formación realizados. </t>
  </si>
  <si>
    <t>Ruben Dario Gonzalez Hernandez
María Angelica Rios Cobas</t>
  </si>
  <si>
    <t>rgonzalez@participacionbogota.gov.co
mrios@participacionbogota.gov.co</t>
  </si>
  <si>
    <t xml:space="preserve">Procesos apoyados técnica y financieramente
</t>
  </si>
  <si>
    <t xml:space="preserve">
No. de procesos apoyados técnica y financieramente
</t>
  </si>
  <si>
    <t>Javier Palacios Torres</t>
  </si>
  <si>
    <t>jpalacios@participacionbogota.gov.co</t>
  </si>
  <si>
    <t>Participantes en proceso de apoyo técnico y financiero a la Semana Raizal .</t>
  </si>
  <si>
    <t>No. Personas participantes en la Semana Raizal “ bak tu wi muma tong, back to our mother tongue”.</t>
  </si>
  <si>
    <t>_07_Eje_transversal_Gobierno_Legítimo_fortalecimiento_local_y_eficiencia</t>
  </si>
  <si>
    <t>_45_Gobernanza_e_influencia_local_regional_e_internacional</t>
  </si>
  <si>
    <t>196 - Fortalecimiento local, gobernabilidad, gobernanza y participación ciudadana</t>
  </si>
  <si>
    <t xml:space="preserve">Fortalecimiento a las organizaciones para la participación incidente en la ciudad.
</t>
  </si>
  <si>
    <t xml:space="preserve">Fortalecer 150 organizaciones étnicas en espacios y procesos de participación
</t>
  </si>
  <si>
    <t>Formación para una participación ciudadana incidente en los asuntos públicos de la ciudad</t>
  </si>
  <si>
    <t xml:space="preserve">
Promoción para una participación incidente en el Distrito Capital.</t>
  </si>
  <si>
    <t xml:space="preserve">
.Desarrollar 30 obras bajo la metodología Uno + Uno = Todos, Una + Una = Todas, desarrolladas y entregadas a la comunidad</t>
  </si>
  <si>
    <t xml:space="preserve">Fortalecimiento a las organizaciones para la participación incidente en la ciudad. </t>
  </si>
  <si>
    <t>Fortalecer 150 organizaciones étnicas en espacios y procesos de participación</t>
  </si>
  <si>
    <t>Garantía de las condiciones y oportunidades de participación, en materia de información, comunicación, movilización y formación, para el ejercicio efectivo y el cumplimiento de los derechos reconocidos a todos los ciudadanos y las ciudadanas del país, y los derechos especiales reconocidos al pueblo Raizal.</t>
  </si>
  <si>
    <t>Fortalecimiento al proceso organizativo de los Raizales en Bogotá para garantizar el ejercicio ciudadano de participación</t>
  </si>
  <si>
    <t>Eje de Educación Raizal</t>
  </si>
  <si>
    <t>Promoción de proyectos pedagógicos en los que se consideren las necesidades particulares de la población Raizal, reconociendo la diversidad, su acceso a todos los niveles de la educación y propiciando el respeto mutuo entre las personas de culturas diferentes, a través de la Secretaría Distrital de Educación</t>
  </si>
  <si>
    <t>Garantía para el acceso y permanencia de las niñas, los niños, los jóvenes y los/as adultos/as Raizales a la educación básica primaria, secundaria, media y superior en las instituciones educativas del Distrito o en aquellas privadas con las que se establezcan convenios, para su participación de manera diferenciada, aplicando el sistema de cuotas para Raizales en los programas de admisión especial para grupos étnicos.</t>
  </si>
  <si>
    <t>Fortalecer la implementación de la Cátedra de Estudios Afrocolombianos en Instituciones Educativas Distritales (IED) y la educación intercultural, a través del acompañamiento pedagógico.</t>
  </si>
  <si>
    <t>Garantizar la vinculación de un referente del pueblo raizal para fortalecer procesos educativos diferenciales y la CEA</t>
  </si>
  <si>
    <t>Contribuir a la visibilización de los procesos de la Cátedra de Estudios Afrocolombianos, a través de la realización de Eventos academicos de Conmemoración de la Semana de la Raizal en el sector educativo.</t>
  </si>
  <si>
    <t>Realizar tres Eventos de conmemoración de la semana raizal</t>
  </si>
  <si>
    <t>Facilitar el acceso a la educación superior de estudiantes de grupos étnicos, por medio del otorgamiento de 5 % del puntaje total en los procesos de adjudicación de créditos beca de las estrategias de Acceso a Educación Superior de la SED</t>
  </si>
  <si>
    <t>Otorgar 5% del puntaje total en los procesos de adjudicación de créditos beca de las estrategias de Acceso a Educación Superior de la SED a personas raizales</t>
  </si>
  <si>
    <t>_Sector_Educación</t>
  </si>
  <si>
    <t>Secretaría de Educación</t>
  </si>
  <si>
    <t>Diana Patricia Martinez Gallego - Dirección de Inclusión</t>
  </si>
  <si>
    <t>3241000/2209</t>
  </si>
  <si>
    <t xml:space="preserve">dmartinez@educacionbogota.gov.co </t>
  </si>
  <si>
    <t>Referente de la comunidad raizal vinculado</t>
  </si>
  <si>
    <t>Un referente raizal  vinculado</t>
  </si>
  <si>
    <t>Diana Patricia Martinez Gallego/Claudia Taboada Tapia -Dirección de Inclusión</t>
  </si>
  <si>
    <t>Eventos de conmemoración realizados</t>
  </si>
  <si>
    <t>Sumatoria de eventos realizados</t>
  </si>
  <si>
    <t>Diana Marcela Duran Muriel - Dirección de educación media y superior</t>
  </si>
  <si>
    <t>3241000 Ext. 2132</t>
  </si>
  <si>
    <t>educacionsuperior@educacionbogota.gov.co</t>
  </si>
  <si>
    <t>Porcentaje de personas raizales a quienes se otorga puntaje adicional con créditos beca adjudicados</t>
  </si>
  <si>
    <t>(Número de personas raizales a quienes se otorga puntaje adicional por convocatoria / Número de personas raizales postuladas por convocatoria)*100</t>
  </si>
  <si>
    <t>_06_Calidad_educativa_para_todos</t>
  </si>
  <si>
    <t>_115_Fortalecimiento_institucional_desde_la_gestión_pedagógica</t>
  </si>
  <si>
    <t>Oportunidades de aprendizaje desde el enfoque diferencial</t>
  </si>
  <si>
    <t>Implementar el 100% del modelo de atención educativa integral, para avanzar hacia una educación de calidad, que garantice las condiciones en términos de los apoyos requeridos, contenidos educativos, recursos y estrategias para conseguir la participación efectiva de todos los estudiantes, independientemente de sus condiciones o características.</t>
  </si>
  <si>
    <t>_113_Bogotá_reconoce_a sus maestros_maestras_y_directivos_docentes</t>
  </si>
  <si>
    <t>_07_Inclusión_educativa_para_la_equidad</t>
  </si>
  <si>
    <t>_117_Acceso_y_permanencia_con_enfoque_local</t>
  </si>
  <si>
    <t>Educación superior para una ciudad de conocimiento</t>
  </si>
  <si>
    <t>27000 Cupos en Educación Superior</t>
  </si>
  <si>
    <t>Resultado indicador  año 2018</t>
  </si>
  <si>
    <t>4.1</t>
  </si>
  <si>
    <t>4.2</t>
  </si>
  <si>
    <t>4.3</t>
  </si>
  <si>
    <t>4.4</t>
  </si>
  <si>
    <t>4.5</t>
  </si>
  <si>
    <t>3.1</t>
  </si>
  <si>
    <t>3.2</t>
  </si>
  <si>
    <t>3.3</t>
  </si>
  <si>
    <t>1.1.a</t>
  </si>
  <si>
    <t>1.1.d</t>
  </si>
  <si>
    <t>1.2.a</t>
  </si>
  <si>
    <t>1.4.a</t>
  </si>
  <si>
    <t>1.4.b</t>
  </si>
  <si>
    <t>1.5</t>
  </si>
  <si>
    <t>1.6.a</t>
  </si>
  <si>
    <t>1.7</t>
  </si>
  <si>
    <t>6.1</t>
  </si>
  <si>
    <t>6.2</t>
  </si>
  <si>
    <t>6.3</t>
  </si>
  <si>
    <t>7.1</t>
  </si>
  <si>
    <t>7.2</t>
  </si>
  <si>
    <t>7.3</t>
  </si>
  <si>
    <t>8.1</t>
  </si>
  <si>
    <t>8.2</t>
  </si>
  <si>
    <t>7.4</t>
  </si>
  <si>
    <t>2.1</t>
  </si>
  <si>
    <t>2.2</t>
  </si>
  <si>
    <t>2.3</t>
  </si>
  <si>
    <t>2.4</t>
  </si>
  <si>
    <t>2.5</t>
  </si>
  <si>
    <t>2.6</t>
  </si>
  <si>
    <t>2.7</t>
  </si>
  <si>
    <t>Pendiente</t>
  </si>
  <si>
    <t>Sin información</t>
  </si>
  <si>
    <t>Sumatoria de fases o actividades del plan de trabajo para el seguimiento al cumplimiento de lo acordado por las juventudes de la población raizal de Bogotá y la subdirección para la juventud, en concordancia con los resultados del ejercicio de reformulación de la PPJ 2017-2027
Hito1: Diseño del plan de trabajo y  aprobación año 1= 60%
Hito2: Implementación y seguimiento  año 2  =  15%
Hito3: Implementación y seguimiento año 3 = 15%
Hito4: Encuentro de presentación de avances durante el cuatrenio = 10%</t>
  </si>
  <si>
    <t>Porcentaje de hogares pertenecientes a la comunidad Raizal  a las cuales se les otorgó puntaje adicional para inclusión en el PIVE</t>
  </si>
  <si>
    <t>(Número de jornadas de socialización gestionadas por la SDHT  ante Gobierno Nacional/ Número de jornadas concertadas con las comunidad Raiza)l*100</t>
  </si>
  <si>
    <t>Participantes de procesos de sensibilización ciudadana</t>
  </si>
  <si>
    <t>Promoción para una participación incidente en el Distrito Capital.</t>
  </si>
  <si>
    <t xml:space="preserve">Lograr 28.956,208 impactos ciudadanos a través de los medios de comunicación con las que cuenta el IDPAC (Redes Sociales, Emisoras, Páginas Web, otros.)
</t>
  </si>
  <si>
    <t>Formar 42,000 ciudadanos en los procesos de participación</t>
  </si>
  <si>
    <t>Realizar el 100% de seguimiento a la gestión de instrumentos de financiación</t>
  </si>
  <si>
    <t>$ 1559960100
$ 2661807900
$ 1007201307</t>
  </si>
  <si>
    <t>Implementar un módulo raizal en la escuela de formación social, política y organizativa dirigida a mujeres negras-afrodescendientes, raizales y palenqueras para potenciar su autonomía y cualificar su participación.</t>
  </si>
  <si>
    <t>_Sector_Mujer</t>
  </si>
  <si>
    <t>Secretaría de la Mujer</t>
  </si>
  <si>
    <t xml:space="preserve">Rose Hernández </t>
  </si>
  <si>
    <t>3169001 Ext 1019</t>
  </si>
  <si>
    <t>rhernandez@sdmujer.gov.co</t>
  </si>
  <si>
    <t>Un Modulo Raizal en la escuela de formación social, política y organizativa dirigida a mujeres negras-afrodescendientes, raizales y palenqueras</t>
  </si>
  <si>
    <t>Modulo Raizal</t>
  </si>
  <si>
    <t>Mujeres protagonistas Activas y Empoderadas en el Cierre de Brechas de Género</t>
  </si>
  <si>
    <t>129 Mujeres Protagonistas, activas y empoderadas</t>
  </si>
  <si>
    <t xml:space="preserve">Acciones con enfoque diferencial para el cierre de brechas de género </t>
  </si>
  <si>
    <t>Implementar 5 acciones afirmativas que contribuyan al reconocimiento y garantía de los derechos de las mujeres desde las diferencias y diversidad que las constituyen</t>
  </si>
  <si>
    <t>Respecto al presupuesto es importante precisar que  ésta es una actividad de gestión del proyecto de inversión  que no cuenta con presupuesto específico y está en el marco de lo programado por la meta del proyecto de Inversión.</t>
  </si>
  <si>
    <r>
      <t>Meta del Proyecto</t>
    </r>
    <r>
      <rPr>
        <sz val="10"/>
        <rFont val="Calibri Light"/>
        <family val="2"/>
        <scheme val="major"/>
      </rPr>
      <t xml:space="preserve">
(en la que está inmersa la acción)</t>
    </r>
  </si>
  <si>
    <t>No.</t>
  </si>
  <si>
    <t>Presupuesto programado para la meta del proyecto para el cuatrienio</t>
  </si>
  <si>
    <t>Porcentaje del presupuesto programado para las acciones en el cuatrienio
(0 a 100)</t>
  </si>
  <si>
    <t>Presupuesto ejecutado acumulado para la acción</t>
  </si>
  <si>
    <t xml:space="preserve">Enlace étnico raizal contratado para implementación de las acciones a cargo de la Subdirección de Asuntos Étnicos, en cumplimiento de las metas asignadas del Plan de Desarrollo Bogotá Mejor para Todos, con énfasis en el Plan Integral de Acciones Afirmativas para la Comunidad Raizal, Marcus Anthony Hooker. </t>
  </si>
  <si>
    <t>Formular e implementar 1 Política Pública de Juventud 2017-2027.</t>
  </si>
  <si>
    <t>Esta acción no cuenta con presupuesto especifico para esta población y por ello no se reportarán recursos para las vigencias 2018, 2019 y 2020. No obstante, el diseño de la guía  metodológica  ha sido asumido en las actividades que se realizan a través de la Dirección de Provisión de Servicios de Salud, lo cual permitirá implementar una guía metodologica de acciones diferenciales para la población Raizal en el Modelo Integral de Atención en Salud  y las Rutas Integrales de Atención en Salud.</t>
  </si>
  <si>
    <t xml:space="preserve">Sin observación. </t>
  </si>
  <si>
    <t>100% (equivale a 301 personas)</t>
  </si>
  <si>
    <t>100% (equivale a 6 casos)</t>
  </si>
  <si>
    <t>El enlace territorial Raizal realizó el acompañamiento al colectivo Raizal Cultural Heritage técnicamente para la implementación de la Iniciativa Ciudadana Raizal "Exchanging wih spuot ahn Koltyo" como estrategia para la visibilización y preservación de las prácticas culturales en los jóvenes raizales de Bogotá D.C. </t>
  </si>
  <si>
    <t>(Sumatoria de fases o actividades ejecutadas en la identificación y adecuación de los sistemas de información distritales de la Secretaria Distrital de Salud   que permitan captar la variable  Raizal para ser analizada/Sumatoria de fases o actividades programadas en la identificación y adecuación de  los sistemas de información distritales de la Secretaria Distrital de Salud  que permitan captar la variable Raizal para ser analizada)*100
Fase  1:  2017 se Identificara los sistemas de información distritales de la Secretaria Distrital de salud que permitan captar la variable poblacional Raizal. = 20%
Fase 2: a 2018 Culminar el proceso de identificación y se avance en el ajuste a los sistemas de información distritales que permitan captar la variable poblacional Raizal = 40
Fase 3: a 2019 avance en un 100% de ajuste a los sistemas de información distritales que permitan captar la variable poblacional Raizal = 30%
Fase 4: a 2020 Retroalimentación y ajuste sistemas de información distritales que permitan captar la variable poblacional Raizal=10%</t>
  </si>
  <si>
    <t>Realizar una campaña intersectorial para visibilizar a la población Raizal y reduccir  los niveles de discriminación en la ciudad.</t>
  </si>
  <si>
    <t xml:space="preserve">Durante  el primer semestre, se desarrollaron entre los meses de febrero a mayo de 2020, nueve (9) espacios generados a traves de Centros de Escucha con una asistencia de 236 personas de la comunidad raizal, con el objetivo de estimular y fortalecer capacidades individuales y colectivas para apropiarse de hábitos saludables y prácticas que promueven el auto cuidado, generando en ellos procesos de transformación en salud.
Se logro a través del Plan de Intervenciones colectivas el desarrollo de la estrategia para  un periodo inicial de febrero a marzo y una vigencia de 4 meses (mayo-agosto) en el marco del  desarrollo de acciones de promocion de la salud y prevencion de enfermedades, asi como el reconocimiento de las dinamicas de salud urbana, linguistica propia y adecuaciones socioculturales, que favorezcan las practicas del cuidado de la salud..
Las acciones contempladas para la vigencia, comprenderían 2 actividades, la primera actividad, corresponde al análisis del contexto para la priorización de las demandas, necesidades, y realidades de la comunidad para orientar las acciones; la segunda actividad comprende acciones de gestión en el marco de la contención y mitigación del COVID-19, con el seguimiento, orientación y canalización de casos atraves de la gestión de las situaciones en salud que se  presenten en las personas con pertenencia étnica Raizal.
</t>
  </si>
  <si>
    <t xml:space="preserve">El presupuesto registrado en la columna de Presupuesto Programado para la Meta, corresponde a lo programado para vigencias 2017, 2018, 2019 y 2020, para la acción específica.  En la columna de Porcentaje ejecutado de la Acción, se está registrando el porcentaje que se ha ejecutado hasta el momento a 31 de mayo de 2020. Se aclara en relacion al avance del indicador que el 100% equivale a 236 personas raizales priorizadas.
Se aclara que la ejecución del presupuesto para la vigencia 2020 esta en el marco de los contratos PIC los cuales estan estipulados por vigencias, para este periodo empezó a partir del mes de Mayo, siendo los tres primeros meses de 2020 cierre de  vigencia con presupuesto de  2019.  Posterior a ello debido a la Emergencia sanitaria  por COVID-19 se dispusieron  adiciones para la continuidad de acciones desde la vigilancia sanitaria, en este sentido los recursos comprometidos  se encuentran en una vigencia de junio-agosto 2020.
</t>
  </si>
  <si>
    <t xml:space="preserve">La Dirección de Provisión de Servicios de Salud a  través de Convenio 674316 con objeto: Aunar esfuerzos técnicos, administrativos y financieros para la gestión en la implementación de la Ruta Integral de Atención en Salud de promoción y mantenimiento en el marco del modelo de atención integral en salud para el D.C. suscrito con la Subred Integrada de Servicios de Salud Centro Oriente ESE, y en sus obligaciones : Realizar revisión y ajuste a la “Guía metodológica para la atención y prestación de servicios de salud en la ruta de promoción y mantenimiento de la salud a atención y prestación de servicios de salud con enfoque diferencial”, entrego el producto:  Guía metodológica para la Atención y Prestación de Servicios de Salud en la Ruta de Promoción y Mantenimiento de la Salud con Enfoque Diferencial para ser implementada en las EAPB e IPS. 
Se ha avanzado en la revisión  de la guía metodológica para la implementación de la ruta integral de atención para la promoción y mantenimiento de la salud, en las EAPB e IPS con enfoque diferencial étnico, en el D.c. con los referentes técnicos de étnias población raizal  de las diferentes interdependencias de  la SDS a tavés del envío del documento vía correo electrónico.
Se ha realizado identificación y reconocimiento del proceso poblacional étnias por la nueva profesional encargada, revisión del documento de la guía metodológica proyectandose reformulación de fases y actividades del plan de acción para la implementación de la guía metológica para trabajar, concertar, acordar,  con las comunidades raizales  el desarrollo de actividades en el II semestre del año en curso con el fin de disponer de un documento final validado y aprobado que disponga de acciones, adecuaciones,  intervenciones  poblacionales, colectivas e individuales  diferenciales a nivel sociocultural y técnico contempladas en la ruta integral de atención para la promoción y mantenimiento de la salud en las EAPB e IPS del Distrito Capital con enfoque diferencial étnico. 
Se realizó seguimiento y medición de la acción afirmativa del PIAA raizal   por parte de la Subdirección de Asuntos Étnicos - SAE, Secretaria Distrital de Gobierno, como ente rector. </t>
  </si>
  <si>
    <t>A partir del convenio de cooperación N° 1331 suscrito entre la OPS/OMS y SDS no se conto durante este periodo con el  documento de metodología de plan de análisis ajustado con la realimentacion y observaciones realizadas por la SDS, con el fin de socializar y validar con las  comunidades y junto con ellos priorizar y validar la información que se espera recolectar.</t>
  </si>
  <si>
    <t xml:space="preserve">Para este período se realiza sesión con los delegados de la organizaicon ORFA, con el fin de concertar y socilizar las acciones que se implementarian en la vigencia de la adicion del PSPIC marzo - agosto 2020, donde se daría incio a la construccion del documento  contemplado en la accion afirmativa.
A pesar de la contingencia ocasionada por la pandemia  y la proyección del desarollo del documento de análisis de condiciones de vida, salud y enfermedad de la población raizal en Bogotá para este periodo, se pudo dar inicio al desarrollo del producto en el mes de marzo.
Se logro a través del Plan de Intervenciones colectivas el desarrollo de la estrategia para  un periodo inicial en el mes de  marzo, seguida de la vigenca  de 3 meses (junio-agosto) en el marco del  desarrollo de actividades.
El equipo de análisis de condiciones de calidad de vida salud y enfermedad ASIS Diferencial para las Comunidades Raizales, cuenta con dos profesionales, uno en ciencias sociales con pertenencia étnica de Raizal y un profesional en ciencias de la salud, epidemiólogo o salubrista.
Se realizó la armonización basada en saberes y tradiciones de las comunidades Raizales, la SDS y el equipo contratado por la subred norte.
Se logro que con la información del censo se cruzara con la mayoria de los subsitemas de vigilancia en salud con los que cuenta la  Secretaria.
Se hicieron avances significativos en la Actividad 1. “Alistamiento del plan de análisis de los raizales”, de la ficha tecnica para el desarrollo del producto. Se cuenta con los siguientes soportes de dicha actividad: 
- Plan de Trabajo aprobado por la SDS
- Se cuenta con el censo raizal.
- Base de datos de actores claves a participar en los espacios de análisis
- Avance en el repositorio de documentos de los raizales.
- Avance en el Capítulo 1. Caracterización Poblacional
</t>
  </si>
  <si>
    <t xml:space="preserve">El presupuesto registrado en la colum+Y14:AN14na de Presupuesto Programado para la Meta, corresponde a lo programado para vigencias  2019 y 2020 para la acción específica.  
En la columna de Porcentaje ejecutado de la Acción, se está registrando el porcentaje que se ha ejecutado hasta el  31 de mayo de 2020.
 Se aclara que la ejecución del presupuesto para la vigencia 2020 esta en el marco de los contratos  PSPIC los cuales estan estipulados por vigencias, en este sentido los recursos comprometidos  se encuentran en una vigencia de marzo y del periodo comprendido de junio-agosto 2020.
En relaciòn al avance del % del indicador en cumplimiento a la meta es importante mencionar que se avanza en un 15% debido a que se ejecuto el 50% del producto y  se conto con el perfil epidemiologo de una manera parcial para su desarrollo.
</t>
  </si>
  <si>
    <t>Concertación de acciones para continuar la implementación de la acción afirmativa raizal en el cuál la comunidad raizal está de acuerdo en  continuar el plan de mejora de la con la EAPB Nueva EPS.
Gracias a la capacidad instalada y el proceso de asistencia técnica realizado con los referentes  raizales, no se reportaron casos de orientación e información en salud,  debido a la autogestión de la demanda de los mismos con la comunidad.</t>
  </si>
  <si>
    <t xml:space="preserve">Respecto al presupuesto programado y ejecutado para esta acción, se precisa, que el proyecto de inversión 7525 no contempla acciones epecifícas para población Raizal, no obstante se realizará esta acción con el talento humano con el fin de cumplir las metas propuestas en el Plan de acciones afirmativas. </t>
  </si>
  <si>
    <t>1 Referente de la comunidad raizal vinculado
El referente apoya los procesos de implementación de la Cátedra de Estudios Afrocolombianos en las Instituciones Educativas Distritales acompañadas por la Secretaría de Educación del Distrito, por medio de actividades de visibilización de los saberes, cultura y tradiciones de la comunidad raizal.
También, apoya la atención de casos de racismo y discriminación racial que se presentan en las instituciones educativas, a través de la implementación de la ruta definida para tal fin.
En el primer semestre de 2020, en el marco de la estrategia “Aprende en casa” se ha logrado aportar la visión del pueblo raizal en las actividades de acompañamiento para el desarrollo de la Cátedra de Estudios Afrocolombianos (CEA), a través de la elaboración de guías pedagógicas acerca de la Cátedra con el enfoque Raizal. También, se ha participado en lizado conversatorios virtuales en algunas instituciones visibilizando las particularidades de la comunidad Raizal.
Además, se han realizado mesas de trabajo entre la SED y representantes de la comunidad raizal con el fin de avanzar en la concertación de nuevas acciones afirmativas y revisar la pertinencia de las actuales.</t>
  </si>
  <si>
    <t>El presupuesto programado corresponde al presupuesto de la meta del proyecto de inversión del cuatrienio 2017-2020 registrado en SEGPLAN.</t>
  </si>
  <si>
    <t xml:space="preserve">Se acordará con la comunidad raizal en Bogotá el evento de conmemoración que se llevará a cabo a finales del año 2020, considerando que el evento se llevará a cabo en el marco de la Semana Raizal en Bogotá en noviembre. 
La Dirección de Inclusión e Integración de Poblaciones de la SED apoyará el día académico de la Semana Raizal, por medio de un evento virtual considerando las medidas establecidas por la emergencia sanitaria por el COVID-19 en Colombia.
</t>
  </si>
  <si>
    <t xml:space="preserve">El presupuesto programado corresponde al presupuesto de la meta del proyecto de inversión del cuatrienio 2017-2020 registrado en SEGPLAN. </t>
  </si>
  <si>
    <t xml:space="preserve">Se espera el cumplimiento de la meta programada teniendo en cuenta que nos encontramos en proceso de convocatoria de las estrategias de educación Superior, lo anterior siempre y cuando la población cumpla con los requisitos solicitados en el reglamento y términos de la convocatoria.
La implementación de esta acción fue previamente acordada con las comunidades en los procesos de concertación del Plan Integral de Acciones Afirmativas. Así mismo, el avance ha sido presentado en los espacios institucionales de participación a los que ha sido citada la Dirección de Relaciones con los Sectores de Educación Superior y Educación para el Trabajo.
Se espera la realización de al menos una socialización con personas pertenecientes a este grupo étnico, para dar a conocer las características de cada Fondo y el beneficio del 5% adicional resultado de la acción administrativa descrita. Lo anterior concertado con representantes de este grupo étnico donde se informó de las características y avances en esta acción afirmativa, y se exhorto a generar espacios de socialización dentro de las reuniones regulares que tiene esta comunidad.
En los Fondos en los cuales se incluye la acción afirmativa se establecieron aumento en los puntajes diferenciales a los obtenidos dentro de los criterios de calificación a postulantes que manifiesten pertenecer al grupo étnico de la siguiente manera:
-Fondo Educación Superior para Todos: 15 Puntos.
-Fondo de Víctimas del Conflicto Armado en Colombia: 5 Puntos. 
De igual manera nos encontramos en el proceso de convocatoria pública del Fondo de Educación Superior para Todos “FEST”, cuyo proceso inicia desde el 18 de junio al 10 de julio de 2020, en donde se espera que el nivel de participación del grupo étnico aumente.  </t>
  </si>
  <si>
    <t>Acción cumplida</t>
  </si>
  <si>
    <t xml:space="preserve">Se apoyará técnica y financieramente la iniciativa artística integrada y que se concertó en el mes de mayo del presente año con la organización raizal de la ciudad; iniciativa integral que, teniendo las circunstancias del COVID - 2019 (plan de mitigación) y bajo acuerdo con la organización, la ejecución de esta iniciativa integral equivale a las dos iniciativas disgregadas que antes del 2020 se había concertado.  
La iniciativa integral se dirigirá a la creación de un libro digital interactivo que tendrá como temática central la historia relatada memoria histórica de la Semana Raizal durante 15 años, haciendo uso de nuevas tecnologías con enfoque interactivo y dirigido a público en general de toda la ciudad.  La iniciativa deberá involucrar además de los textos escritos presentados por integrantes de la  Organización, el acompañamiento de un trabajo en ilustración, diseño, desarrollo, edición, producción y gestión del ISBN de dicho material.  </t>
  </si>
  <si>
    <t>El apoyo técnico y financiero a la comunidad se ofrece en el marco de la celebración del Convenio Interadministrativo UN – IDARTES, que se proyecta realizar en agosto del 2020. Para brindar el apoyo se solicitará a la organización la entrega de informe de gestión, reporte de gastos, caracterización poblacional y documento de cesión de derechos que autorice su uso y reproducción en el formato solicitado en el marco del convenio. El porcentaje calculado inicialmente considera una suma equivalente a $ 9.087.106, no obstante se aumentó el mismo a pesar de tratarse de una iniciativa integral.</t>
  </si>
  <si>
    <t>Se vinculará el proceso de creación  desarrollado por la comunidad raizal, a través de la plataformas virtual del IDARTES en los formatos HTML 5  para subir en el sitio web de Idartes y de aplicación digital para dispositivos Android y iOS para libre descarga. Se reitera que la distribución del material deberá ser gratuito. Al igual que ocurre con las acciones anteriores, está integrará la acción concertada en mayo.</t>
  </si>
  <si>
    <t>El apoyo técnico y financiero a la comunidad se ofrece en el marco de la celebración del Convenio Interadministrativo UN – IDARTES, que se proyecta realizar en agosto del 2020. Para brindar el apoyo se solicitará a la organización la entrega de informe de gestión, reporte de gastos, caracterización poblacional y documento de cesión de derechos que autorice su uso y reproducción en el formato solicitado en el marco del convenio. El porcentaje calculado inicialmente considera una suma equivalente a $ 4.543.553, no obstante se aumentó el mismo a pesar de tratarse de una iniciativa integral.</t>
  </si>
  <si>
    <t>Se destinaron recursos para el desarrollo de la Gala de Exhaltación en el marco de la Semana Raizal por valor de $15.000.000.</t>
  </si>
  <si>
    <t xml:space="preserve">Los recursos destinados para la actividad hacen parte del proyecto 7648 Fortalecimiento estratégico de la gestión cultural territorial, poblacional y de la participación incidente en Bogotá, enmarcados en el nuevo Plan Distrital de Desarrollo 2020 - 2024.
</t>
  </si>
  <si>
    <t>Se propone la realización de una actividad que promocione la iniciativa concertada en plataforma o espacio del IDARTES como parte de la conmemoración de la Semana Raizal 2020, pero en medios virtuales.</t>
  </si>
  <si>
    <t>Acción cumplida.</t>
  </si>
  <si>
    <t xml:space="preserve">La actividad será desarrollada durante lo corrido del segundo semestre de 2020, en concertación ORFA. </t>
  </si>
  <si>
    <t xml:space="preserve">La secretaría coordinará junto con la SAE un espacio virtual para la concertación de la acción a desarrollarse. </t>
  </si>
  <si>
    <t xml:space="preserve">El propósito de esta AA es resaltar las actividades en las que participa la comunidad Raizal, para el cumplimiento de los derechos en la semana Raizal.
El 18 de junio de 2020 se realizó reunión con la comunidad Raizal cuyo objeto era la coordinación de las actividades para dar cumplimiento a las Acciones Afirmativa de la población Raizal. Esta reunión fue convocada por la Secretaria Distrital de Desarrollo Económico, quien propuso la posibilidad de replantear la estrategia para ejecutar esta acción de forma virtual para el año 2020. La población no aceptó dicha propuesta en principio. Entre sus argumentos se encuentra que la comunicación con  el archipiélago es muy deficiente y sería imposible la conectividad con artistas y participantes de la isla interesados en el evento. 
</t>
  </si>
  <si>
    <t xml:space="preserve">Teniendo en cuenta la declaratoria de emergencia socioeconómica generada por el COVID - 19 que se está viviendo en la actualidad se hace necesario replantear la actividad y llevarla a un medio o formato virtual. O decidir no hacerla en el caso de que no exista interés por parte de la comunidad de ejecutarla por medio de un formato virtual. </t>
  </si>
  <si>
    <t xml:space="preserve">La comunidad solicita que las charlas se realicen los días sábados. Para éste fin, el grupo de Población y Territorios  de la Secretaria Distrital de Desarrollo Económico realizó el respectivo requerimiento a la Subdirección de Financiamiento para programar capacitaciones los días sábados para tal efecto se requiere un  numero mínimo de participantes. Los cuales deben ser garantizados por la comunidad. </t>
  </si>
  <si>
    <t xml:space="preserve">El fin de este programa es dar a conocer las diferentes herramientas para el manejo adecuado de los ingresos, gastos y costos de las Unidades Productivas. Tips para manejar correctamente las finanzas, diferencias entre las finanzas personales-negocio. La comunidad no le interesa participar de esta AA. No participan de las convocatorias y charlas que realiza financiamiento, situación que evidencia su desinterés en esta actividad. </t>
  </si>
  <si>
    <t xml:space="preserve">Con ocasión de la pandemia y las medidas de prohibición de aglomeraciones no se ha podido realizar ferias y actividades de las que le interesa a la comunidad Raizal. Por tal razón se plantearon estrategias virtuales por parte de la SDDE para su ejecución. </t>
  </si>
  <si>
    <t xml:space="preserve">El objeto de esta AA es garantizar la inclusión de la población Raizal en los eventos, programas y actividades realizadas en la SDDE, para el cumplimiento de los derechos de dicha población.  
Todas las convocatorias para la participación de las ferias, programas y actividades que realice la SDDE, serán compartidas directamente al referente de población o al que la población designe. Sin embargo, es importante indicar que por la actual situación de pandemia no se están llevando a cabo ferias o eventos de forma presencial.  
</t>
  </si>
  <si>
    <t>Año 2020</t>
  </si>
  <si>
    <t xml:space="preserve">Construcción y ejecución del plan de trabajo que permitió la recolección de información que enriquece la hoja de ruta que permite la atención diferencial a la población Raizal en el servicio social Centro Día.
</t>
  </si>
  <si>
    <t xml:space="preserve">Algunas acciones desarrolladas en el cuatrienio se realizaron en tiempos diferentes al programado, sin embargo estas acciones aportaron a la ejecución de la acción afirmativa. 
El valor de $10.810.499.931 corresponde a los recursos programados de las vigencias 2017, 2018, 2019 y 2020 con corte a 30 de mayo de 2020,  para la meta 7 “Implementar 1 Plan de Seguimiento del plan de acción de la PPSEV” del proyecto 1099 “Envejecimiento Digno, Activo y Feliz”. 
</t>
  </si>
  <si>
    <t xml:space="preserve">La información para dar cumplimiento a esta acción afirmativa se recogió en la vigencia del 2018.
 Construcción del “Documento de protocolo” que se estructura a partir de los  procesos clave de identificación, caracterización, focalización y actividades con enfoque diferencial. 
 Contar con una hoja de ruta que permita la atención diferencial a la población raizal en el servicio social Centro día.
</t>
  </si>
  <si>
    <t xml:space="preserve">
El valor de $10.810.499.931 corresponde a los recursos programados de las vigencias 2017, 2018, 2019 y 2020 con corte a 30 de mayo de 2020,  para la meta 7 “Implementar 1 Plan de Seguimiento del plan de acción de la PPSEV” del proyecto 1099 “Envejecimiento Digno, Activo y Feliz”. 
</t>
  </si>
  <si>
    <t>Desde la Estrategia Sawabona,palabra en lengua Zulú –África que traducido al español significa “Te respeto”.  i) se desarrollaron (544) acompañamientos por las sabedores de la Estrategia Sawabona, en 89 unidades operativas priorizadas para el fortalecimiento de la cultura afro en la Ciudad, especificamente las Sabedoras Raizales desarrollaron (83) ii) implementación de rutas de Saberes (denominación usada para la planeación) en las Unidades operativas a partir de los saberes culturales de las sabedoras, entre los principales saberes movilizados se encuentran cocina de la Isla, cuentos tradicionales, animales y formas de vida en la Isla y juegos tradicionales. 
La implementación de esta estrategia aporta a la oportunidad de reconocer los valores culturales desde la primera infancia, cuya intención es lograr disminuir situaciones de discriminación por pertenencia étnica.</t>
  </si>
  <si>
    <t xml:space="preserve">El presupuesto programado y el avance frente a la meta proyecto es tomado del Seguimiento al Plan de Acción -SPI- y revisado en conjunto con el profesional financiero de la Subdirección para la Infancia.
El valor del presupuesto ejecutado de la acción afirmativa, corresponde a la sumatoria del presupuesto 2017, presupuesto 2018 y presupuesto 2019.
El porcentaje del presupuesto programado se obtuvo del valor la acción para el cuatrienio sobre el presupuesto programado de la meta proyecto.
Es de indicar que el presupuesto ejecutado, corresponde al diseño e implementación de la estrategia, descritos en el campo de implementación, que contiene la contratación de 2 sabedoras quienes son avaladas por la Organización Raizal.
La Estrategia Sawabona llega a todas las niñas y niños en las unidades operativas priorizadas, pero para efectos del reporte únicamente se presentan las cifras de niñas y niños que en la caracterización sus familias se reconocen como raizales. Las cifras reportadas que para el caso el valor es (0), significa que en las Unidades operativas acompañadas no se identifica población raizal.
</t>
  </si>
  <si>
    <t xml:space="preserve">Dado que la acción afirmativa estaba proyectada en los diálogos desarrollados durante la fase de Formulación de la Política Pública y en el documento CONPES No. 8 es aprobada y adoptada para la implementación la Política Pública de Juventud, se da esta acción afirmativa finalizada.  En el primer trimestre del año 2020 en el mes de marzo se contempla el inicio del proceso de recepción de las solicitudes desde la organización ORFA delegada para la Secretaria Distrital de Integración Social; las solicitudes se encuentran en revisión para luego establecer la concertación con Directivas de la Entidad e iniciar con la implementación de las Acciones Afirmativas concertadas en el nuevo plan de desarrollo.
Aunque la meta ya se cumplió, para el 2020 se proyecta seguir desarrollando diálogos virtuales de socialización de la Política Pública en los que participen jóvenes de comunidades raizales para dar continuidad al proceso de la implementación de la Política Pública. </t>
  </si>
  <si>
    <t xml:space="preserve">: El día 12 de marzo se realizó una reunión de seguimiento del Plan Integral de Acciones Afirmativas para las Comunidad raizal en Bogotá, se realizó la exposición de los avances de las acciones afirmativas 2016-2020 por parte del proyecto de inversión. Posterior la retroalimentación de las y los representantes de la Organización de la Comunidad Raizal con Residencia fuera del Archipiélago de San Andrés, Providencia y Santa Catalina-ORFA. </t>
  </si>
  <si>
    <t xml:space="preserve">La fase de implementación del plan de trabajo para las juventudes raizales en el marco del Plan Integral de Acciones Afirmativas, presentó avances en el periodo reportado año 2019, buscando el mejoramiento de la calidad de vida de las juventudes que habitan en la ciudad de Bogotá de la siguiente manera:
Acceso de Oportunidades y adaptación en la ciudad de Bogotá.
- El día 13 de marzo se realizó un acompañamiento a la dirección de asuntos étnicos para llevar a cabo la oferta institucional en la Corporación de residencias universitarias de la localidad de Teusaquillo con el fin de plantear junto a las jóvenes estrategias para el acceso a los servicios de la entidad, se planteó un taller de socialización de la Política Pública pero debido a la contingencia del COVD 19 el taller programado no se pudo desarrollar. 
</t>
  </si>
  <si>
    <t>No se han podido establecer espacios para trabajar la temática de la pérdida de identidad de las juventudes Raizales debido a las dinámicas generadas por la contingencia que afectan a los jóvenes, y la articulación con las organizaciones. Dados los tiempos de concertación y las diferentes dinámicas del momento no se pudo llevar a cabo la actividad proyectada en el espacio del 13 de marzo al entrar en vigencia la contingencia por el COVID-19. Se espera aunar esfuerzos para incentivar la participación de jóvenes Raizales en otros espacios. Se planteo un encuentro en el mes siguiente para evaluar las actividades y las recomendaciones del trabajo desarrollado en la vigencia como también el cumplimiento de las acciones afirmativas, pero no se ha desarrollado a la fecha.</t>
  </si>
  <si>
    <t>En este sentido se han inscrito 4 hogares (7 ciudadanos), que indican tener pertenencia étnica raizal al Programa Integral de Vivienda Efectiva, de los cuales 1 cuenta con el aporte asignado, se plantea:
Dar continuidad a la aplicación de los criterios definidos en el marco de la Resolución 396 de 2017 y Resolución 844 de 2014.
Se podría gestionar el subsidio a hogares de este grupo étnico que se encuentran en estado Inscrito calificado, toda vez que estos hogares:
1. Tengan el puntaje exigido por la normatividad vigente del programa 
2.  Puedan ser contactados
3. Continúen interesados en adquirir vivienda nueva
4. Cumplan requisitos de las constructoras y tengan el cierre financiero para la adquisición.
Adicionalmente se verificará que en los listados de calificados que se perfilan para la comercialización se indique el porcentaje de personas con pertenecía a este grupo étnico.
A corte 31 de mayo de 2020 la ejecución presupuestal es del 83.29% Fuente: Sistema de Seguimiento al Plan de Desarrollo - SEGPLAN</t>
  </si>
  <si>
    <t>NO CUENTA CON PRESUPUESTO ESPECÍFICO Presupuesto general para atender a toda la población. Depende de la demanda.
El puntaje adicional queda establecido en el Reglamento Operativo del PIVE (Resolución 396 de 2017)
El aporte de la administración Disitrial se hogares beneficiarios, se reigirá de acuerdo con el artículo 26 del Decreto 623 de 2016, de la siguiente manera: El aporte para la financiación, adquisición, generación y/o habilitación de suelo urbanizado, para el desarrollo de proyectos de vivienda de interés prioritario en el esquema de vivienda nueva del Programa Integral de Vivienda Efectiva, ascenderá hasta treinta y cinco (35) salarios mínimos legales mensuales vigentes y dependerá del nivel de ingresos del hogar postulante.
No se dispone con presupuesto  discriminado por cada acción, por lo tanto se refleja los datos general de la meta especifica.
* El presupuesto programado se encuentra a corte 31 de mayo de 2020.</t>
  </si>
  <si>
    <t>Articular un Plan de Acción que permita aumentar la participación de este grupo étnico en el acceso a la oferta institucional de la entidad o los que se encuentre vigentes, conforme concertación se programaran las siguientes actividades:
- Generar alianzas estratégicas con otras entidades para identificar hogares de la comunidad étnica que cuenten con ingresos desde 1 SMSLV hasta 4 SMLV para ser orientados en el acceso al subsidio.
-  Resaltar casos exitosos ante la comunidad para que se conviertan en un modelo de motivación.
-  Ferias virtuales de servicios.
A corte 31 de mayo de 2020 la ejecución presupuestal es del 83.29% Fuente: Sistema de Seguimiento al Plan de Desarrollo - SEGPLAN</t>
  </si>
  <si>
    <t>NO CUENTA CON PRESUPUESTO ESPECÍFICO Presupuesto general para atender a toda la población. Depende de la demanda.
La secretaría hará las respectivas solicitudes de acuerdo con lo concertado con la comunidad, a las entidades del Gobierno Nacional con la competencia en el tema. 
No se dispone con presupuesto  discriminado por cada acción, por lo tanto se refleja los datos general de la meta especifica.
* El presupuesto programado se encuentra a corte 31 de mayo de 2020.</t>
  </si>
  <si>
    <t>Para el primer trimestre de 2019 se realizó la contratación de  Ileen Archbold Martínez, como referente étnico de la comunidad raizal para la Oficina de Participación, Educación y Localidades  de la SDA. Esta vinculación continuará hasta el 12 de julio de 2020.</t>
  </si>
  <si>
    <t xml:space="preserve">
*Se define como presupuesto programado al valor total del contrato por prestación de servicios  20200521.
 </t>
  </si>
  <si>
    <t>Durante el primer semestre de 2020 se realizó el lanzamiento de la campaña “En Bogotá Se Respira Ambiente Raizal” y se dio inicio a la difusión y divulgación de la misma.</t>
  </si>
  <si>
    <t xml:space="preserve">* Esta acción no cuenta con presupuesto específico, dado que la variable ambiental del territorio incide en todos los grupos poblacionales presentes en el D.C
* Esta acción es compartida con el plan de acciones afirmativas de las comunidades negras, afro y palenqueras.
 </t>
  </si>
  <si>
    <t>A la fecha el indicador correspondiente a esta acción afirmativa sigue siendo el mismo que el del segundo semestre de 2019, dado que la conmemoración de la Semana Raizal en Bogotá se desarrolla durante el mes de noviembre, de acuerdo con la programación anual de ORFA.</t>
  </si>
  <si>
    <t xml:space="preserve">Esta acción afirmativa se implementó durante la vigencia 2019. </t>
  </si>
  <si>
    <t>En consonancia con la Meta Plan de Desarrollo Distrital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mediante el proyecto de inversión denominado; “Fortalecimiento a espacios (instancias) de participación para los grupos étnicos en las 20 localidades de Bogotá”. Será implementada una estrategia integral contra la discriminación con alcance distrital y local, en la que se articulen acciones pedagógicas, comunicativas y conmemorativas, con enfoque diferencial desde la garantía del derecho a la participación. 
Durante el primer semestre de 2020, no se realizaron actividades en el marco de la campaña distrital contra la discriminación racial, la pandemia del COVID-19, impidió la realización de diálogos de saberes étnicos y encuentros pedagógicos que se tenían proyectados para el mes de mayo y junio, se realizaron acercamientos y reuniones de carácter virtuales con docentes de IED y Universidades para esta meta, se consideró imposible la implementación de esta campaña. Sin embargo, y en consonancia con lo expuesto en el capítulo de las Comunidades Afrodescendientes se espera la consolidación de estrategia formulada por la Gerencia de Etnias.</t>
  </si>
  <si>
    <t xml:space="preserve">
La Acción Afirmativa requiere a través de las instancias consultivas un ejercicio de coevaluación, revisión ajuste y modificación de las metas proyectadas para la vigencia 2020, en atención a la emergencia sanitaria por COVID-19 y la implementación de disposiciones normativas para su mitigación.</t>
  </si>
  <si>
    <t>Basados en un modelo de corresponsabilidad la Subdirección de Fortalecimiento de la Organización Social del IDPAC, tuvo como meta a cierre del primer semestre del año culminar el fortalecimiento de 550 organizaciones sociales para la participación incidente, de las cuales, 150 organizaciones sociales y procesos organizativos correspondieron a grupos étnicos de la ciudad. Del anterior número, estaban pendientes diez (10) organizaciones sociales étnicas para alcanzar el 100%. La meta se alcanza con las organizaciones sociales Indígenas y Afrodescendientes, en razón a ello y sumado a que solo se cuenta con una (1) organización Raizal en Bogotá que esta fortalecida desde vigencias anteriores, solo es reportado el proceso continuo de fortalecimiento de dicha organización.</t>
  </si>
  <si>
    <t xml:space="preserve">La Acción Afirmativa durante el primer semestre abordó el reto de ajustarse tanto técnica como metodológicamente al contexto de ciudad actual por la pandemia. Lo anterior propicio un escenario donde la tecnología se convierte en uno de los principales aliados al momento de pensarse las actividades con las poblaciones indígenas de la ciudad. Sin embargo, se avanzó en la consolidación de un modelo de trabajo formativo virtual donde los aspectos metodológicos de la Gerencia Escuela de participación subyacen con las metodologías con enfoque diferencial en etapa de construcción y consolidación por parte de la Gerencia de Etnias, las cuales tienden a simplificar los procesos y generar espacios multiactor donde la construcción de procesos es participativo, incluyente y aproxima a sus actores a espacios de intercambio de saberes. </t>
  </si>
  <si>
    <t>Durante el primer semestre las iniciativas con impacto distrital a través de la Gerencia de Proyectos de IDPAC, adelantaron gestiones de reestructuración y reformulación para su implementación en el segundo semestre del año. Precisando que los formatos cambiaron, ajustando sus criterios para obtener una mayor participación tanto de los grupos étnicos como de todas las expresiones organizativas de la ciudad, considerado la situación que atraviesa la ciudad a causa de la pandemia mundial por COVID-19.</t>
  </si>
  <si>
    <t xml:space="preserve">El IDPAC a través de la Gerencia de Etnias, cuenta con un apoyo financiero para la realización de la XV versión de la semana raizal, la cual se realizará para la última semana de octubre, se realizará para la tercera semana de julio de este 2020 reunión con la instancia consultiva raizal para definir como se invertirían los recursos y que otro apoyo se puede brindar para la realización de esta semana raizal la cual está definida que será de carácter virtual. </t>
  </si>
  <si>
    <r>
      <t xml:space="preserve">(Sumatoria de actividades o fases de la campaña intersectorial ejecutadas/ Total de actividades o fases de la campaña intersectorial programadas)*100
</t>
    </r>
    <r>
      <rPr>
        <b/>
        <sz val="10"/>
        <color theme="1"/>
        <rFont val="Calibri"/>
        <family val="2"/>
        <scheme val="minor"/>
      </rPr>
      <t>Fases:</t>
    </r>
    <r>
      <rPr>
        <sz val="10"/>
        <color theme="1"/>
        <rFont val="Calibri"/>
        <family val="2"/>
        <scheme val="minor"/>
      </rPr>
      <t xml:space="preserve">
Concertación: 25%
Propuesta borrador: 25%
Piezas graficas: 25%
Difusión: 25%</t>
    </r>
  </si>
  <si>
    <r>
      <rPr>
        <b/>
        <sz val="10"/>
        <color theme="1"/>
        <rFont val="Calibri"/>
        <family val="2"/>
        <scheme val="minor"/>
      </rPr>
      <t>A.</t>
    </r>
    <r>
      <rPr>
        <sz val="10"/>
        <color theme="1"/>
        <rFont val="Calibri"/>
        <family val="2"/>
        <scheme val="minor"/>
      </rPr>
      <t xml:space="preserve">Participar 125,000 ciudadanos en procesos de gestión ambiental local. 
</t>
    </r>
    <r>
      <rPr>
        <b/>
        <sz val="10"/>
        <color theme="1"/>
        <rFont val="Calibri"/>
        <family val="2"/>
        <scheme val="minor"/>
      </rPr>
      <t>B</t>
    </r>
    <r>
      <rPr>
        <sz val="10"/>
        <color theme="1"/>
        <rFont val="Calibri"/>
        <family val="2"/>
        <scheme val="minor"/>
      </rPr>
      <t xml:space="preserve">. Participar 1,125,000 ciudadanos en acciones de educación ambiental.
</t>
    </r>
    <r>
      <rPr>
        <b/>
        <sz val="10"/>
        <color theme="1"/>
        <rFont val="Calibri"/>
        <family val="2"/>
        <scheme val="minor"/>
      </rPr>
      <t>C</t>
    </r>
    <r>
      <rPr>
        <sz val="10"/>
        <color theme="1"/>
        <rFont val="Calibri"/>
        <family val="2"/>
        <scheme val="minor"/>
      </rPr>
      <t>. Diseñar y ejecutar 5 planes de comunicación.</t>
    </r>
  </si>
  <si>
    <r>
      <rPr>
        <b/>
        <sz val="10"/>
        <color theme="1"/>
        <rFont val="Calibri"/>
        <family val="2"/>
        <scheme val="minor"/>
      </rPr>
      <t>1132:</t>
    </r>
    <r>
      <rPr>
        <sz val="10"/>
        <color theme="1"/>
        <rFont val="Calibri"/>
        <family val="2"/>
        <scheme val="minor"/>
      </rPr>
      <t xml:space="preserve"> $ 933.188.757
</t>
    </r>
    <r>
      <rPr>
        <b/>
        <sz val="10"/>
        <color theme="1"/>
        <rFont val="Calibri"/>
        <family val="2"/>
        <scheme val="minor"/>
      </rPr>
      <t>1150: $</t>
    </r>
    <r>
      <rPr>
        <sz val="10"/>
        <color theme="1"/>
        <rFont val="Calibri"/>
        <family val="2"/>
        <scheme val="minor"/>
      </rPr>
      <t>2. 855.281.738</t>
    </r>
  </si>
  <si>
    <r>
      <rPr>
        <b/>
        <sz val="10"/>
        <color theme="1"/>
        <rFont val="Calibri"/>
        <family val="2"/>
        <scheme val="minor"/>
      </rPr>
      <t>Meta progresiva</t>
    </r>
    <r>
      <rPr>
        <sz val="10"/>
        <color theme="1"/>
        <rFont val="Calibri"/>
        <family val="2"/>
        <scheme val="minor"/>
      </rPr>
      <t xml:space="preserve">
El presupuesto ejecutado corresponde a la sumatoria de recursos asignados para ejecución de las iniciativas.  
Adicionalmente para la ejecución de la iniciativa la entidad dispone de profesionales para el apoyo a la gestión y seguimiento para la implementación. El cual esta representando en el contrato de servicios del referente raizal que se costea en la siguiente acción afirmativa. 
</t>
    </r>
    <r>
      <rPr>
        <b/>
        <sz val="10"/>
        <color theme="1"/>
        <rFont val="Calibri"/>
        <family val="2"/>
        <scheme val="minor"/>
      </rPr>
      <t>2018:</t>
    </r>
    <r>
      <rPr>
        <sz val="10"/>
        <color theme="1"/>
        <rFont val="Calibri"/>
        <family val="2"/>
        <scheme val="minor"/>
      </rPr>
      <t xml:space="preserve">  $8.000.000  Valor de la iniciativa
</t>
    </r>
    <r>
      <rPr>
        <b/>
        <sz val="10"/>
        <color theme="1"/>
        <rFont val="Calibri"/>
        <family val="2"/>
        <scheme val="minor"/>
      </rPr>
      <t>2019</t>
    </r>
    <r>
      <rPr>
        <sz val="10"/>
        <color theme="1"/>
        <rFont val="Calibri"/>
        <family val="2"/>
        <scheme val="minor"/>
      </rPr>
      <t xml:space="preserve">: $10.000.000 (Indicativo) . Valor proyectado por iniciativa (Una).  
El presupuesto no se reporta en este semestre ya que la ejecución se realizará en el II Semestre. 
</t>
    </r>
    <r>
      <rPr>
        <b/>
        <sz val="10"/>
        <color theme="1"/>
        <rFont val="Calibri"/>
        <family val="2"/>
        <scheme val="minor"/>
      </rPr>
      <t>2020:</t>
    </r>
    <r>
      <rPr>
        <sz val="10"/>
        <color theme="1"/>
        <rFont val="Calibri"/>
        <family val="2"/>
        <scheme val="minor"/>
      </rPr>
      <t xml:space="preserve"> N.A.
</t>
    </r>
  </si>
  <si>
    <r>
      <rPr>
        <b/>
        <sz val="10"/>
        <color theme="1"/>
        <rFont val="Calibri"/>
        <family val="2"/>
        <scheme val="minor"/>
      </rPr>
      <t>Meta Constante</t>
    </r>
    <r>
      <rPr>
        <sz val="10"/>
        <color theme="1"/>
        <rFont val="Calibri"/>
        <family val="2"/>
        <scheme val="minor"/>
      </rPr>
      <t xml:space="preserve"> 
Costo asociado al profesional para apoyar la gestión de la actividad
</t>
    </r>
    <r>
      <rPr>
        <b/>
        <sz val="10"/>
        <color theme="1"/>
        <rFont val="Calibri"/>
        <family val="2"/>
        <scheme val="minor"/>
      </rPr>
      <t xml:space="preserve">2017: </t>
    </r>
    <r>
      <rPr>
        <sz val="10"/>
        <color theme="1"/>
        <rFont val="Calibri"/>
        <family val="2"/>
        <scheme val="minor"/>
      </rPr>
      <t xml:space="preserve"> $20.966.667  El valor del oontrato corresponde a 6 meses, ya que el contratista inició en agosto.  
</t>
    </r>
    <r>
      <rPr>
        <b/>
        <sz val="10"/>
        <color theme="1"/>
        <rFont val="Calibri"/>
        <family val="2"/>
        <scheme val="minor"/>
      </rPr>
      <t>2018:</t>
    </r>
    <r>
      <rPr>
        <sz val="10"/>
        <color theme="1"/>
        <rFont val="Calibri"/>
        <family val="2"/>
        <scheme val="minor"/>
      </rPr>
      <t xml:space="preserve"> $48.016.667  Valor contrato referente raizal
</t>
    </r>
    <r>
      <rPr>
        <b/>
        <sz val="10"/>
        <color theme="1"/>
        <rFont val="Calibri"/>
        <family val="2"/>
        <scheme val="minor"/>
      </rPr>
      <t>2019</t>
    </r>
    <r>
      <rPr>
        <sz val="10"/>
        <color theme="1"/>
        <rFont val="Calibri"/>
        <family val="2"/>
        <scheme val="minor"/>
      </rPr>
      <t xml:space="preserve">:$47.707.067 Valor contrato referente raizal por  8 meses más adiciones. 
</t>
    </r>
    <r>
      <rPr>
        <b/>
        <sz val="10"/>
        <color theme="1"/>
        <rFont val="Calibri"/>
        <family val="2"/>
        <scheme val="minor"/>
      </rPr>
      <t>2020</t>
    </r>
    <r>
      <rPr>
        <sz val="10"/>
        <color theme="1"/>
        <rFont val="Calibri"/>
        <family val="2"/>
        <scheme val="minor"/>
      </rPr>
      <t xml:space="preserve">:$40.000.000 1 enlace raizal por  8 meses mas adiciones. </t>
    </r>
  </si>
  <si>
    <r>
      <t xml:space="preserve">En el marco del Módulo Étnico del Programa Distrital de Educación en Derechos Humanos para la Paz y la Reconciliación, se diseñó un capítulo de características socioculturales de las comunidades negras, afrocolombianas, raizales y palenqueras, que se encuentra estructurado en cinco talleres. 
A cargo del referente raizal se logró formar a 2359 personas (miembros de la población raizal, estudiantes y comunidad en general) en la vigencia 2019; sobre la contextualización histórica de la comunidad raizal, la cual se encuentra dentro del taller “Diáspora Africana, El péndulo de las cifras”; y hace parte del módulo étnico del Programa Distrital de DDHH para la Paz y Reconciliación. 
 </t>
    </r>
    <r>
      <rPr>
        <b/>
        <sz val="10"/>
        <color theme="1"/>
        <rFont val="Calibri"/>
        <family val="2"/>
        <scheme val="minor"/>
      </rPr>
      <t>Para la vigencia 2020</t>
    </r>
    <r>
      <rPr>
        <sz val="10"/>
        <color theme="1"/>
        <rFont val="Calibri"/>
        <family val="2"/>
        <scheme val="minor"/>
      </rPr>
      <t xml:space="preserve"> no se tenía contemplada meta, no obstante en el informe cualitativo se señalan las formaciones realizadas por el referente para esta vigencia.
</t>
    </r>
  </si>
  <si>
    <r>
      <rPr>
        <b/>
        <sz val="10"/>
        <color theme="1"/>
        <rFont val="Calibri"/>
        <family val="2"/>
        <scheme val="minor"/>
      </rPr>
      <t xml:space="preserve">Meta por Demanda
</t>
    </r>
    <r>
      <rPr>
        <sz val="10"/>
        <color theme="1"/>
        <rFont val="Calibri"/>
        <family val="2"/>
        <scheme val="minor"/>
      </rPr>
      <t xml:space="preserve">Cuando se relacione el presupuesto ejecutado corresponderá al  material didactico y/o refrigerios en la medida en que se soliciten y se encuentren disponibles, u otros presupuestos destinados para realizar esta acción.  
Los talleres son realizados por el enlace raizal cuyo presupuesto ya se relacionó en la acción referente, no se cuantifica ese valor en esta acción para no duplicar información. 
</t>
    </r>
    <r>
      <rPr>
        <b/>
        <sz val="10"/>
        <color theme="1"/>
        <rFont val="Calibri"/>
        <family val="2"/>
        <scheme val="minor"/>
      </rPr>
      <t>2017</t>
    </r>
    <r>
      <rPr>
        <sz val="10"/>
        <color theme="1"/>
        <rFont val="Calibri"/>
        <family val="2"/>
        <scheme val="minor"/>
      </rPr>
      <t xml:space="preserve">: $13.297.334 - Beca a una jóven de la comunidad raizal en la cumbre mundial de jóvenes (One Young World), realizada en el mes de octubre, por valor de $13.297.334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</si>
</sst>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6" formatCode="&quot;$&quot;\ #,##0;[Red]\-&quot;$&quot;\ #,##0"/>
    <numFmt numFmtId="42" formatCode="_-&quot;$&quot;\ * #,##0_-;\-&quot;$&quot;\ * #,##0_-;_-&quot;$&quot;\ * &quot;-&quot;_-;_-@_-"/>
    <numFmt numFmtId="41" formatCode="_-* #,##0_-;\-* #,##0_-;_-* &quot;-&quot;_-;_-@_-"/>
    <numFmt numFmtId="43" formatCode="_-* #,##0.00_-;\-* #,##0.00_-;_-* &quot;-&quot;??_-;_-@_-"/>
    <numFmt numFmtId="164" formatCode="&quot;$&quot;#,##0;[Red]\-&quot;$&quot;#,##0"/>
    <numFmt numFmtId="165" formatCode="_-&quot;$&quot;* #,##0.00_-;\-&quot;$&quot;* #,##0.00_-;_-&quot;$&quot;* &quot;-&quot;??_-;_-@_-"/>
    <numFmt numFmtId="166" formatCode="&quot;$&quot;\ #,##0_);\(&quot;$&quot;\ #,##0\)"/>
    <numFmt numFmtId="167" formatCode="&quot;$&quot;\ #,##0_);[Red]\(&quot;$&quot;\ #,##0\)"/>
    <numFmt numFmtId="168" formatCode="_(&quot;$&quot;\ * #,##0_);_(&quot;$&quot;\ * \(#,##0\);_(&quot;$&quot;\ * &quot;-&quot;_);_(@_)"/>
    <numFmt numFmtId="169" formatCode="_(* #,##0_);_(* \(#,##0\);_(* &quot;-&quot;_);_(@_)"/>
    <numFmt numFmtId="170" formatCode="_(&quot;$&quot;\ * #,##0.00_);_(&quot;$&quot;\ * \(#,##0.00\);_(&quot;$&quot;\ * &quot;-&quot;??_);_(@_)"/>
    <numFmt numFmtId="171" formatCode="_(* #,##0.00_);_(* \(#,##0.00\);_(* &quot;-&quot;??_);_(@_)"/>
    <numFmt numFmtId="172" formatCode="_(* #,##0_);_(* \(#,##0\);_(* &quot;-&quot;??_);_(@_)"/>
    <numFmt numFmtId="173" formatCode="0;[Red]0"/>
    <numFmt numFmtId="174" formatCode="_-&quot;$&quot;* #,##0_-;\-&quot;$&quot;* #,##0_-;_-&quot;$&quot;* &quot;-&quot;??_-;_-@_-"/>
    <numFmt numFmtId="175" formatCode="0.000%"/>
    <numFmt numFmtId="176" formatCode="#,##0;[Red]#,##0"/>
    <numFmt numFmtId="177" formatCode="&quot;$&quot;\ #,##0"/>
    <numFmt numFmtId="178" formatCode="_(&quot;$ &quot;* #,##0_);_(&quot;$ &quot;* \(#,##0\);_(&quot;$ &quot;* \-_);_(@_)"/>
    <numFmt numFmtId="179" formatCode="_-[$$-240A]\ * #,##0_-;\-[$$-240A]\ * #,##0_-;_-[$$-240A]\ * &quot;-&quot;??_-;_-@_-"/>
    <numFmt numFmtId="180" formatCode="0.0%"/>
    <numFmt numFmtId="181" formatCode="_(* #,##0.000_);_(* \(#,##0.000\);_(* &quot;-&quot;_);_(@_)"/>
  </numFmts>
  <fonts count="18" x14ac:knownFonts="1">
    <font>
      <sz val="11"/>
      <color theme="1"/>
      <name val="Calibri"/>
      <family val="2"/>
      <scheme val="minor"/>
    </font>
    <font>
      <sz val="10"/>
      <color indexed="8"/>
      <name val="Calibri Light"/>
      <family val="2"/>
    </font>
    <font>
      <b/>
      <sz val="10"/>
      <name val="Calibri Light"/>
      <family val="2"/>
    </font>
    <font>
      <sz val="10"/>
      <name val="Calibri Light"/>
      <family val="2"/>
    </font>
    <font>
      <sz val="10"/>
      <color theme="1"/>
      <name val="Calibri Light"/>
      <family val="2"/>
    </font>
    <font>
      <sz val="11"/>
      <color theme="1"/>
      <name val="Calibri"/>
      <family val="2"/>
      <scheme val="minor"/>
    </font>
    <font>
      <u/>
      <sz val="11"/>
      <color theme="10"/>
      <name val="Calibri"/>
      <family val="2"/>
      <scheme val="minor"/>
    </font>
    <font>
      <u/>
      <sz val="11"/>
      <color theme="10"/>
      <name val="Calibri"/>
      <family val="2"/>
    </font>
    <font>
      <b/>
      <sz val="9"/>
      <color indexed="81"/>
      <name val="Tahoma"/>
      <family val="2"/>
    </font>
    <font>
      <sz val="9"/>
      <color indexed="81"/>
      <name val="Tahoma"/>
      <family val="2"/>
    </font>
    <font>
      <sz val="10"/>
      <name val="Calibri Light"/>
      <family val="2"/>
      <scheme val="major"/>
    </font>
    <font>
      <sz val="11"/>
      <color indexed="8"/>
      <name val="Calibri"/>
      <family val="2"/>
    </font>
    <font>
      <i/>
      <sz val="11"/>
      <color rgb="FF7F7F7F"/>
      <name val="Calibri"/>
      <family val="2"/>
      <scheme val="minor"/>
    </font>
    <font>
      <b/>
      <sz val="10"/>
      <color indexed="8"/>
      <name val="Calibri Light"/>
      <family val="2"/>
      <scheme val="major"/>
    </font>
    <font>
      <b/>
      <sz val="10"/>
      <name val="Calibri Light"/>
      <family val="2"/>
      <scheme val="major"/>
    </font>
    <font>
      <sz val="10"/>
      <color theme="1"/>
      <name val="Calibri"/>
      <family val="2"/>
      <scheme val="minor"/>
    </font>
    <font>
      <u/>
      <sz val="10"/>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indexed="40"/>
        <bgColor indexed="64"/>
      </patternFill>
    </fill>
    <fill>
      <patternFill patternType="solid">
        <fgColor theme="0"/>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s>
  <cellStyleXfs count="26">
    <xf numFmtId="0" fontId="0" fillId="0" borderId="0"/>
    <xf numFmtId="171" fontId="5" fillId="0" borderId="0" applyFont="0" applyFill="0" applyBorder="0" applyAlignment="0" applyProtection="0"/>
    <xf numFmtId="168"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alignment vertical="top"/>
      <protection locked="0"/>
    </xf>
    <xf numFmtId="168" fontId="11" fillId="0" borderId="0" applyFont="0" applyFill="0" applyBorder="0" applyAlignment="0" applyProtection="0"/>
    <xf numFmtId="169" fontId="5" fillId="0" borderId="0" applyFont="0" applyFill="0" applyBorder="0" applyAlignment="0" applyProtection="0"/>
    <xf numFmtId="0" fontId="6" fillId="0" borderId="0" applyNumberForma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42"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cellStyleXfs>
  <cellXfs count="123">
    <xf numFmtId="0" fontId="0" fillId="0" borderId="0" xfId="0"/>
    <xf numFmtId="0" fontId="2" fillId="2" borderId="4" xfId="0" applyFont="1" applyFill="1" applyBorder="1" applyAlignment="1">
      <alignment vertical="center"/>
    </xf>
    <xf numFmtId="0" fontId="2" fillId="2" borderId="4" xfId="0" applyFont="1" applyFill="1" applyBorder="1" applyAlignment="1"/>
    <xf numFmtId="0" fontId="2" fillId="0" borderId="10" xfId="0" applyFont="1" applyBorder="1" applyAlignment="1">
      <alignment horizontal="left"/>
    </xf>
    <xf numFmtId="0" fontId="4" fillId="0" borderId="6" xfId="0" applyFont="1" applyBorder="1" applyAlignment="1">
      <alignment horizontal="center"/>
    </xf>
    <xf numFmtId="0" fontId="1" fillId="2" borderId="11" xfId="0" applyFont="1" applyFill="1" applyBorder="1"/>
    <xf numFmtId="0" fontId="1" fillId="2" borderId="12" xfId="0" applyFont="1" applyFill="1" applyBorder="1"/>
    <xf numFmtId="0" fontId="1" fillId="2" borderId="13" xfId="0" applyFont="1" applyFill="1" applyBorder="1"/>
    <xf numFmtId="0" fontId="1" fillId="2" borderId="14" xfId="0" applyFont="1" applyFill="1" applyBorder="1"/>
    <xf numFmtId="0" fontId="2" fillId="4" borderId="0" xfId="0" applyFont="1" applyFill="1" applyBorder="1" applyAlignment="1">
      <alignment horizontal="center" vertical="center"/>
    </xf>
    <xf numFmtId="0" fontId="2" fillId="4" borderId="18" xfId="0" applyFont="1" applyFill="1" applyBorder="1" applyAlignment="1">
      <alignment horizontal="center" vertical="center"/>
    </xf>
    <xf numFmtId="0" fontId="0" fillId="0" borderId="0" xfId="0" applyAlignment="1">
      <alignment horizontal="center"/>
    </xf>
    <xf numFmtId="0" fontId="2" fillId="4" borderId="24" xfId="0" applyFont="1" applyFill="1" applyBorder="1" applyAlignment="1">
      <alignment vertical="center"/>
    </xf>
    <xf numFmtId="0" fontId="14" fillId="4" borderId="29"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4" fillId="3" borderId="29" xfId="0" applyFont="1" applyFill="1" applyBorder="1" applyAlignment="1" applyProtection="1">
      <alignment horizontal="center" vertical="center" wrapText="1"/>
      <protection locked="0"/>
    </xf>
    <xf numFmtId="0" fontId="14" fillId="3" borderId="29"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14" fillId="4" borderId="30" xfId="0" applyFont="1" applyFill="1" applyBorder="1" applyAlignment="1">
      <alignment horizontal="center" vertical="center" wrapText="1"/>
    </xf>
    <xf numFmtId="0" fontId="0" fillId="0" borderId="0" xfId="0" applyAlignment="1">
      <alignment horizontal="center" vertical="center"/>
    </xf>
    <xf numFmtId="0" fontId="2" fillId="2" borderId="7" xfId="0" applyFont="1" applyFill="1" applyBorder="1" applyAlignment="1">
      <alignment vertical="center" wrapText="1"/>
    </xf>
    <xf numFmtId="0" fontId="2" fillId="2" borderId="0" xfId="0" applyFont="1" applyFill="1" applyBorder="1" applyAlignment="1">
      <alignment vertical="center" wrapText="1"/>
    </xf>
    <xf numFmtId="0" fontId="2" fillId="2" borderId="8" xfId="0" applyFont="1" applyFill="1" applyBorder="1" applyAlignment="1">
      <alignment vertical="center" wrapText="1"/>
    </xf>
    <xf numFmtId="0" fontId="2" fillId="2" borderId="15" xfId="0" applyFont="1" applyFill="1" applyBorder="1" applyAlignment="1">
      <alignment vertical="center" wrapText="1"/>
    </xf>
    <xf numFmtId="0" fontId="2" fillId="2" borderId="13" xfId="0" applyFont="1" applyFill="1" applyBorder="1" applyAlignment="1">
      <alignment vertical="center" wrapText="1"/>
    </xf>
    <xf numFmtId="0" fontId="2" fillId="2" borderId="14" xfId="0" applyFont="1" applyFill="1" applyBorder="1" applyAlignment="1">
      <alignment vertical="center" wrapText="1"/>
    </xf>
    <xf numFmtId="0" fontId="2" fillId="2" borderId="9" xfId="0" applyFont="1" applyFill="1" applyBorder="1" applyAlignment="1"/>
    <xf numFmtId="9" fontId="15" fillId="0" borderId="29" xfId="0" applyNumberFormat="1" applyFont="1" applyFill="1" applyBorder="1" applyAlignment="1">
      <alignment horizontal="center" vertical="center" wrapText="1"/>
    </xf>
    <xf numFmtId="174" fontId="15" fillId="0" borderId="29" xfId="19" applyNumberFormat="1" applyFont="1" applyFill="1" applyBorder="1" applyAlignment="1">
      <alignment horizontal="center" vertical="center" wrapText="1"/>
    </xf>
    <xf numFmtId="10" fontId="15" fillId="0" borderId="29" xfId="3" applyNumberFormat="1"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29" xfId="0" applyFont="1" applyFill="1" applyBorder="1" applyAlignment="1">
      <alignment horizontal="center" vertical="center" wrapText="1"/>
    </xf>
    <xf numFmtId="166" fontId="15" fillId="0" borderId="29" xfId="19" applyNumberFormat="1" applyFont="1" applyFill="1" applyBorder="1" applyAlignment="1">
      <alignment horizontal="center" vertical="center" wrapText="1"/>
    </xf>
    <xf numFmtId="9" fontId="15" fillId="6" borderId="29" xfId="0" applyNumberFormat="1"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6" fillId="0" borderId="29" xfId="5" applyFont="1" applyFill="1" applyBorder="1" applyAlignment="1" applyProtection="1">
      <alignment horizontal="center" vertical="center" wrapText="1"/>
    </xf>
    <xf numFmtId="14" fontId="15" fillId="0" borderId="29" xfId="0" applyNumberFormat="1" applyFont="1" applyFill="1" applyBorder="1" applyAlignment="1">
      <alignment horizontal="center" vertical="center" wrapText="1"/>
    </xf>
    <xf numFmtId="41" fontId="15" fillId="0" borderId="29" xfId="11" applyFont="1" applyFill="1" applyBorder="1" applyAlignment="1">
      <alignment horizontal="center" vertical="center" wrapText="1"/>
    </xf>
    <xf numFmtId="3" fontId="15" fillId="0" borderId="29" xfId="0" applyNumberFormat="1" applyFont="1" applyFill="1" applyBorder="1" applyAlignment="1">
      <alignment horizontal="center" vertical="center" wrapText="1"/>
    </xf>
    <xf numFmtId="10" fontId="15" fillId="0" borderId="29" xfId="0" applyNumberFormat="1" applyFont="1" applyFill="1" applyBorder="1" applyAlignment="1">
      <alignment horizontal="center" vertical="center" wrapText="1"/>
    </xf>
    <xf numFmtId="172" fontId="15" fillId="0" borderId="29" xfId="1" applyNumberFormat="1" applyFont="1" applyFill="1" applyBorder="1" applyAlignment="1">
      <alignment horizontal="center" vertical="center" wrapText="1"/>
    </xf>
    <xf numFmtId="0" fontId="15" fillId="0" borderId="29" xfId="0" applyNumberFormat="1" applyFont="1" applyFill="1" applyBorder="1" applyAlignment="1">
      <alignment horizontal="center" vertical="center" wrapText="1"/>
    </xf>
    <xf numFmtId="0" fontId="16" fillId="0" borderId="29" xfId="4" applyFont="1" applyFill="1" applyBorder="1" applyAlignment="1">
      <alignment horizontal="center" vertical="center" wrapText="1"/>
    </xf>
    <xf numFmtId="175" fontId="15" fillId="0" borderId="29" xfId="3" applyNumberFormat="1" applyFont="1" applyFill="1" applyBorder="1" applyAlignment="1">
      <alignment horizontal="center" vertical="center" wrapText="1"/>
    </xf>
    <xf numFmtId="0" fontId="15" fillId="0" borderId="29" xfId="0" applyFont="1" applyBorder="1" applyAlignment="1">
      <alignment horizontal="center" vertical="center" wrapText="1"/>
    </xf>
    <xf numFmtId="0" fontId="15" fillId="0" borderId="29" xfId="0" quotePrefix="1" applyFont="1" applyBorder="1" applyAlignment="1">
      <alignment horizontal="center" vertical="center" wrapText="1"/>
    </xf>
    <xf numFmtId="9" fontId="15" fillId="6" borderId="29" xfId="3" applyFont="1" applyFill="1" applyBorder="1" applyAlignment="1">
      <alignment horizontal="center" vertical="center" wrapText="1"/>
    </xf>
    <xf numFmtId="168" fontId="15" fillId="0" borderId="29" xfId="6" applyFont="1" applyFill="1" applyBorder="1" applyAlignment="1">
      <alignment horizontal="center" vertical="center" wrapText="1"/>
    </xf>
    <xf numFmtId="168" fontId="15" fillId="0" borderId="29" xfId="2" applyFont="1" applyFill="1" applyBorder="1" applyAlignment="1">
      <alignment horizontal="center" vertical="center" wrapText="1"/>
    </xf>
    <xf numFmtId="9" fontId="15" fillId="0" borderId="29" xfId="3" applyFont="1" applyFill="1" applyBorder="1" applyAlignment="1">
      <alignment horizontal="center" vertical="center" wrapText="1"/>
    </xf>
    <xf numFmtId="178" fontId="15" fillId="0" borderId="29" xfId="25" applyNumberFormat="1" applyFont="1" applyFill="1" applyBorder="1" applyAlignment="1" applyProtection="1">
      <alignment horizontal="center" vertical="center" wrapText="1"/>
    </xf>
    <xf numFmtId="164" fontId="15" fillId="0" borderId="29" xfId="0" applyNumberFormat="1" applyFont="1" applyFill="1" applyBorder="1" applyAlignment="1">
      <alignment horizontal="center" vertical="center" wrapText="1"/>
    </xf>
    <xf numFmtId="0" fontId="15" fillId="0" borderId="29" xfId="0" applyFont="1" applyFill="1" applyBorder="1" applyAlignment="1">
      <alignment horizontal="center" vertical="center" wrapText="1" shrinkToFit="1"/>
    </xf>
    <xf numFmtId="1" fontId="15" fillId="0" borderId="29" xfId="0" applyNumberFormat="1" applyFont="1" applyFill="1" applyBorder="1" applyAlignment="1">
      <alignment horizontal="center" vertical="center" wrapText="1"/>
    </xf>
    <xf numFmtId="1" fontId="15" fillId="6" borderId="29" xfId="0" applyNumberFormat="1" applyFont="1" applyFill="1" applyBorder="1" applyAlignment="1">
      <alignment horizontal="center" vertical="center" wrapText="1"/>
    </xf>
    <xf numFmtId="6" fontId="15" fillId="0" borderId="29" xfId="0" applyNumberFormat="1" applyFont="1" applyFill="1" applyBorder="1" applyAlignment="1">
      <alignment horizontal="center" vertical="center" wrapText="1"/>
    </xf>
    <xf numFmtId="173" fontId="15" fillId="0" borderId="29" xfId="0" applyNumberFormat="1"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5" fillId="0" borderId="30" xfId="0" applyFont="1" applyBorder="1" applyAlignment="1">
      <alignment horizontal="center" vertical="center" wrapText="1"/>
    </xf>
    <xf numFmtId="9" fontId="15" fillId="0" borderId="29" xfId="3" applyNumberFormat="1" applyFont="1" applyFill="1" applyBorder="1" applyAlignment="1">
      <alignment horizontal="center" vertical="center" wrapText="1"/>
    </xf>
    <xf numFmtId="1" fontId="15" fillId="0" borderId="29" xfId="3" applyNumberFormat="1" applyFont="1" applyFill="1" applyBorder="1" applyAlignment="1">
      <alignment horizontal="center" vertical="center" wrapText="1"/>
    </xf>
    <xf numFmtId="0" fontId="15" fillId="0" borderId="33" xfId="0" applyNumberFormat="1" applyFont="1" applyFill="1" applyBorder="1" applyAlignment="1">
      <alignment horizontal="center" vertical="center" wrapText="1"/>
    </xf>
    <xf numFmtId="9" fontId="15" fillId="0" borderId="29" xfId="0" applyNumberFormat="1" applyFont="1" applyBorder="1" applyAlignment="1">
      <alignment horizontal="center" vertical="center" wrapText="1"/>
    </xf>
    <xf numFmtId="0" fontId="15" fillId="0" borderId="6" xfId="0" applyFont="1" applyBorder="1" applyAlignment="1">
      <alignment horizontal="center" vertical="center" wrapText="1"/>
    </xf>
    <xf numFmtId="177" fontId="15" fillId="0" borderId="29" xfId="0" applyNumberFormat="1" applyFont="1" applyFill="1" applyBorder="1" applyAlignment="1">
      <alignment horizontal="center" vertical="center" wrapText="1"/>
    </xf>
    <xf numFmtId="176" fontId="15" fillId="0" borderId="29" xfId="0" applyNumberFormat="1" applyFont="1" applyFill="1" applyBorder="1" applyAlignment="1">
      <alignment horizontal="center" vertical="center" wrapText="1"/>
    </xf>
    <xf numFmtId="0" fontId="16" fillId="0" borderId="29" xfId="8" applyFont="1" applyFill="1" applyBorder="1" applyAlignment="1">
      <alignment horizontal="center" vertical="center" wrapText="1"/>
    </xf>
    <xf numFmtId="42" fontId="15" fillId="0" borderId="29" xfId="0" applyNumberFormat="1" applyFont="1" applyFill="1" applyBorder="1" applyAlignment="1">
      <alignment horizontal="center" vertical="center" wrapText="1"/>
    </xf>
    <xf numFmtId="167" fontId="15" fillId="0" borderId="29" xfId="0" applyNumberFormat="1" applyFont="1" applyFill="1" applyBorder="1" applyAlignment="1">
      <alignment horizontal="center" vertical="center" wrapText="1"/>
    </xf>
    <xf numFmtId="181" fontId="17" fillId="0" borderId="29" xfId="7" applyNumberFormat="1" applyFont="1" applyFill="1" applyBorder="1" applyAlignment="1">
      <alignment horizontal="center" vertical="center" wrapText="1"/>
    </xf>
    <xf numFmtId="6" fontId="15" fillId="0" borderId="29" xfId="18" applyNumberFormat="1" applyFont="1" applyFill="1" applyBorder="1" applyAlignment="1">
      <alignment horizontal="center" vertical="center" wrapText="1"/>
    </xf>
    <xf numFmtId="0" fontId="15" fillId="6" borderId="10" xfId="0" applyFont="1" applyFill="1" applyBorder="1" applyAlignment="1">
      <alignment horizontal="center" vertical="center" wrapText="1"/>
    </xf>
    <xf numFmtId="42" fontId="15" fillId="0" borderId="29" xfId="18" applyFont="1" applyFill="1" applyBorder="1" applyAlignment="1">
      <alignment horizontal="center" vertical="center" wrapText="1"/>
    </xf>
    <xf numFmtId="179" fontId="15" fillId="0" borderId="29" xfId="0" applyNumberFormat="1" applyFont="1" applyFill="1" applyBorder="1" applyAlignment="1">
      <alignment horizontal="center" vertical="center" wrapText="1"/>
    </xf>
    <xf numFmtId="180" fontId="15" fillId="0" borderId="29" xfId="0" applyNumberFormat="1" applyFont="1" applyFill="1" applyBorder="1" applyAlignment="1">
      <alignment horizontal="center" vertical="center" wrapText="1"/>
    </xf>
    <xf numFmtId="42" fontId="15" fillId="0" borderId="29" xfId="9" applyFont="1" applyFill="1" applyBorder="1" applyAlignment="1">
      <alignment horizontal="center" vertical="center" wrapText="1"/>
    </xf>
    <xf numFmtId="0" fontId="15" fillId="0" borderId="0" xfId="0" applyFont="1" applyAlignment="1">
      <alignment horizontal="center" vertical="center" wrapText="1"/>
    </xf>
    <xf numFmtId="0" fontId="15" fillId="0" borderId="21" xfId="0" applyFont="1" applyFill="1" applyBorder="1" applyAlignment="1">
      <alignment horizontal="center" vertical="center" wrapText="1"/>
    </xf>
    <xf numFmtId="0" fontId="15" fillId="0" borderId="0" xfId="0" applyFont="1" applyFill="1" applyAlignment="1">
      <alignment horizontal="center" vertical="center" wrapText="1"/>
    </xf>
    <xf numFmtId="0" fontId="15" fillId="6" borderId="0" xfId="0" applyFont="1" applyFill="1" applyAlignment="1">
      <alignment horizontal="center" vertical="center" wrapText="1"/>
    </xf>
    <xf numFmtId="176" fontId="15" fillId="6" borderId="0" xfId="0" applyNumberFormat="1" applyFont="1" applyFill="1" applyAlignment="1">
      <alignment horizontal="center" vertical="center" wrapText="1"/>
    </xf>
    <xf numFmtId="168" fontId="15" fillId="6" borderId="0" xfId="0" applyNumberFormat="1" applyFont="1" applyFill="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3" borderId="30"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3" fillId="3" borderId="30" xfId="0" applyFont="1" applyFill="1" applyBorder="1" applyAlignment="1">
      <alignment horizontal="center"/>
    </xf>
    <xf numFmtId="0" fontId="3" fillId="3" borderId="31" xfId="0" applyFont="1" applyFill="1" applyBorder="1" applyAlignment="1">
      <alignment horizontal="center"/>
    </xf>
    <xf numFmtId="0" fontId="3" fillId="3" borderId="32" xfId="0" applyFont="1" applyFill="1" applyBorder="1" applyAlignment="1">
      <alignment horizontal="center"/>
    </xf>
    <xf numFmtId="0" fontId="2" fillId="2" borderId="31" xfId="0" applyFont="1" applyFill="1" applyBorder="1" applyAlignment="1">
      <alignment horizontal="center"/>
    </xf>
    <xf numFmtId="0" fontId="2" fillId="2" borderId="5" xfId="0" applyFont="1" applyFill="1" applyBorder="1" applyAlignment="1">
      <alignment horizontal="center"/>
    </xf>
    <xf numFmtId="0" fontId="2" fillId="4" borderId="7"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9"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0"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2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25" xfId="0" applyFont="1" applyFill="1" applyBorder="1" applyAlignment="1">
      <alignment horizontal="center" vertical="center" wrapText="1"/>
    </xf>
  </cellXfs>
  <cellStyles count="26">
    <cellStyle name="Hipervínculo" xfId="4" builtinId="8"/>
    <cellStyle name="Hipervínculo 2" xfId="8"/>
    <cellStyle name="Hipervínculo 3" xfId="5"/>
    <cellStyle name="Millares" xfId="1" builtinId="3"/>
    <cellStyle name="Millares [0]" xfId="7" builtinId="6"/>
    <cellStyle name="Millares [0] 2" xfId="11"/>
    <cellStyle name="Millares 10" xfId="22"/>
    <cellStyle name="Millares 2" xfId="15"/>
    <cellStyle name="Millares 3" xfId="16"/>
    <cellStyle name="Millares 4" xfId="10"/>
    <cellStyle name="Millares 5" xfId="12"/>
    <cellStyle name="Millares 6" xfId="13"/>
    <cellStyle name="Millares 7" xfId="23"/>
    <cellStyle name="Millares 8" xfId="24"/>
    <cellStyle name="Millares 9" xfId="21"/>
    <cellStyle name="Moneda [0]" xfId="2" builtinId="7"/>
    <cellStyle name="Moneda [0] 2" xfId="9"/>
    <cellStyle name="Moneda [0] 2 2" xfId="18"/>
    <cellStyle name="Moneda [0] 3 2" xfId="6"/>
    <cellStyle name="Moneda [0] 5" xfId="14"/>
    <cellStyle name="Moneda 2" xfId="17"/>
    <cellStyle name="Moneda 4" xfId="19"/>
    <cellStyle name="Moneda 8" xfId="20"/>
    <cellStyle name="Normal" xfId="0" builtinId="0"/>
    <cellStyle name="Porcentaje" xfId="3" builtinId="5"/>
    <cellStyle name="Texto explicativo" xfId="25"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gela.cruz\Desktop\Angela%20Patricia\Plan%20de%20seguimiento%20PIAA\Solicitud%20Seguimiento%202017\Matriz%20Plan%20de%20Acciones%20Afirmativas%20Raizal%20Seguimiento%202017%20y%20Proyeccion%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ilvia.ortiz\Downloads\MatrizSegu_Afro_modificada%20OPEL%201309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No. 1 Sector Salud"/>
      <sheetName val="Matriz No.2 Sector Educación"/>
      <sheetName val="Matriz No. 3 Sector Cultura"/>
      <sheetName val="Matriz No. 4 Sector D.E.I.T"/>
      <sheetName val="Matriz No. 5 Sector I.S."/>
      <sheetName val="Matriz No.6 Sector Hábitat"/>
      <sheetName val="Matriz No.7 Sector Ambiente"/>
      <sheetName val="Matriz No.8 Sector Gobierno"/>
      <sheetName val="Val"/>
    </sheetNames>
    <sheetDataSet>
      <sheetData sheetId="0"/>
      <sheetData sheetId="1"/>
      <sheetData sheetId="2"/>
      <sheetData sheetId="3"/>
      <sheetData sheetId="4"/>
      <sheetData sheetId="5"/>
      <sheetData sheetId="6"/>
      <sheetData sheetId="7"/>
      <sheetData sheetId="8">
        <row r="3">
          <cell r="B3" t="str">
            <v>Semestre 1</v>
          </cell>
          <cell r="D3" t="str">
            <v>_Eje_de_Cultura_e_Identidad_Raizal</v>
          </cell>
          <cell r="N3" t="str">
            <v>_01_Pilar_Igualdad_de_Calidad_de_Vida</v>
          </cell>
          <cell r="BE3" t="str">
            <v>_Sector_Gestión_Pública</v>
          </cell>
        </row>
        <row r="4">
          <cell r="D4" t="str">
            <v>_Eje_de_Participación_y_Autodeterminación_Raizal</v>
          </cell>
          <cell r="N4" t="str">
            <v>_02_Pilar_Democracia_Urbana</v>
          </cell>
          <cell r="BE4" t="str">
            <v>_Sector_Gobierno</v>
          </cell>
        </row>
        <row r="5">
          <cell r="D5" t="str">
            <v>_Eje_de_Educación_Raizal</v>
          </cell>
          <cell r="N5" t="str">
            <v>_03_Pilar_Construcción_de_Comunidad_y_Cultura_Ciudadana</v>
          </cell>
          <cell r="BE5" t="str">
            <v>_Sector_Hacienda</v>
          </cell>
        </row>
        <row r="6">
          <cell r="D6" t="str">
            <v>_Eje_de_Salud</v>
          </cell>
          <cell r="N6" t="str">
            <v>_06_Eje_transversal_sostenibilidad_ambiental_basada_en_eficiencia_energética</v>
          </cell>
          <cell r="BE6" t="str">
            <v>_Sector_Planeación</v>
          </cell>
        </row>
        <row r="7">
          <cell r="D7" t="str">
            <v>_Eje_de_Desarrollo_Económico_Raizal</v>
          </cell>
          <cell r="N7" t="str">
            <v>_07_Eje_transversal_Gobierno_Legítimo_fortalecimiento_local_y_eficiencia</v>
          </cell>
          <cell r="BE7" t="str">
            <v>_Sector_Desarrollo_Económico_Industria_y_Turismo</v>
          </cell>
        </row>
        <row r="8">
          <cell r="D8" t="str">
            <v>_Eje_de_Inclusión_y_no_discriminación_del_Raizal</v>
          </cell>
          <cell r="BE8" t="str">
            <v>_Sector_Educación</v>
          </cell>
        </row>
        <row r="9">
          <cell r="D9" t="str">
            <v>_Eje_de_Protección_y_Desarrollo_Integral_Raizal</v>
          </cell>
          <cell r="BE9" t="str">
            <v>_Sector_Salud</v>
          </cell>
        </row>
        <row r="10">
          <cell r="BE10" t="str">
            <v>_Sector_Integración_Social</v>
          </cell>
        </row>
        <row r="11">
          <cell r="BE11" t="str">
            <v>_Sector_Cultura_Recreación_y_Deporte</v>
          </cell>
        </row>
        <row r="12">
          <cell r="BE12" t="str">
            <v>_Sector_Ambiente</v>
          </cell>
        </row>
        <row r="13">
          <cell r="BE13" t="str">
            <v>_Sector_Movilidad</v>
          </cell>
        </row>
        <row r="14">
          <cell r="BE14" t="str">
            <v>_Sector_Hábitat</v>
          </cell>
        </row>
        <row r="15">
          <cell r="BE15" t="str">
            <v>_Sector_Mujer</v>
          </cell>
        </row>
        <row r="16">
          <cell r="BE16" t="str">
            <v>_Sector_Seguridad_Convivencia_y_Justicia</v>
          </cell>
        </row>
        <row r="17">
          <cell r="BE17" t="str">
            <v>_Sector_Gestión_Jurídica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Val"/>
    </sheetNames>
    <sheetDataSet>
      <sheetData sheetId="0"/>
      <sheetData sheetId="1">
        <row r="3">
          <cell r="E3" t="str">
            <v>Sentar_las_bases_institucionales_específicas_para_ejecución_de_la_política_y_el_plan_para_los_afrodescendientes_en_materia_de:_reforma_legal_para_la_adecuación_institucional_modificación_de_la_estructura_administrativa_(instancias_de_atención)_ampliación_de_los_espacios_de_participación</v>
          </cell>
        </row>
        <row r="4">
          <cell r="E4" t="str">
            <v>Incluir_nuevos_componentes_de_participación_y_atención_a_la_población_afrodescendiente_en_todos_los_programas_que_adelanten_las_entidades_distritales_que_definan_indicadores_de_gestión_y_resultados_recursos_así_como_criterios_de_priorización</v>
          </cell>
        </row>
        <row r="5">
          <cell r="E5" t="str">
            <v>Adelantar_acciones_de_planificación_participativa_y_concertada_con_la_Comisión_Consultiva_(instancia_de_representación_legalmente_reconocida)_que_garanticen_el_proceso_de_construcción_consolidación_y_aprobación_de_la_política</v>
          </cell>
        </row>
        <row r="6">
          <cell r="E6" t="str">
            <v>Ejecutar_de_manera_concertada_los_programas_proyectos_y_acciones_afirmativas_que_conforman_el_Plan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ilvia.ortiz@sda.gov.co" TargetMode="External"/><Relationship Id="rId13" Type="http://schemas.openxmlformats.org/officeDocument/2006/relationships/hyperlink" Target="mailto:eddy.bermudez@gobiernobogota.gov.co" TargetMode="External"/><Relationship Id="rId18" Type="http://schemas.openxmlformats.org/officeDocument/2006/relationships/hyperlink" Target="mailto:rgonzalez@participacionbogota.gov.co" TargetMode="External"/><Relationship Id="rId3" Type="http://schemas.openxmlformats.org/officeDocument/2006/relationships/hyperlink" Target="mailto:ljcabiativa@saludcapital.gov.co" TargetMode="External"/><Relationship Id="rId21" Type="http://schemas.openxmlformats.org/officeDocument/2006/relationships/printerSettings" Target="../printerSettings/printerSettings1.bin"/><Relationship Id="rId7" Type="http://schemas.openxmlformats.org/officeDocument/2006/relationships/hyperlink" Target="mailto:silvia.ortiz@sda.gov.co" TargetMode="External"/><Relationship Id="rId12" Type="http://schemas.openxmlformats.org/officeDocument/2006/relationships/hyperlink" Target="mailto:alvaro.vargas@gobiernobogota.gov.co" TargetMode="External"/><Relationship Id="rId17" Type="http://schemas.openxmlformats.org/officeDocument/2006/relationships/hyperlink" Target="mailto:jpardo@participacionbogota.gov.co" TargetMode="External"/><Relationship Id="rId2" Type="http://schemas.openxmlformats.org/officeDocument/2006/relationships/hyperlink" Target="mailto:ljcabiativa@saludcapital.gov.co" TargetMode="External"/><Relationship Id="rId16" Type="http://schemas.openxmlformats.org/officeDocument/2006/relationships/hyperlink" Target="mailto:jpalacios@participacionbogota.gov.co" TargetMode="External"/><Relationship Id="rId20" Type="http://schemas.openxmlformats.org/officeDocument/2006/relationships/hyperlink" Target="mailto:rhernandez@sdmujer.gov.co" TargetMode="External"/><Relationship Id="rId1" Type="http://schemas.openxmlformats.org/officeDocument/2006/relationships/hyperlink" Target="mailto:Lmardila@saludcapital.gov.co" TargetMode="External"/><Relationship Id="rId6" Type="http://schemas.openxmlformats.org/officeDocument/2006/relationships/hyperlink" Target="mailto:alvaro.vargas@gobiernobogota.gov.co" TargetMode="External"/><Relationship Id="rId11" Type="http://schemas.openxmlformats.org/officeDocument/2006/relationships/hyperlink" Target="mailto:lcorrea@sdis.gov.co" TargetMode="External"/><Relationship Id="rId5" Type="http://schemas.openxmlformats.org/officeDocument/2006/relationships/hyperlink" Target="mailto:y1ramirez@saludcapital.gov.co" TargetMode="External"/><Relationship Id="rId15" Type="http://schemas.openxmlformats.org/officeDocument/2006/relationships/hyperlink" Target="mailto:mrios@participacionbogota.gov.co" TargetMode="External"/><Relationship Id="rId23" Type="http://schemas.openxmlformats.org/officeDocument/2006/relationships/comments" Target="../comments1.xml"/><Relationship Id="rId10" Type="http://schemas.openxmlformats.org/officeDocument/2006/relationships/hyperlink" Target="mailto:lcorrea@sdis.gov.co" TargetMode="External"/><Relationship Id="rId19" Type="http://schemas.openxmlformats.org/officeDocument/2006/relationships/hyperlink" Target="mailto:dmartinez@educacionbogota.gov.co" TargetMode="External"/><Relationship Id="rId4" Type="http://schemas.openxmlformats.org/officeDocument/2006/relationships/hyperlink" Target="mailto:ljcabiativa@saludcapital.gov.co" TargetMode="External"/><Relationship Id="rId9" Type="http://schemas.openxmlformats.org/officeDocument/2006/relationships/hyperlink" Target="mailto:silvia.ortiz@sda.gov.co" TargetMode="External"/><Relationship Id="rId14" Type="http://schemas.openxmlformats.org/officeDocument/2006/relationships/hyperlink" Target="mailto:cristian.pulido@gobiernobogota.gov.co"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54"/>
  <sheetViews>
    <sheetView tabSelected="1" topLeftCell="B1" zoomScale="57" zoomScaleNormal="57" zoomScaleSheetLayoutView="90" workbookViewId="0">
      <pane ySplit="10" topLeftCell="A11" activePane="bottomLeft" state="frozen"/>
      <selection activeCell="T10" sqref="T10"/>
      <selection pane="bottomLeft" activeCell="P11" sqref="P11"/>
    </sheetView>
  </sheetViews>
  <sheetFormatPr baseColWidth="10" defaultColWidth="11.42578125" defaultRowHeight="15" x14ac:dyDescent="0.25"/>
  <cols>
    <col min="1" max="1" width="4" style="19" customWidth="1"/>
    <col min="2" max="2" width="26.140625" customWidth="1"/>
    <col min="3" max="3" width="35.42578125" customWidth="1"/>
    <col min="4" max="4" width="11.7109375" customWidth="1"/>
    <col min="5" max="5" width="26.42578125" customWidth="1"/>
    <col min="6" max="6" width="29.85546875" customWidth="1"/>
    <col min="7" max="7" width="11.85546875" customWidth="1"/>
    <col min="8" max="8" width="15.140625" customWidth="1"/>
    <col min="9" max="9" width="13" customWidth="1"/>
    <col min="10" max="10" width="16.28515625" style="11" customWidth="1"/>
    <col min="11" max="11" width="17.140625" customWidth="1"/>
    <col min="12" max="12" width="11.42578125" customWidth="1"/>
    <col min="13" max="13" width="21.28515625" customWidth="1"/>
    <col min="14" max="14" width="11.28515625" style="11" customWidth="1"/>
    <col min="15" max="15" width="15.140625" style="11" customWidth="1"/>
    <col min="16" max="16" width="24.5703125" customWidth="1"/>
    <col min="17" max="17" width="23" customWidth="1"/>
    <col min="18" max="20" width="10.42578125" style="11" customWidth="1"/>
    <col min="21" max="21" width="11" style="11" customWidth="1"/>
    <col min="22" max="22" width="11.85546875" customWidth="1"/>
    <col min="24" max="24" width="14.140625" style="11" customWidth="1"/>
    <col min="25" max="25" width="13" style="11" customWidth="1"/>
    <col min="26" max="26" width="14" customWidth="1"/>
    <col min="27" max="27" width="12" customWidth="1"/>
    <col min="28" max="28" width="15.140625" customWidth="1"/>
    <col min="29" max="29" width="11.42578125" customWidth="1"/>
    <col min="30" max="30" width="15.5703125" customWidth="1"/>
    <col min="31" max="31" width="14.5703125" customWidth="1"/>
    <col min="32" max="32" width="14.7109375" customWidth="1"/>
    <col min="33" max="33" width="12.7109375" customWidth="1"/>
    <col min="34" max="34" width="16.42578125" customWidth="1"/>
    <col min="35" max="35" width="22.85546875" customWidth="1"/>
    <col min="36" max="36" width="19.140625" customWidth="1"/>
    <col min="37" max="37" width="16.42578125" customWidth="1"/>
    <col min="38" max="38" width="20.28515625" customWidth="1"/>
    <col min="39" max="39" width="63.5703125" customWidth="1"/>
    <col min="40" max="40" width="55.85546875" customWidth="1"/>
  </cols>
  <sheetData>
    <row r="1" spans="1:40" ht="15" customHeight="1" x14ac:dyDescent="0.25">
      <c r="B1" s="82" t="s">
        <v>0</v>
      </c>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4"/>
    </row>
    <row r="2" spans="1:40" ht="34.5" customHeight="1" x14ac:dyDescent="0.25">
      <c r="B2" s="1" t="s">
        <v>1</v>
      </c>
      <c r="C2" s="85" t="s">
        <v>2</v>
      </c>
      <c r="D2" s="86"/>
      <c r="E2" s="86"/>
      <c r="F2" s="86"/>
      <c r="G2" s="87"/>
      <c r="H2" s="20"/>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2"/>
    </row>
    <row r="3" spans="1:40" x14ac:dyDescent="0.25">
      <c r="B3" s="2" t="s">
        <v>3</v>
      </c>
      <c r="C3" s="88" t="s">
        <v>4</v>
      </c>
      <c r="D3" s="89"/>
      <c r="E3" s="89"/>
      <c r="F3" s="89"/>
      <c r="G3" s="90"/>
      <c r="H3" s="20"/>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2"/>
    </row>
    <row r="4" spans="1:40" x14ac:dyDescent="0.25">
      <c r="B4" s="2" t="s">
        <v>5</v>
      </c>
      <c r="C4" s="88" t="s">
        <v>6</v>
      </c>
      <c r="D4" s="89"/>
      <c r="E4" s="89"/>
      <c r="F4" s="89"/>
      <c r="G4" s="90"/>
      <c r="H4" s="20"/>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2"/>
    </row>
    <row r="5" spans="1:40" x14ac:dyDescent="0.25">
      <c r="B5" s="26" t="s">
        <v>7</v>
      </c>
      <c r="C5" s="91"/>
      <c r="D5" s="91"/>
      <c r="E5" s="92"/>
      <c r="F5" s="3" t="s">
        <v>8</v>
      </c>
      <c r="G5" s="4" t="s">
        <v>462</v>
      </c>
      <c r="H5" s="20"/>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2"/>
    </row>
    <row r="6" spans="1:40" ht="15.75" thickBot="1" x14ac:dyDescent="0.3">
      <c r="B6" s="5"/>
      <c r="C6" s="6"/>
      <c r="D6" s="7"/>
      <c r="E6" s="7"/>
      <c r="F6" s="7"/>
      <c r="G6" s="8"/>
      <c r="H6" s="23"/>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5"/>
    </row>
    <row r="7" spans="1:40" ht="15" customHeight="1" x14ac:dyDescent="0.25">
      <c r="B7" s="93" t="s">
        <v>9</v>
      </c>
      <c r="C7" s="94"/>
      <c r="D7" s="94"/>
      <c r="E7" s="94"/>
      <c r="F7" s="94"/>
      <c r="G7" s="94"/>
      <c r="H7" s="94"/>
      <c r="I7" s="94"/>
      <c r="J7" s="94"/>
      <c r="K7" s="94"/>
      <c r="L7" s="94"/>
      <c r="M7" s="94"/>
      <c r="N7" s="94"/>
      <c r="O7" s="94"/>
      <c r="P7" s="94"/>
      <c r="Q7" s="94"/>
      <c r="R7" s="94"/>
      <c r="S7" s="94"/>
      <c r="T7" s="94"/>
      <c r="U7" s="94"/>
      <c r="V7" s="94"/>
      <c r="W7" s="94"/>
      <c r="X7" s="94"/>
      <c r="Y7" s="94"/>
      <c r="Z7" s="94"/>
      <c r="AA7" s="94"/>
      <c r="AB7" s="94"/>
      <c r="AC7" s="9"/>
      <c r="AD7" s="97" t="s">
        <v>10</v>
      </c>
      <c r="AE7" s="98"/>
      <c r="AF7" s="99"/>
      <c r="AG7" s="103" t="s">
        <v>11</v>
      </c>
      <c r="AH7" s="104"/>
      <c r="AI7" s="104"/>
      <c r="AJ7" s="104"/>
      <c r="AK7" s="104"/>
      <c r="AL7" s="104"/>
      <c r="AM7" s="105"/>
      <c r="AN7" s="107"/>
    </row>
    <row r="8" spans="1:40" ht="15" customHeight="1" x14ac:dyDescent="0.25">
      <c r="B8" s="95"/>
      <c r="C8" s="96"/>
      <c r="D8" s="96"/>
      <c r="E8" s="96"/>
      <c r="F8" s="96"/>
      <c r="G8" s="96"/>
      <c r="H8" s="96"/>
      <c r="I8" s="96"/>
      <c r="J8" s="96"/>
      <c r="K8" s="96"/>
      <c r="L8" s="96"/>
      <c r="M8" s="96"/>
      <c r="N8" s="96"/>
      <c r="O8" s="96"/>
      <c r="P8" s="96"/>
      <c r="Q8" s="96"/>
      <c r="R8" s="96"/>
      <c r="S8" s="96"/>
      <c r="T8" s="96"/>
      <c r="U8" s="96"/>
      <c r="V8" s="96"/>
      <c r="W8" s="96"/>
      <c r="X8" s="96"/>
      <c r="Y8" s="96"/>
      <c r="Z8" s="96"/>
      <c r="AA8" s="96"/>
      <c r="AB8" s="96"/>
      <c r="AC8" s="10"/>
      <c r="AD8" s="100"/>
      <c r="AE8" s="101"/>
      <c r="AF8" s="102"/>
      <c r="AG8" s="95"/>
      <c r="AH8" s="96"/>
      <c r="AI8" s="96"/>
      <c r="AJ8" s="96"/>
      <c r="AK8" s="96"/>
      <c r="AL8" s="96"/>
      <c r="AM8" s="106"/>
      <c r="AN8" s="108"/>
    </row>
    <row r="9" spans="1:40" ht="46.5" customHeight="1" x14ac:dyDescent="0.25">
      <c r="B9" s="109" t="s">
        <v>12</v>
      </c>
      <c r="C9" s="110"/>
      <c r="D9" s="12"/>
      <c r="E9" s="112" t="s">
        <v>13</v>
      </c>
      <c r="F9" s="112"/>
      <c r="G9" s="114"/>
      <c r="H9" s="115" t="s">
        <v>14</v>
      </c>
      <c r="I9" s="115"/>
      <c r="J9" s="115"/>
      <c r="K9" s="115"/>
      <c r="L9" s="115"/>
      <c r="M9" s="115"/>
      <c r="N9" s="116" t="s">
        <v>15</v>
      </c>
      <c r="O9" s="117"/>
      <c r="P9" s="118" t="s">
        <v>16</v>
      </c>
      <c r="Q9" s="118"/>
      <c r="R9" s="118"/>
      <c r="S9" s="118"/>
      <c r="T9" s="118"/>
      <c r="U9" s="118"/>
      <c r="V9" s="119" t="s">
        <v>17</v>
      </c>
      <c r="W9" s="112"/>
      <c r="X9" s="112"/>
      <c r="Y9" s="112"/>
      <c r="Z9" s="112"/>
      <c r="AA9" s="112"/>
      <c r="AB9" s="112"/>
      <c r="AC9" s="113"/>
      <c r="AD9" s="120"/>
      <c r="AE9" s="121"/>
      <c r="AF9" s="122"/>
      <c r="AG9" s="111" t="s">
        <v>18</v>
      </c>
      <c r="AH9" s="112"/>
      <c r="AI9" s="112"/>
      <c r="AJ9" s="112"/>
      <c r="AK9" s="112"/>
      <c r="AL9" s="112"/>
      <c r="AM9" s="113"/>
      <c r="AN9" s="108"/>
    </row>
    <row r="10" spans="1:40" ht="88.5" customHeight="1" x14ac:dyDescent="0.25">
      <c r="A10" s="18" t="s">
        <v>419</v>
      </c>
      <c r="B10" s="13" t="s">
        <v>19</v>
      </c>
      <c r="C10" s="13" t="s">
        <v>20</v>
      </c>
      <c r="D10" s="13" t="s">
        <v>21</v>
      </c>
      <c r="E10" s="13" t="s">
        <v>22</v>
      </c>
      <c r="F10" s="14" t="s">
        <v>23</v>
      </c>
      <c r="G10" s="14" t="s">
        <v>24</v>
      </c>
      <c r="H10" s="14" t="s">
        <v>25</v>
      </c>
      <c r="I10" s="13" t="s">
        <v>26</v>
      </c>
      <c r="J10" s="14" t="s">
        <v>27</v>
      </c>
      <c r="K10" s="14" t="s">
        <v>28</v>
      </c>
      <c r="L10" s="14" t="s">
        <v>29</v>
      </c>
      <c r="M10" s="14" t="s">
        <v>30</v>
      </c>
      <c r="N10" s="14" t="s">
        <v>31</v>
      </c>
      <c r="O10" s="14" t="s">
        <v>32</v>
      </c>
      <c r="P10" s="14" t="s">
        <v>33</v>
      </c>
      <c r="Q10" s="14" t="s">
        <v>34</v>
      </c>
      <c r="R10" s="13" t="s">
        <v>35</v>
      </c>
      <c r="S10" s="13" t="s">
        <v>36</v>
      </c>
      <c r="T10" s="13" t="s">
        <v>37</v>
      </c>
      <c r="U10" s="13" t="s">
        <v>38</v>
      </c>
      <c r="V10" s="13" t="s">
        <v>39</v>
      </c>
      <c r="W10" s="15" t="s">
        <v>40</v>
      </c>
      <c r="X10" s="13" t="s">
        <v>361</v>
      </c>
      <c r="Y10" s="16" t="s">
        <v>41</v>
      </c>
      <c r="Z10" s="13" t="s">
        <v>42</v>
      </c>
      <c r="AA10" s="16" t="s">
        <v>43</v>
      </c>
      <c r="AB10" s="13" t="s">
        <v>44</v>
      </c>
      <c r="AC10" s="16" t="s">
        <v>45</v>
      </c>
      <c r="AD10" s="17" t="s">
        <v>46</v>
      </c>
      <c r="AE10" s="17" t="s">
        <v>47</v>
      </c>
      <c r="AF10" s="17" t="s">
        <v>48</v>
      </c>
      <c r="AG10" s="13" t="s">
        <v>49</v>
      </c>
      <c r="AH10" s="13" t="s">
        <v>50</v>
      </c>
      <c r="AI10" s="13" t="s">
        <v>418</v>
      </c>
      <c r="AJ10" s="13" t="s">
        <v>420</v>
      </c>
      <c r="AK10" s="13" t="s">
        <v>421</v>
      </c>
      <c r="AL10" s="13" t="s">
        <v>422</v>
      </c>
      <c r="AM10" s="13" t="s">
        <v>51</v>
      </c>
      <c r="AN10" s="13" t="s">
        <v>52</v>
      </c>
    </row>
    <row r="11" spans="1:40" s="78" customFormat="1" ht="282.75" customHeight="1" x14ac:dyDescent="0.25">
      <c r="A11" s="34" t="s">
        <v>362</v>
      </c>
      <c r="B11" s="34" t="s">
        <v>53</v>
      </c>
      <c r="C11" s="34" t="s">
        <v>89</v>
      </c>
      <c r="D11" s="34"/>
      <c r="E11" s="34" t="s">
        <v>54</v>
      </c>
      <c r="F11" s="34" t="s">
        <v>55</v>
      </c>
      <c r="G11" s="34">
        <v>4.5</v>
      </c>
      <c r="H11" s="34" t="s">
        <v>64</v>
      </c>
      <c r="I11" s="34" t="s">
        <v>65</v>
      </c>
      <c r="J11" s="34" t="s">
        <v>106</v>
      </c>
      <c r="K11" s="34" t="s">
        <v>66</v>
      </c>
      <c r="L11" s="34" t="s">
        <v>67</v>
      </c>
      <c r="M11" s="35" t="s">
        <v>68</v>
      </c>
      <c r="N11" s="36">
        <v>42856</v>
      </c>
      <c r="O11" s="36">
        <v>43981</v>
      </c>
      <c r="P11" s="34" t="s">
        <v>69</v>
      </c>
      <c r="Q11" s="34" t="s">
        <v>70</v>
      </c>
      <c r="R11" s="27">
        <v>1</v>
      </c>
      <c r="S11" s="27">
        <v>1</v>
      </c>
      <c r="T11" s="27">
        <v>1</v>
      </c>
      <c r="U11" s="27">
        <v>1</v>
      </c>
      <c r="V11" s="27">
        <v>1</v>
      </c>
      <c r="W11" s="27">
        <v>1</v>
      </c>
      <c r="X11" s="27">
        <v>1</v>
      </c>
      <c r="Y11" s="27">
        <v>1</v>
      </c>
      <c r="Z11" s="34" t="s">
        <v>427</v>
      </c>
      <c r="AA11" s="27">
        <v>1</v>
      </c>
      <c r="AB11" s="33">
        <v>1</v>
      </c>
      <c r="AC11" s="27">
        <v>1</v>
      </c>
      <c r="AD11" s="34" t="s">
        <v>80</v>
      </c>
      <c r="AE11" s="34" t="s">
        <v>81</v>
      </c>
      <c r="AF11" s="34" t="s">
        <v>82</v>
      </c>
      <c r="AG11" s="34">
        <v>1186</v>
      </c>
      <c r="AH11" s="34" t="s">
        <v>83</v>
      </c>
      <c r="AI11" s="34" t="s">
        <v>84</v>
      </c>
      <c r="AJ11" s="37">
        <v>168714546</v>
      </c>
      <c r="AK11" s="27">
        <v>0.63</v>
      </c>
      <c r="AL11" s="37">
        <v>175139274</v>
      </c>
      <c r="AM11" s="33" t="s">
        <v>432</v>
      </c>
      <c r="AN11" s="31" t="s">
        <v>433</v>
      </c>
    </row>
    <row r="12" spans="1:40" s="78" customFormat="1" ht="218.25" customHeight="1" x14ac:dyDescent="0.25">
      <c r="A12" s="34" t="s">
        <v>363</v>
      </c>
      <c r="B12" s="34" t="s">
        <v>53</v>
      </c>
      <c r="C12" s="34" t="s">
        <v>89</v>
      </c>
      <c r="D12" s="34"/>
      <c r="E12" s="34" t="s">
        <v>56</v>
      </c>
      <c r="F12" s="34" t="s">
        <v>57</v>
      </c>
      <c r="G12" s="34">
        <v>2</v>
      </c>
      <c r="H12" s="34" t="s">
        <v>64</v>
      </c>
      <c r="I12" s="34" t="s">
        <v>65</v>
      </c>
      <c r="J12" s="34" t="s">
        <v>106</v>
      </c>
      <c r="K12" s="34" t="s">
        <v>71</v>
      </c>
      <c r="L12" s="34" t="s">
        <v>72</v>
      </c>
      <c r="M12" s="35" t="s">
        <v>73</v>
      </c>
      <c r="N12" s="36">
        <v>42856</v>
      </c>
      <c r="O12" s="36">
        <v>43981</v>
      </c>
      <c r="P12" s="34" t="s">
        <v>187</v>
      </c>
      <c r="Q12" s="34" t="s">
        <v>188</v>
      </c>
      <c r="R12" s="27">
        <v>0.25</v>
      </c>
      <c r="S12" s="27">
        <v>0.25</v>
      </c>
      <c r="T12" s="27">
        <v>0.25</v>
      </c>
      <c r="U12" s="27">
        <v>0.25</v>
      </c>
      <c r="V12" s="27">
        <v>0.25</v>
      </c>
      <c r="W12" s="27">
        <v>1</v>
      </c>
      <c r="X12" s="27">
        <v>0.5</v>
      </c>
      <c r="Y12" s="27">
        <v>2</v>
      </c>
      <c r="Z12" s="27">
        <v>0.25</v>
      </c>
      <c r="AA12" s="27">
        <v>1</v>
      </c>
      <c r="AB12" s="33">
        <v>0.1</v>
      </c>
      <c r="AC12" s="27">
        <v>0.4</v>
      </c>
      <c r="AD12" s="34" t="s">
        <v>80</v>
      </c>
      <c r="AE12" s="34" t="s">
        <v>81</v>
      </c>
      <c r="AF12" s="34" t="s">
        <v>82</v>
      </c>
      <c r="AG12" s="34">
        <v>1187</v>
      </c>
      <c r="AH12" s="34" t="s">
        <v>85</v>
      </c>
      <c r="AI12" s="34" t="s">
        <v>86</v>
      </c>
      <c r="AJ12" s="38" t="s">
        <v>137</v>
      </c>
      <c r="AK12" s="34" t="s">
        <v>137</v>
      </c>
      <c r="AL12" s="34" t="s">
        <v>106</v>
      </c>
      <c r="AM12" s="31" t="s">
        <v>434</v>
      </c>
      <c r="AN12" s="33" t="s">
        <v>425</v>
      </c>
    </row>
    <row r="13" spans="1:40" s="78" customFormat="1" ht="199.5" customHeight="1" x14ac:dyDescent="0.25">
      <c r="A13" s="34" t="s">
        <v>364</v>
      </c>
      <c r="B13" s="34" t="s">
        <v>53</v>
      </c>
      <c r="C13" s="34" t="s">
        <v>89</v>
      </c>
      <c r="D13" s="34"/>
      <c r="E13" s="34" t="s">
        <v>58</v>
      </c>
      <c r="F13" s="34" t="s">
        <v>59</v>
      </c>
      <c r="G13" s="34">
        <v>2</v>
      </c>
      <c r="H13" s="34" t="s">
        <v>64</v>
      </c>
      <c r="I13" s="34" t="s">
        <v>65</v>
      </c>
      <c r="J13" s="34" t="s">
        <v>106</v>
      </c>
      <c r="K13" s="34" t="s">
        <v>66</v>
      </c>
      <c r="L13" s="34" t="s">
        <v>67</v>
      </c>
      <c r="M13" s="35" t="s">
        <v>68</v>
      </c>
      <c r="N13" s="36">
        <v>42856</v>
      </c>
      <c r="O13" s="36">
        <v>43981</v>
      </c>
      <c r="P13" s="34" t="s">
        <v>189</v>
      </c>
      <c r="Q13" s="27" t="s">
        <v>430</v>
      </c>
      <c r="R13" s="27">
        <v>0.2</v>
      </c>
      <c r="S13" s="27">
        <v>0.4</v>
      </c>
      <c r="T13" s="27">
        <v>0.3</v>
      </c>
      <c r="U13" s="27">
        <v>0.1</v>
      </c>
      <c r="V13" s="27">
        <v>0</v>
      </c>
      <c r="W13" s="27">
        <v>0</v>
      </c>
      <c r="X13" s="27">
        <v>0.25</v>
      </c>
      <c r="Y13" s="39">
        <v>0.625</v>
      </c>
      <c r="Z13" s="27">
        <v>0.2</v>
      </c>
      <c r="AA13" s="27">
        <v>0.67</v>
      </c>
      <c r="AB13" s="33">
        <v>0.1</v>
      </c>
      <c r="AC13" s="27">
        <v>1</v>
      </c>
      <c r="AD13" s="34" t="s">
        <v>80</v>
      </c>
      <c r="AE13" s="34" t="s">
        <v>81</v>
      </c>
      <c r="AF13" s="34" t="s">
        <v>82</v>
      </c>
      <c r="AG13" s="34">
        <v>1186</v>
      </c>
      <c r="AH13" s="34" t="s">
        <v>83</v>
      </c>
      <c r="AI13" s="34" t="s">
        <v>87</v>
      </c>
      <c r="AJ13" s="40" t="s">
        <v>137</v>
      </c>
      <c r="AK13" s="34" t="s">
        <v>137</v>
      </c>
      <c r="AL13" s="34" t="s">
        <v>137</v>
      </c>
      <c r="AM13" s="31" t="s">
        <v>435</v>
      </c>
      <c r="AN13" s="31" t="s">
        <v>417</v>
      </c>
    </row>
    <row r="14" spans="1:40" s="78" customFormat="1" ht="165.75" customHeight="1" x14ac:dyDescent="0.25">
      <c r="A14" s="34" t="s">
        <v>365</v>
      </c>
      <c r="B14" s="34" t="s">
        <v>53</v>
      </c>
      <c r="C14" s="34" t="s">
        <v>89</v>
      </c>
      <c r="D14" s="34"/>
      <c r="E14" s="34" t="s">
        <v>60</v>
      </c>
      <c r="F14" s="34" t="s">
        <v>61</v>
      </c>
      <c r="G14" s="34">
        <v>4.5</v>
      </c>
      <c r="H14" s="34" t="s">
        <v>64</v>
      </c>
      <c r="I14" s="34" t="s">
        <v>65</v>
      </c>
      <c r="J14" s="34" t="s">
        <v>106</v>
      </c>
      <c r="K14" s="34" t="s">
        <v>66</v>
      </c>
      <c r="L14" s="34" t="s">
        <v>74</v>
      </c>
      <c r="M14" s="35" t="s">
        <v>68</v>
      </c>
      <c r="N14" s="36">
        <v>42856</v>
      </c>
      <c r="O14" s="36">
        <v>43981</v>
      </c>
      <c r="P14" s="34" t="s">
        <v>190</v>
      </c>
      <c r="Q14" s="27" t="s">
        <v>191</v>
      </c>
      <c r="R14" s="27">
        <v>0.1</v>
      </c>
      <c r="S14" s="27">
        <v>0.2</v>
      </c>
      <c r="T14" s="27">
        <v>0.4</v>
      </c>
      <c r="U14" s="27">
        <v>0.3</v>
      </c>
      <c r="V14" s="27">
        <v>0</v>
      </c>
      <c r="W14" s="27">
        <v>0</v>
      </c>
      <c r="X14" s="27">
        <v>0.1</v>
      </c>
      <c r="Y14" s="27">
        <v>0.5</v>
      </c>
      <c r="Z14" s="27">
        <v>0</v>
      </c>
      <c r="AA14" s="27">
        <v>0</v>
      </c>
      <c r="AB14" s="33">
        <v>0.15</v>
      </c>
      <c r="AC14" s="27">
        <v>0.5</v>
      </c>
      <c r="AD14" s="34" t="s">
        <v>80</v>
      </c>
      <c r="AE14" s="34" t="s">
        <v>81</v>
      </c>
      <c r="AF14" s="34" t="s">
        <v>82</v>
      </c>
      <c r="AG14" s="34">
        <v>1186</v>
      </c>
      <c r="AH14" s="34" t="s">
        <v>83</v>
      </c>
      <c r="AI14" s="34" t="s">
        <v>87</v>
      </c>
      <c r="AJ14" s="40" t="s">
        <v>137</v>
      </c>
      <c r="AK14" s="34" t="s">
        <v>137</v>
      </c>
      <c r="AL14" s="34" t="s">
        <v>137</v>
      </c>
      <c r="AM14" s="31" t="s">
        <v>436</v>
      </c>
      <c r="AN14" s="31" t="s">
        <v>437</v>
      </c>
    </row>
    <row r="15" spans="1:40" s="78" customFormat="1" ht="193.5" customHeight="1" x14ac:dyDescent="0.25">
      <c r="A15" s="34" t="s">
        <v>366</v>
      </c>
      <c r="B15" s="34" t="s">
        <v>53</v>
      </c>
      <c r="C15" s="34" t="s">
        <v>89</v>
      </c>
      <c r="D15" s="34"/>
      <c r="E15" s="34" t="s">
        <v>62</v>
      </c>
      <c r="F15" s="41" t="s">
        <v>63</v>
      </c>
      <c r="G15" s="34">
        <v>2</v>
      </c>
      <c r="H15" s="34" t="s">
        <v>64</v>
      </c>
      <c r="I15" s="34" t="s">
        <v>65</v>
      </c>
      <c r="J15" s="34" t="s">
        <v>106</v>
      </c>
      <c r="K15" s="34" t="s">
        <v>75</v>
      </c>
      <c r="L15" s="34" t="s">
        <v>76</v>
      </c>
      <c r="M15" s="42" t="s">
        <v>77</v>
      </c>
      <c r="N15" s="36">
        <v>42856</v>
      </c>
      <c r="O15" s="36">
        <v>43981</v>
      </c>
      <c r="P15" s="34" t="s">
        <v>78</v>
      </c>
      <c r="Q15" s="34" t="s">
        <v>79</v>
      </c>
      <c r="R15" s="27">
        <v>1</v>
      </c>
      <c r="S15" s="27">
        <v>1</v>
      </c>
      <c r="T15" s="27">
        <v>1</v>
      </c>
      <c r="U15" s="27">
        <v>1</v>
      </c>
      <c r="V15" s="27">
        <v>1</v>
      </c>
      <c r="W15" s="27">
        <v>1</v>
      </c>
      <c r="X15" s="27">
        <v>1</v>
      </c>
      <c r="Y15" s="27">
        <v>1</v>
      </c>
      <c r="Z15" s="34" t="s">
        <v>428</v>
      </c>
      <c r="AA15" s="27">
        <v>1</v>
      </c>
      <c r="AB15" s="33">
        <v>1</v>
      </c>
      <c r="AC15" s="27">
        <v>1</v>
      </c>
      <c r="AD15" s="34" t="s">
        <v>80</v>
      </c>
      <c r="AE15" s="34" t="s">
        <v>81</v>
      </c>
      <c r="AF15" s="34" t="s">
        <v>82</v>
      </c>
      <c r="AG15" s="34">
        <v>7525</v>
      </c>
      <c r="AH15" s="34"/>
      <c r="AI15" s="34" t="s">
        <v>88</v>
      </c>
      <c r="AJ15" s="34" t="s">
        <v>137</v>
      </c>
      <c r="AK15" s="34" t="s">
        <v>137</v>
      </c>
      <c r="AL15" s="40" t="s">
        <v>137</v>
      </c>
      <c r="AM15" s="31" t="s">
        <v>438</v>
      </c>
      <c r="AN15" s="31" t="s">
        <v>439</v>
      </c>
    </row>
    <row r="16" spans="1:40" s="78" customFormat="1" ht="224.25" customHeight="1" x14ac:dyDescent="0.25">
      <c r="A16" s="34" t="s">
        <v>367</v>
      </c>
      <c r="B16" s="34" t="s">
        <v>328</v>
      </c>
      <c r="C16" s="34" t="s">
        <v>329</v>
      </c>
      <c r="D16" s="34"/>
      <c r="E16" s="34" t="s">
        <v>331</v>
      </c>
      <c r="F16" s="34" t="s">
        <v>332</v>
      </c>
      <c r="G16" s="34">
        <v>4.33</v>
      </c>
      <c r="H16" s="34" t="s">
        <v>337</v>
      </c>
      <c r="I16" s="34" t="s">
        <v>338</v>
      </c>
      <c r="J16" s="34" t="s">
        <v>106</v>
      </c>
      <c r="K16" s="34" t="s">
        <v>339</v>
      </c>
      <c r="L16" s="34" t="s">
        <v>340</v>
      </c>
      <c r="M16" s="42" t="s">
        <v>341</v>
      </c>
      <c r="N16" s="36">
        <v>43132</v>
      </c>
      <c r="O16" s="36">
        <v>43981</v>
      </c>
      <c r="P16" s="34" t="s">
        <v>342</v>
      </c>
      <c r="Q16" s="34" t="s">
        <v>343</v>
      </c>
      <c r="R16" s="34" t="s">
        <v>137</v>
      </c>
      <c r="S16" s="34">
        <v>1</v>
      </c>
      <c r="T16" s="34">
        <v>1</v>
      </c>
      <c r="U16" s="34">
        <v>1</v>
      </c>
      <c r="V16" s="34" t="s">
        <v>137</v>
      </c>
      <c r="W16" s="34" t="s">
        <v>137</v>
      </c>
      <c r="X16" s="34">
        <v>1</v>
      </c>
      <c r="Y16" s="27">
        <v>1</v>
      </c>
      <c r="Z16" s="34">
        <v>1</v>
      </c>
      <c r="AA16" s="27">
        <v>1</v>
      </c>
      <c r="AB16" s="31">
        <v>1</v>
      </c>
      <c r="AC16" s="27">
        <v>1</v>
      </c>
      <c r="AD16" s="34" t="s">
        <v>80</v>
      </c>
      <c r="AE16" s="34" t="s">
        <v>352</v>
      </c>
      <c r="AF16" s="34" t="s">
        <v>353</v>
      </c>
      <c r="AG16" s="34">
        <v>1053</v>
      </c>
      <c r="AH16" s="34" t="s">
        <v>354</v>
      </c>
      <c r="AI16" s="34" t="s">
        <v>355</v>
      </c>
      <c r="AJ16" s="38">
        <v>50784469908</v>
      </c>
      <c r="AK16" s="43">
        <v>6.0492247050432672E-4</v>
      </c>
      <c r="AL16" s="38">
        <v>44600000</v>
      </c>
      <c r="AM16" s="44" t="s">
        <v>440</v>
      </c>
      <c r="AN16" s="45" t="s">
        <v>441</v>
      </c>
    </row>
    <row r="17" spans="1:40" s="78" customFormat="1" ht="177" customHeight="1" x14ac:dyDescent="0.25">
      <c r="A17" s="34" t="s">
        <v>368</v>
      </c>
      <c r="B17" s="34" t="s">
        <v>328</v>
      </c>
      <c r="C17" s="34" t="s">
        <v>329</v>
      </c>
      <c r="D17" s="34"/>
      <c r="E17" s="34" t="s">
        <v>333</v>
      </c>
      <c r="F17" s="34" t="s">
        <v>334</v>
      </c>
      <c r="G17" s="34">
        <v>4.33</v>
      </c>
      <c r="H17" s="34" t="s">
        <v>337</v>
      </c>
      <c r="I17" s="34" t="s">
        <v>338</v>
      </c>
      <c r="J17" s="34" t="s">
        <v>106</v>
      </c>
      <c r="K17" s="34" t="s">
        <v>344</v>
      </c>
      <c r="L17" s="34" t="s">
        <v>340</v>
      </c>
      <c r="M17" s="42" t="s">
        <v>341</v>
      </c>
      <c r="N17" s="36">
        <v>43132</v>
      </c>
      <c r="O17" s="36">
        <v>43829</v>
      </c>
      <c r="P17" s="34" t="s">
        <v>345</v>
      </c>
      <c r="Q17" s="34" t="s">
        <v>346</v>
      </c>
      <c r="R17" s="34" t="s">
        <v>137</v>
      </c>
      <c r="S17" s="34">
        <v>1</v>
      </c>
      <c r="T17" s="34">
        <v>1</v>
      </c>
      <c r="U17" s="34">
        <v>1</v>
      </c>
      <c r="V17" s="34" t="s">
        <v>137</v>
      </c>
      <c r="W17" s="34" t="s">
        <v>137</v>
      </c>
      <c r="X17" s="34">
        <v>1</v>
      </c>
      <c r="Y17" s="27">
        <v>1</v>
      </c>
      <c r="Z17" s="34">
        <v>1</v>
      </c>
      <c r="AA17" s="27">
        <v>1</v>
      </c>
      <c r="AB17" s="31">
        <v>0</v>
      </c>
      <c r="AC17" s="27">
        <v>0</v>
      </c>
      <c r="AD17" s="34" t="s">
        <v>80</v>
      </c>
      <c r="AE17" s="34" t="s">
        <v>352</v>
      </c>
      <c r="AF17" s="34" t="s">
        <v>356</v>
      </c>
      <c r="AG17" s="34">
        <v>1053</v>
      </c>
      <c r="AH17" s="34" t="s">
        <v>354</v>
      </c>
      <c r="AI17" s="34" t="s">
        <v>355</v>
      </c>
      <c r="AJ17" s="38">
        <v>50784469908</v>
      </c>
      <c r="AK17" s="43">
        <v>2.8214580217057327E-4</v>
      </c>
      <c r="AL17" s="38">
        <v>24328625</v>
      </c>
      <c r="AM17" s="44" t="s">
        <v>442</v>
      </c>
      <c r="AN17" s="45" t="s">
        <v>443</v>
      </c>
    </row>
    <row r="18" spans="1:40" s="78" customFormat="1" ht="193.5" customHeight="1" x14ac:dyDescent="0.25">
      <c r="A18" s="34" t="s">
        <v>369</v>
      </c>
      <c r="B18" s="34" t="s">
        <v>328</v>
      </c>
      <c r="C18" s="34" t="s">
        <v>330</v>
      </c>
      <c r="D18" s="34"/>
      <c r="E18" s="34" t="s">
        <v>335</v>
      </c>
      <c r="F18" s="34" t="s">
        <v>336</v>
      </c>
      <c r="G18" s="34">
        <v>4.34</v>
      </c>
      <c r="H18" s="34" t="s">
        <v>337</v>
      </c>
      <c r="I18" s="34" t="s">
        <v>338</v>
      </c>
      <c r="J18" s="34" t="s">
        <v>106</v>
      </c>
      <c r="K18" s="34" t="s">
        <v>347</v>
      </c>
      <c r="L18" s="34" t="s">
        <v>348</v>
      </c>
      <c r="M18" s="42" t="s">
        <v>349</v>
      </c>
      <c r="N18" s="36">
        <v>42887</v>
      </c>
      <c r="O18" s="36">
        <v>43981</v>
      </c>
      <c r="P18" s="34" t="s">
        <v>350</v>
      </c>
      <c r="Q18" s="34" t="s">
        <v>351</v>
      </c>
      <c r="R18" s="27">
        <v>1</v>
      </c>
      <c r="S18" s="27">
        <v>1</v>
      </c>
      <c r="T18" s="27">
        <v>1</v>
      </c>
      <c r="U18" s="27">
        <v>1</v>
      </c>
      <c r="V18" s="27">
        <v>1</v>
      </c>
      <c r="W18" s="27">
        <v>1</v>
      </c>
      <c r="X18" s="27">
        <v>1</v>
      </c>
      <c r="Y18" s="27">
        <v>1</v>
      </c>
      <c r="Z18" s="27">
        <v>1</v>
      </c>
      <c r="AA18" s="27">
        <v>1</v>
      </c>
      <c r="AB18" s="46">
        <v>1</v>
      </c>
      <c r="AC18" s="27">
        <v>1</v>
      </c>
      <c r="AD18" s="34" t="s">
        <v>80</v>
      </c>
      <c r="AE18" s="34" t="s">
        <v>357</v>
      </c>
      <c r="AF18" s="34" t="s">
        <v>358</v>
      </c>
      <c r="AG18" s="34">
        <v>1074</v>
      </c>
      <c r="AH18" s="34" t="s">
        <v>359</v>
      </c>
      <c r="AI18" s="34" t="s">
        <v>360</v>
      </c>
      <c r="AJ18" s="37">
        <v>136340000373</v>
      </c>
      <c r="AK18" s="43">
        <v>3.0502985262009581E-3</v>
      </c>
      <c r="AL18" s="38">
        <v>431979657.19999999</v>
      </c>
      <c r="AM18" s="76" t="s">
        <v>444</v>
      </c>
      <c r="AN18" s="45" t="s">
        <v>443</v>
      </c>
    </row>
    <row r="19" spans="1:40" s="78" customFormat="1" ht="99.75" customHeight="1" x14ac:dyDescent="0.25">
      <c r="A19" s="34" t="s">
        <v>370</v>
      </c>
      <c r="B19" s="34" t="s">
        <v>192</v>
      </c>
      <c r="C19" s="34" t="s">
        <v>141</v>
      </c>
      <c r="D19" s="34"/>
      <c r="E19" s="41" t="s">
        <v>90</v>
      </c>
      <c r="F19" s="34" t="s">
        <v>91</v>
      </c>
      <c r="G19" s="34">
        <v>3.5</v>
      </c>
      <c r="H19" s="34" t="s">
        <v>104</v>
      </c>
      <c r="I19" s="34" t="s">
        <v>105</v>
      </c>
      <c r="J19" s="34" t="s">
        <v>106</v>
      </c>
      <c r="K19" s="34" t="s">
        <v>107</v>
      </c>
      <c r="L19" s="34">
        <v>3274850</v>
      </c>
      <c r="M19" s="34" t="s">
        <v>108</v>
      </c>
      <c r="N19" s="36">
        <v>42856</v>
      </c>
      <c r="O19" s="36">
        <v>43100</v>
      </c>
      <c r="P19" s="34" t="s">
        <v>109</v>
      </c>
      <c r="Q19" s="34" t="s">
        <v>110</v>
      </c>
      <c r="R19" s="34">
        <v>1</v>
      </c>
      <c r="S19" s="34">
        <v>0</v>
      </c>
      <c r="T19" s="34">
        <v>0</v>
      </c>
      <c r="U19" s="34">
        <v>0</v>
      </c>
      <c r="V19" s="34">
        <v>1</v>
      </c>
      <c r="W19" s="27">
        <v>1</v>
      </c>
      <c r="X19" s="34" t="s">
        <v>204</v>
      </c>
      <c r="Y19" s="34" t="s">
        <v>204</v>
      </c>
      <c r="Z19" s="34" t="s">
        <v>204</v>
      </c>
      <c r="AA19" s="27" t="s">
        <v>137</v>
      </c>
      <c r="AB19" s="31" t="s">
        <v>204</v>
      </c>
      <c r="AC19" s="34" t="s">
        <v>137</v>
      </c>
      <c r="AD19" s="34" t="s">
        <v>126</v>
      </c>
      <c r="AE19" s="34" t="s">
        <v>127</v>
      </c>
      <c r="AF19" s="34" t="s">
        <v>128</v>
      </c>
      <c r="AG19" s="34">
        <v>1016</v>
      </c>
      <c r="AH19" s="34" t="s">
        <v>129</v>
      </c>
      <c r="AI19" s="34" t="s">
        <v>130</v>
      </c>
      <c r="AJ19" s="47" t="s">
        <v>131</v>
      </c>
      <c r="AK19" s="34">
        <v>0.6</v>
      </c>
      <c r="AL19" s="48">
        <v>10000000</v>
      </c>
      <c r="AM19" s="31" t="s">
        <v>106</v>
      </c>
      <c r="AN19" s="31" t="s">
        <v>445</v>
      </c>
    </row>
    <row r="20" spans="1:40" s="78" customFormat="1" ht="99.75" customHeight="1" x14ac:dyDescent="0.25">
      <c r="A20" s="34" t="s">
        <v>371</v>
      </c>
      <c r="B20" s="34" t="s">
        <v>192</v>
      </c>
      <c r="C20" s="34" t="s">
        <v>141</v>
      </c>
      <c r="D20" s="34"/>
      <c r="E20" s="34" t="s">
        <v>92</v>
      </c>
      <c r="F20" s="34" t="s">
        <v>93</v>
      </c>
      <c r="G20" s="34">
        <v>0.5</v>
      </c>
      <c r="H20" s="34" t="s">
        <v>104</v>
      </c>
      <c r="I20" s="34" t="s">
        <v>111</v>
      </c>
      <c r="J20" s="34" t="s">
        <v>106</v>
      </c>
      <c r="K20" s="34" t="s">
        <v>112</v>
      </c>
      <c r="L20" s="34">
        <v>3795750</v>
      </c>
      <c r="M20" s="34" t="s">
        <v>113</v>
      </c>
      <c r="N20" s="36">
        <v>43101</v>
      </c>
      <c r="O20" s="36">
        <v>44012</v>
      </c>
      <c r="P20" s="34" t="s">
        <v>114</v>
      </c>
      <c r="Q20" s="34" t="s">
        <v>115</v>
      </c>
      <c r="R20" s="34" t="s">
        <v>106</v>
      </c>
      <c r="S20" s="34">
        <v>2</v>
      </c>
      <c r="T20" s="34">
        <v>2</v>
      </c>
      <c r="U20" s="34">
        <v>2</v>
      </c>
      <c r="V20" s="34" t="s">
        <v>106</v>
      </c>
      <c r="W20" s="34" t="s">
        <v>106</v>
      </c>
      <c r="X20" s="34">
        <v>2</v>
      </c>
      <c r="Y20" s="49">
        <v>1</v>
      </c>
      <c r="Z20" s="34">
        <v>2</v>
      </c>
      <c r="AA20" s="27">
        <v>1</v>
      </c>
      <c r="AB20" s="31">
        <v>2</v>
      </c>
      <c r="AC20" s="27">
        <v>1</v>
      </c>
      <c r="AD20" s="34" t="s">
        <v>80</v>
      </c>
      <c r="AE20" s="34" t="s">
        <v>132</v>
      </c>
      <c r="AF20" s="34" t="s">
        <v>133</v>
      </c>
      <c r="AG20" s="34">
        <v>1017</v>
      </c>
      <c r="AH20" s="34" t="s">
        <v>134</v>
      </c>
      <c r="AI20" s="34" t="s">
        <v>135</v>
      </c>
      <c r="AJ20" s="50">
        <v>22717765000</v>
      </c>
      <c r="AK20" s="39">
        <v>4.0000000000000002E-4</v>
      </c>
      <c r="AL20" s="51">
        <v>10000000</v>
      </c>
      <c r="AM20" s="31" t="s">
        <v>446</v>
      </c>
      <c r="AN20" s="31" t="s">
        <v>447</v>
      </c>
    </row>
    <row r="21" spans="1:40" s="78" customFormat="1" ht="103.5" customHeight="1" x14ac:dyDescent="0.25">
      <c r="A21" s="34" t="s">
        <v>372</v>
      </c>
      <c r="B21" s="34" t="s">
        <v>192</v>
      </c>
      <c r="C21" s="34" t="s">
        <v>141</v>
      </c>
      <c r="D21" s="34"/>
      <c r="E21" s="34" t="s">
        <v>94</v>
      </c>
      <c r="F21" s="34" t="s">
        <v>95</v>
      </c>
      <c r="G21" s="34">
        <v>5</v>
      </c>
      <c r="H21" s="34" t="s">
        <v>104</v>
      </c>
      <c r="I21" s="34" t="s">
        <v>111</v>
      </c>
      <c r="J21" s="34" t="s">
        <v>106</v>
      </c>
      <c r="K21" s="34" t="s">
        <v>112</v>
      </c>
      <c r="L21" s="34">
        <v>3795750</v>
      </c>
      <c r="M21" s="34" t="s">
        <v>113</v>
      </c>
      <c r="N21" s="36">
        <v>43101</v>
      </c>
      <c r="O21" s="36">
        <v>44012</v>
      </c>
      <c r="P21" s="34" t="s">
        <v>116</v>
      </c>
      <c r="Q21" s="34" t="s">
        <v>117</v>
      </c>
      <c r="R21" s="34" t="s">
        <v>106</v>
      </c>
      <c r="S21" s="34">
        <v>2</v>
      </c>
      <c r="T21" s="34">
        <v>2</v>
      </c>
      <c r="U21" s="34">
        <v>2</v>
      </c>
      <c r="V21" s="34" t="s">
        <v>106</v>
      </c>
      <c r="W21" s="34" t="s">
        <v>106</v>
      </c>
      <c r="X21" s="34">
        <v>2</v>
      </c>
      <c r="Y21" s="49">
        <v>1</v>
      </c>
      <c r="Z21" s="34">
        <v>2</v>
      </c>
      <c r="AA21" s="27">
        <v>1</v>
      </c>
      <c r="AB21" s="31">
        <v>2</v>
      </c>
      <c r="AC21" s="27">
        <v>1</v>
      </c>
      <c r="AD21" s="34" t="s">
        <v>80</v>
      </c>
      <c r="AE21" s="34" t="s">
        <v>132</v>
      </c>
      <c r="AF21" s="34" t="s">
        <v>133</v>
      </c>
      <c r="AG21" s="34">
        <v>1017</v>
      </c>
      <c r="AH21" s="34" t="s">
        <v>136</v>
      </c>
      <c r="AI21" s="34" t="s">
        <v>135</v>
      </c>
      <c r="AJ21" s="47">
        <v>22717765000</v>
      </c>
      <c r="AK21" s="39">
        <v>2.0000000000000001E-4</v>
      </c>
      <c r="AL21" s="51">
        <v>5000000</v>
      </c>
      <c r="AM21" s="31" t="s">
        <v>448</v>
      </c>
      <c r="AN21" s="31" t="s">
        <v>449</v>
      </c>
    </row>
    <row r="22" spans="1:40" s="78" customFormat="1" ht="99.75" customHeight="1" x14ac:dyDescent="0.25">
      <c r="A22" s="34" t="s">
        <v>373</v>
      </c>
      <c r="B22" s="34" t="s">
        <v>192</v>
      </c>
      <c r="C22" s="34" t="s">
        <v>141</v>
      </c>
      <c r="D22" s="34"/>
      <c r="E22" s="52" t="s">
        <v>96</v>
      </c>
      <c r="F22" s="52" t="s">
        <v>97</v>
      </c>
      <c r="G22" s="52">
        <v>1.5</v>
      </c>
      <c r="H22" s="34" t="s">
        <v>104</v>
      </c>
      <c r="I22" s="34" t="s">
        <v>105</v>
      </c>
      <c r="J22" s="34" t="s">
        <v>106</v>
      </c>
      <c r="K22" s="34" t="s">
        <v>107</v>
      </c>
      <c r="L22" s="34">
        <v>3274850</v>
      </c>
      <c r="M22" s="34" t="s">
        <v>108</v>
      </c>
      <c r="N22" s="36">
        <v>43101</v>
      </c>
      <c r="O22" s="36">
        <v>43465</v>
      </c>
      <c r="P22" s="34" t="s">
        <v>118</v>
      </c>
      <c r="Q22" s="34" t="s">
        <v>110</v>
      </c>
      <c r="R22" s="34" t="s">
        <v>106</v>
      </c>
      <c r="S22" s="34">
        <v>1</v>
      </c>
      <c r="T22" s="34">
        <v>1</v>
      </c>
      <c r="U22" s="34">
        <v>1</v>
      </c>
      <c r="V22" s="34" t="s">
        <v>106</v>
      </c>
      <c r="W22" s="34" t="s">
        <v>106</v>
      </c>
      <c r="X22" s="34">
        <f>+S22</f>
        <v>1</v>
      </c>
      <c r="Y22" s="49">
        <v>1</v>
      </c>
      <c r="Z22" s="53">
        <v>1</v>
      </c>
      <c r="AA22" s="27">
        <v>1</v>
      </c>
      <c r="AB22" s="54">
        <v>1</v>
      </c>
      <c r="AC22" s="27">
        <v>1</v>
      </c>
      <c r="AD22" s="34" t="s">
        <v>126</v>
      </c>
      <c r="AE22" s="34" t="s">
        <v>127</v>
      </c>
      <c r="AF22" s="34" t="s">
        <v>128</v>
      </c>
      <c r="AG22" s="34">
        <v>1016</v>
      </c>
      <c r="AH22" s="34" t="s">
        <v>129</v>
      </c>
      <c r="AI22" s="34" t="s">
        <v>130</v>
      </c>
      <c r="AJ22" s="47" t="s">
        <v>138</v>
      </c>
      <c r="AK22" s="34">
        <v>1.2</v>
      </c>
      <c r="AL22" s="48">
        <v>18000000</v>
      </c>
      <c r="AM22" s="31" t="s">
        <v>450</v>
      </c>
      <c r="AN22" s="31" t="s">
        <v>451</v>
      </c>
    </row>
    <row r="23" spans="1:40" s="78" customFormat="1" ht="99.75" customHeight="1" x14ac:dyDescent="0.25">
      <c r="A23" s="34" t="s">
        <v>374</v>
      </c>
      <c r="B23" s="34" t="s">
        <v>192</v>
      </c>
      <c r="C23" s="34" t="s">
        <v>141</v>
      </c>
      <c r="D23" s="34"/>
      <c r="E23" s="52" t="s">
        <v>96</v>
      </c>
      <c r="F23" s="52" t="s">
        <v>97</v>
      </c>
      <c r="G23" s="52">
        <v>2.5</v>
      </c>
      <c r="H23" s="34" t="s">
        <v>104</v>
      </c>
      <c r="I23" s="34" t="s">
        <v>111</v>
      </c>
      <c r="J23" s="34" t="s">
        <v>106</v>
      </c>
      <c r="K23" s="34" t="s">
        <v>112</v>
      </c>
      <c r="L23" s="34">
        <v>3795750</v>
      </c>
      <c r="M23" s="34" t="s">
        <v>113</v>
      </c>
      <c r="N23" s="36">
        <v>42856</v>
      </c>
      <c r="O23" s="36">
        <v>44012</v>
      </c>
      <c r="P23" s="34" t="s">
        <v>118</v>
      </c>
      <c r="Q23" s="34" t="s">
        <v>119</v>
      </c>
      <c r="R23" s="34" t="s">
        <v>204</v>
      </c>
      <c r="S23" s="34">
        <v>1</v>
      </c>
      <c r="T23" s="34">
        <v>1</v>
      </c>
      <c r="U23" s="34">
        <v>1</v>
      </c>
      <c r="V23" s="34">
        <v>1</v>
      </c>
      <c r="W23" s="49">
        <v>1</v>
      </c>
      <c r="X23" s="34">
        <v>1</v>
      </c>
      <c r="Y23" s="49">
        <v>1</v>
      </c>
      <c r="Z23" s="34">
        <v>1</v>
      </c>
      <c r="AA23" s="27">
        <v>1</v>
      </c>
      <c r="AB23" s="31">
        <v>1</v>
      </c>
      <c r="AC23" s="27">
        <v>1</v>
      </c>
      <c r="AD23" s="34" t="s">
        <v>126</v>
      </c>
      <c r="AE23" s="34" t="s">
        <v>132</v>
      </c>
      <c r="AF23" s="34" t="s">
        <v>133</v>
      </c>
      <c r="AG23" s="34" t="s">
        <v>139</v>
      </c>
      <c r="AH23" s="34" t="s">
        <v>140</v>
      </c>
      <c r="AI23" s="34" t="s">
        <v>135</v>
      </c>
      <c r="AJ23" s="47">
        <v>22717765000</v>
      </c>
      <c r="AK23" s="39">
        <v>2.0000000000000001E-4</v>
      </c>
      <c r="AL23" s="55">
        <v>5000000</v>
      </c>
      <c r="AM23" s="31" t="s">
        <v>452</v>
      </c>
      <c r="AN23" s="31" t="s">
        <v>426</v>
      </c>
    </row>
    <row r="24" spans="1:40" s="78" customFormat="1" ht="99.75" customHeight="1" x14ac:dyDescent="0.25">
      <c r="A24" s="34" t="s">
        <v>375</v>
      </c>
      <c r="B24" s="34" t="s">
        <v>192</v>
      </c>
      <c r="C24" s="34" t="s">
        <v>142</v>
      </c>
      <c r="D24" s="34"/>
      <c r="E24" s="52" t="s">
        <v>98</v>
      </c>
      <c r="F24" s="52" t="s">
        <v>99</v>
      </c>
      <c r="G24" s="34">
        <v>1</v>
      </c>
      <c r="H24" s="34" t="s">
        <v>104</v>
      </c>
      <c r="I24" s="34" t="s">
        <v>105</v>
      </c>
      <c r="J24" s="34" t="s">
        <v>106</v>
      </c>
      <c r="K24" s="34" t="s">
        <v>107</v>
      </c>
      <c r="L24" s="34">
        <v>3274850</v>
      </c>
      <c r="M24" s="34" t="s">
        <v>108</v>
      </c>
      <c r="N24" s="36">
        <v>42856</v>
      </c>
      <c r="O24" s="36">
        <v>44012</v>
      </c>
      <c r="P24" s="34" t="s">
        <v>120</v>
      </c>
      <c r="Q24" s="34" t="s">
        <v>121</v>
      </c>
      <c r="R24" s="34" t="s">
        <v>106</v>
      </c>
      <c r="S24" s="34">
        <v>5</v>
      </c>
      <c r="T24" s="34">
        <v>5</v>
      </c>
      <c r="U24" s="34">
        <v>0</v>
      </c>
      <c r="V24" s="34" t="s">
        <v>106</v>
      </c>
      <c r="W24" s="34" t="s">
        <v>106</v>
      </c>
      <c r="X24" s="34">
        <f>+S24</f>
        <v>5</v>
      </c>
      <c r="Y24" s="49">
        <v>1</v>
      </c>
      <c r="Z24" s="53">
        <v>5</v>
      </c>
      <c r="AA24" s="27">
        <v>1</v>
      </c>
      <c r="AB24" s="31" t="s">
        <v>204</v>
      </c>
      <c r="AC24" s="34" t="s">
        <v>137</v>
      </c>
      <c r="AD24" s="34" t="s">
        <v>126</v>
      </c>
      <c r="AE24" s="34" t="s">
        <v>127</v>
      </c>
      <c r="AF24" s="34" t="s">
        <v>128</v>
      </c>
      <c r="AG24" s="34">
        <v>1016</v>
      </c>
      <c r="AH24" s="34" t="s">
        <v>129</v>
      </c>
      <c r="AI24" s="34" t="s">
        <v>130</v>
      </c>
      <c r="AJ24" s="47" t="s">
        <v>131</v>
      </c>
      <c r="AK24" s="27">
        <v>0</v>
      </c>
      <c r="AL24" s="34" t="s">
        <v>106</v>
      </c>
      <c r="AM24" s="31" t="s">
        <v>106</v>
      </c>
      <c r="AN24" s="31" t="s">
        <v>453</v>
      </c>
    </row>
    <row r="25" spans="1:40" s="78" customFormat="1" ht="99.75" customHeight="1" x14ac:dyDescent="0.25">
      <c r="A25" s="34" t="s">
        <v>376</v>
      </c>
      <c r="B25" s="34" t="s">
        <v>192</v>
      </c>
      <c r="C25" s="34" t="s">
        <v>142</v>
      </c>
      <c r="D25" s="34"/>
      <c r="E25" s="34" t="s">
        <v>100</v>
      </c>
      <c r="F25" s="34" t="s">
        <v>101</v>
      </c>
      <c r="G25" s="34">
        <v>3</v>
      </c>
      <c r="H25" s="34" t="s">
        <v>104</v>
      </c>
      <c r="I25" s="34" t="s">
        <v>105</v>
      </c>
      <c r="J25" s="34" t="s">
        <v>106</v>
      </c>
      <c r="K25" s="34" t="s">
        <v>107</v>
      </c>
      <c r="L25" s="34">
        <v>3274850</v>
      </c>
      <c r="M25" s="34" t="s">
        <v>108</v>
      </c>
      <c r="N25" s="36">
        <v>43101</v>
      </c>
      <c r="O25" s="36">
        <v>43830</v>
      </c>
      <c r="P25" s="34" t="s">
        <v>122</v>
      </c>
      <c r="Q25" s="34" t="s">
        <v>123</v>
      </c>
      <c r="R25" s="34" t="s">
        <v>106</v>
      </c>
      <c r="S25" s="34">
        <v>1</v>
      </c>
      <c r="T25" s="34">
        <v>1</v>
      </c>
      <c r="U25" s="34">
        <v>0</v>
      </c>
      <c r="V25" s="34" t="s">
        <v>106</v>
      </c>
      <c r="W25" s="34" t="s">
        <v>106</v>
      </c>
      <c r="X25" s="34">
        <v>1</v>
      </c>
      <c r="Y25" s="49">
        <v>1</v>
      </c>
      <c r="Z25" s="53">
        <v>1</v>
      </c>
      <c r="AA25" s="27">
        <v>1</v>
      </c>
      <c r="AB25" s="31" t="s">
        <v>204</v>
      </c>
      <c r="AC25" s="34" t="s">
        <v>137</v>
      </c>
      <c r="AD25" s="34" t="s">
        <v>126</v>
      </c>
      <c r="AE25" s="34" t="s">
        <v>127</v>
      </c>
      <c r="AF25" s="34" t="s">
        <v>128</v>
      </c>
      <c r="AG25" s="34">
        <v>1016</v>
      </c>
      <c r="AH25" s="34" t="s">
        <v>129</v>
      </c>
      <c r="AI25" s="34" t="s">
        <v>130</v>
      </c>
      <c r="AJ25" s="47" t="s">
        <v>131</v>
      </c>
      <c r="AK25" s="27">
        <v>0</v>
      </c>
      <c r="AL25" s="34" t="s">
        <v>106</v>
      </c>
      <c r="AM25" s="31" t="s">
        <v>106</v>
      </c>
      <c r="AN25" s="31" t="s">
        <v>453</v>
      </c>
    </row>
    <row r="26" spans="1:40" s="78" customFormat="1" ht="125.25" customHeight="1" x14ac:dyDescent="0.25">
      <c r="A26" s="34" t="s">
        <v>377</v>
      </c>
      <c r="B26" s="34" t="s">
        <v>192</v>
      </c>
      <c r="C26" s="34" t="s">
        <v>142</v>
      </c>
      <c r="D26" s="34"/>
      <c r="E26" s="34" t="s">
        <v>102</v>
      </c>
      <c r="F26" s="34" t="s">
        <v>103</v>
      </c>
      <c r="G26" s="34">
        <v>1</v>
      </c>
      <c r="H26" s="34" t="s">
        <v>104</v>
      </c>
      <c r="I26" s="34" t="s">
        <v>105</v>
      </c>
      <c r="J26" s="34" t="s">
        <v>106</v>
      </c>
      <c r="K26" s="34" t="s">
        <v>107</v>
      </c>
      <c r="L26" s="34">
        <v>3274850</v>
      </c>
      <c r="M26" s="34" t="s">
        <v>108</v>
      </c>
      <c r="N26" s="36">
        <v>43101</v>
      </c>
      <c r="O26" s="36">
        <v>43830</v>
      </c>
      <c r="P26" s="34" t="s">
        <v>124</v>
      </c>
      <c r="Q26" s="34" t="s">
        <v>125</v>
      </c>
      <c r="R26" s="34" t="s">
        <v>106</v>
      </c>
      <c r="S26" s="34">
        <v>1</v>
      </c>
      <c r="T26" s="34">
        <v>1</v>
      </c>
      <c r="U26" s="34">
        <v>0</v>
      </c>
      <c r="V26" s="34" t="s">
        <v>106</v>
      </c>
      <c r="W26" s="34" t="s">
        <v>106</v>
      </c>
      <c r="X26" s="34">
        <v>1</v>
      </c>
      <c r="Y26" s="49" t="s">
        <v>394</v>
      </c>
      <c r="Z26" s="53">
        <v>1</v>
      </c>
      <c r="AA26" s="27">
        <v>1</v>
      </c>
      <c r="AB26" s="54">
        <v>1</v>
      </c>
      <c r="AC26" s="34" t="s">
        <v>137</v>
      </c>
      <c r="AD26" s="34" t="s">
        <v>126</v>
      </c>
      <c r="AE26" s="34" t="s">
        <v>127</v>
      </c>
      <c r="AF26" s="34" t="s">
        <v>128</v>
      </c>
      <c r="AG26" s="34">
        <v>1016</v>
      </c>
      <c r="AH26" s="34" t="s">
        <v>129</v>
      </c>
      <c r="AI26" s="34" t="s">
        <v>130</v>
      </c>
      <c r="AJ26" s="48" t="s">
        <v>131</v>
      </c>
      <c r="AK26" s="56">
        <v>0</v>
      </c>
      <c r="AL26" s="34" t="s">
        <v>106</v>
      </c>
      <c r="AM26" s="31" t="s">
        <v>454</v>
      </c>
      <c r="AN26" s="31" t="s">
        <v>455</v>
      </c>
    </row>
    <row r="27" spans="1:40" s="78" customFormat="1" ht="99.75" customHeight="1" x14ac:dyDescent="0.25">
      <c r="A27" s="34" t="s">
        <v>378</v>
      </c>
      <c r="B27" s="34" t="s">
        <v>231</v>
      </c>
      <c r="C27" s="34" t="s">
        <v>232</v>
      </c>
      <c r="D27" s="34"/>
      <c r="E27" s="34" t="s">
        <v>234</v>
      </c>
      <c r="F27" s="34" t="s">
        <v>234</v>
      </c>
      <c r="G27" s="34">
        <v>2.3330000000000002</v>
      </c>
      <c r="H27" s="34" t="s">
        <v>143</v>
      </c>
      <c r="I27" s="34" t="s">
        <v>237</v>
      </c>
      <c r="J27" s="34" t="s">
        <v>238</v>
      </c>
      <c r="K27" s="34" t="s">
        <v>239</v>
      </c>
      <c r="L27" s="34" t="s">
        <v>240</v>
      </c>
      <c r="M27" s="34" t="s">
        <v>241</v>
      </c>
      <c r="N27" s="36">
        <v>43008</v>
      </c>
      <c r="O27" s="36">
        <v>44012</v>
      </c>
      <c r="P27" s="34" t="s">
        <v>242</v>
      </c>
      <c r="Q27" s="34" t="s">
        <v>243</v>
      </c>
      <c r="R27" s="34">
        <v>2</v>
      </c>
      <c r="S27" s="34">
        <v>2</v>
      </c>
      <c r="T27" s="34">
        <v>2</v>
      </c>
      <c r="U27" s="34">
        <v>2</v>
      </c>
      <c r="V27" s="34"/>
      <c r="W27" s="27" t="s">
        <v>395</v>
      </c>
      <c r="X27" s="34"/>
      <c r="Y27" s="34" t="s">
        <v>395</v>
      </c>
      <c r="Z27" s="57">
        <v>2</v>
      </c>
      <c r="AA27" s="27">
        <v>1</v>
      </c>
      <c r="AB27" s="31">
        <v>0</v>
      </c>
      <c r="AC27" s="27">
        <v>0</v>
      </c>
      <c r="AD27" s="34" t="s">
        <v>244</v>
      </c>
      <c r="AE27" s="34" t="s">
        <v>245</v>
      </c>
      <c r="AF27" s="34" t="s">
        <v>246</v>
      </c>
      <c r="AG27" s="34">
        <v>1028</v>
      </c>
      <c r="AH27" s="34" t="s">
        <v>247</v>
      </c>
      <c r="AI27" s="34" t="s">
        <v>248</v>
      </c>
      <c r="AJ27" s="34" t="s">
        <v>249</v>
      </c>
      <c r="AK27" s="34">
        <v>0</v>
      </c>
      <c r="AL27" s="34" t="s">
        <v>204</v>
      </c>
      <c r="AM27" s="58" t="s">
        <v>456</v>
      </c>
      <c r="AN27" s="31" t="s">
        <v>457</v>
      </c>
    </row>
    <row r="28" spans="1:40" s="78" customFormat="1" ht="99.75" customHeight="1" x14ac:dyDescent="0.25">
      <c r="A28" s="34" t="s">
        <v>379</v>
      </c>
      <c r="B28" s="34" t="s">
        <v>231</v>
      </c>
      <c r="C28" s="34" t="s">
        <v>233</v>
      </c>
      <c r="D28" s="34"/>
      <c r="E28" s="34" t="s">
        <v>235</v>
      </c>
      <c r="F28" s="34" t="s">
        <v>235</v>
      </c>
      <c r="G28" s="34">
        <v>2.3330000000000002</v>
      </c>
      <c r="H28" s="34" t="s">
        <v>143</v>
      </c>
      <c r="I28" s="34" t="s">
        <v>237</v>
      </c>
      <c r="J28" s="34" t="s">
        <v>238</v>
      </c>
      <c r="K28" s="34" t="s">
        <v>239</v>
      </c>
      <c r="L28" s="34" t="s">
        <v>240</v>
      </c>
      <c r="M28" s="34" t="s">
        <v>241</v>
      </c>
      <c r="N28" s="36">
        <v>43008</v>
      </c>
      <c r="O28" s="36">
        <v>44012</v>
      </c>
      <c r="P28" s="34" t="s">
        <v>250</v>
      </c>
      <c r="Q28" s="34" t="s">
        <v>251</v>
      </c>
      <c r="R28" s="59">
        <v>1</v>
      </c>
      <c r="S28" s="59">
        <v>1</v>
      </c>
      <c r="T28" s="59">
        <v>1</v>
      </c>
      <c r="U28" s="59">
        <v>1</v>
      </c>
      <c r="V28" s="34"/>
      <c r="W28" s="34" t="s">
        <v>395</v>
      </c>
      <c r="X28" s="34"/>
      <c r="Y28" s="34" t="s">
        <v>395</v>
      </c>
      <c r="Z28" s="57">
        <v>0</v>
      </c>
      <c r="AA28" s="27">
        <v>0</v>
      </c>
      <c r="AB28" s="33">
        <v>0</v>
      </c>
      <c r="AC28" s="27">
        <v>0</v>
      </c>
      <c r="AD28" s="34" t="s">
        <v>252</v>
      </c>
      <c r="AE28" s="34" t="s">
        <v>253</v>
      </c>
      <c r="AF28" s="34" t="s">
        <v>254</v>
      </c>
      <c r="AG28" s="34">
        <v>1022</v>
      </c>
      <c r="AH28" s="34" t="s">
        <v>255</v>
      </c>
      <c r="AI28" s="34" t="s">
        <v>256</v>
      </c>
      <c r="AJ28" s="38">
        <v>325000000</v>
      </c>
      <c r="AK28" s="34">
        <v>0</v>
      </c>
      <c r="AL28" s="34" t="s">
        <v>204</v>
      </c>
      <c r="AM28" s="58" t="s">
        <v>458</v>
      </c>
      <c r="AN28" s="44" t="s">
        <v>459</v>
      </c>
    </row>
    <row r="29" spans="1:40" s="78" customFormat="1" ht="99.75" customHeight="1" x14ac:dyDescent="0.25">
      <c r="A29" s="34" t="s">
        <v>380</v>
      </c>
      <c r="B29" s="34" t="s">
        <v>231</v>
      </c>
      <c r="C29" s="34" t="s">
        <v>232</v>
      </c>
      <c r="D29" s="34"/>
      <c r="E29" s="34" t="s">
        <v>236</v>
      </c>
      <c r="F29" s="34" t="s">
        <v>236</v>
      </c>
      <c r="G29" s="34">
        <v>2.3330000000000002</v>
      </c>
      <c r="H29" s="34" t="s">
        <v>143</v>
      </c>
      <c r="I29" s="34" t="s">
        <v>237</v>
      </c>
      <c r="J29" s="34" t="s">
        <v>238</v>
      </c>
      <c r="K29" s="34" t="s">
        <v>239</v>
      </c>
      <c r="L29" s="34" t="s">
        <v>240</v>
      </c>
      <c r="M29" s="34" t="s">
        <v>241</v>
      </c>
      <c r="N29" s="36">
        <v>43101</v>
      </c>
      <c r="O29" s="36">
        <v>44012</v>
      </c>
      <c r="P29" s="34" t="s">
        <v>257</v>
      </c>
      <c r="Q29" s="34" t="s">
        <v>258</v>
      </c>
      <c r="R29" s="60">
        <v>2</v>
      </c>
      <c r="S29" s="60">
        <v>2</v>
      </c>
      <c r="T29" s="60">
        <v>2</v>
      </c>
      <c r="U29" s="60">
        <v>2</v>
      </c>
      <c r="V29" s="34"/>
      <c r="W29" s="34" t="s">
        <v>395</v>
      </c>
      <c r="X29" s="34"/>
      <c r="Y29" s="34" t="s">
        <v>395</v>
      </c>
      <c r="Z29" s="61">
        <v>0</v>
      </c>
      <c r="AA29" s="27">
        <v>0</v>
      </c>
      <c r="AB29" s="31">
        <v>0</v>
      </c>
      <c r="AC29" s="27">
        <v>0</v>
      </c>
      <c r="AD29" s="34" t="s">
        <v>244</v>
      </c>
      <c r="AE29" s="34" t="s">
        <v>245</v>
      </c>
      <c r="AF29" s="34" t="s">
        <v>246</v>
      </c>
      <c r="AG29" s="34">
        <v>1028</v>
      </c>
      <c r="AH29" s="34" t="s">
        <v>247</v>
      </c>
      <c r="AI29" s="34" t="s">
        <v>248</v>
      </c>
      <c r="AJ29" s="34" t="s">
        <v>249</v>
      </c>
      <c r="AK29" s="34">
        <v>0</v>
      </c>
      <c r="AL29" s="34" t="s">
        <v>177</v>
      </c>
      <c r="AM29" s="58" t="s">
        <v>460</v>
      </c>
      <c r="AN29" s="31" t="s">
        <v>461</v>
      </c>
    </row>
    <row r="30" spans="1:40" s="78" customFormat="1" ht="223.5" customHeight="1" x14ac:dyDescent="0.25">
      <c r="A30" s="34" t="s">
        <v>381</v>
      </c>
      <c r="B30" s="34" t="s">
        <v>166</v>
      </c>
      <c r="C30" s="34" t="s">
        <v>159</v>
      </c>
      <c r="D30" s="34"/>
      <c r="E30" s="34" t="s">
        <v>193</v>
      </c>
      <c r="F30" s="34" t="s">
        <v>194</v>
      </c>
      <c r="G30" s="34">
        <v>2.8</v>
      </c>
      <c r="H30" s="34" t="s">
        <v>144</v>
      </c>
      <c r="I30" s="34" t="s">
        <v>203</v>
      </c>
      <c r="J30" s="34" t="s">
        <v>204</v>
      </c>
      <c r="K30" s="34" t="s">
        <v>205</v>
      </c>
      <c r="L30" s="34" t="s">
        <v>206</v>
      </c>
      <c r="M30" s="42" t="s">
        <v>207</v>
      </c>
      <c r="N30" s="36">
        <v>42856</v>
      </c>
      <c r="O30" s="36">
        <v>43982</v>
      </c>
      <c r="P30" s="34" t="s">
        <v>208</v>
      </c>
      <c r="Q30" s="34" t="s">
        <v>209</v>
      </c>
      <c r="R30" s="27">
        <v>0.1</v>
      </c>
      <c r="S30" s="27">
        <v>0.5</v>
      </c>
      <c r="T30" s="27">
        <v>0.35</v>
      </c>
      <c r="U30" s="27">
        <v>0.05</v>
      </c>
      <c r="V30" s="27">
        <v>0.1</v>
      </c>
      <c r="W30" s="49">
        <v>1</v>
      </c>
      <c r="X30" s="27">
        <v>0.25</v>
      </c>
      <c r="Y30" s="27">
        <v>0.5</v>
      </c>
      <c r="Z30" s="27">
        <v>0.3</v>
      </c>
      <c r="AA30" s="27">
        <v>0.86</v>
      </c>
      <c r="AB30" s="33">
        <v>0.05</v>
      </c>
      <c r="AC30" s="27">
        <v>1</v>
      </c>
      <c r="AD30" s="34" t="s">
        <v>80</v>
      </c>
      <c r="AE30" s="34" t="s">
        <v>81</v>
      </c>
      <c r="AF30" s="34" t="s">
        <v>222</v>
      </c>
      <c r="AG30" s="34">
        <v>1099</v>
      </c>
      <c r="AH30" s="34" t="s">
        <v>223</v>
      </c>
      <c r="AI30" s="34" t="s">
        <v>224</v>
      </c>
      <c r="AJ30" s="28">
        <v>10916626695</v>
      </c>
      <c r="AK30" s="29" t="s">
        <v>204</v>
      </c>
      <c r="AL30" s="29" t="s">
        <v>204</v>
      </c>
      <c r="AM30" s="30" t="s">
        <v>463</v>
      </c>
      <c r="AN30" s="31" t="s">
        <v>464</v>
      </c>
    </row>
    <row r="31" spans="1:40" s="78" customFormat="1" ht="142.5" customHeight="1" x14ac:dyDescent="0.25">
      <c r="A31" s="34" t="s">
        <v>382</v>
      </c>
      <c r="B31" s="34" t="s">
        <v>166</v>
      </c>
      <c r="C31" s="34" t="s">
        <v>159</v>
      </c>
      <c r="D31" s="34"/>
      <c r="E31" s="34" t="s">
        <v>195</v>
      </c>
      <c r="F31" s="34" t="s">
        <v>196</v>
      </c>
      <c r="G31" s="34">
        <v>2.8</v>
      </c>
      <c r="H31" s="34" t="s">
        <v>144</v>
      </c>
      <c r="I31" s="34" t="s">
        <v>203</v>
      </c>
      <c r="J31" s="34" t="s">
        <v>204</v>
      </c>
      <c r="K31" s="34" t="s">
        <v>205</v>
      </c>
      <c r="L31" s="34" t="s">
        <v>206</v>
      </c>
      <c r="M31" s="42" t="s">
        <v>207</v>
      </c>
      <c r="N31" s="36">
        <v>42856</v>
      </c>
      <c r="O31" s="36">
        <v>43982</v>
      </c>
      <c r="P31" s="34" t="s">
        <v>210</v>
      </c>
      <c r="Q31" s="34" t="s">
        <v>211</v>
      </c>
      <c r="R31" s="27">
        <v>0.1</v>
      </c>
      <c r="S31" s="27">
        <v>0.5</v>
      </c>
      <c r="T31" s="27">
        <v>0.35</v>
      </c>
      <c r="U31" s="27">
        <v>0.05</v>
      </c>
      <c r="V31" s="27">
        <v>0.1</v>
      </c>
      <c r="W31" s="27">
        <v>1</v>
      </c>
      <c r="X31" s="27">
        <v>0.5</v>
      </c>
      <c r="Y31" s="27">
        <v>1</v>
      </c>
      <c r="Z31" s="27">
        <v>0.3</v>
      </c>
      <c r="AA31" s="27">
        <v>0.86</v>
      </c>
      <c r="AB31" s="33">
        <v>0.05</v>
      </c>
      <c r="AC31" s="27">
        <v>1</v>
      </c>
      <c r="AD31" s="34" t="s">
        <v>80</v>
      </c>
      <c r="AE31" s="34" t="s">
        <v>81</v>
      </c>
      <c r="AF31" s="34" t="s">
        <v>222</v>
      </c>
      <c r="AG31" s="34">
        <v>1099</v>
      </c>
      <c r="AH31" s="34" t="s">
        <v>223</v>
      </c>
      <c r="AI31" s="34" t="s">
        <v>224</v>
      </c>
      <c r="AJ31" s="28">
        <v>10916626695</v>
      </c>
      <c r="AK31" s="29" t="s">
        <v>204</v>
      </c>
      <c r="AL31" s="29" t="s">
        <v>204</v>
      </c>
      <c r="AM31" s="31" t="s">
        <v>465</v>
      </c>
      <c r="AN31" s="31" t="s">
        <v>466</v>
      </c>
    </row>
    <row r="32" spans="1:40" s="78" customFormat="1" ht="257.25" customHeight="1" x14ac:dyDescent="0.25">
      <c r="A32" s="34" t="s">
        <v>383</v>
      </c>
      <c r="B32" s="34" t="s">
        <v>192</v>
      </c>
      <c r="C32" s="34" t="s">
        <v>142</v>
      </c>
      <c r="D32" s="34"/>
      <c r="E32" s="34" t="s">
        <v>197</v>
      </c>
      <c r="F32" s="34" t="s">
        <v>198</v>
      </c>
      <c r="G32" s="34">
        <v>2.8</v>
      </c>
      <c r="H32" s="34" t="s">
        <v>144</v>
      </c>
      <c r="I32" s="34" t="s">
        <v>203</v>
      </c>
      <c r="J32" s="34" t="s">
        <v>204</v>
      </c>
      <c r="K32" s="34" t="s">
        <v>212</v>
      </c>
      <c r="L32" s="34" t="s">
        <v>213</v>
      </c>
      <c r="M32" s="34" t="s">
        <v>214</v>
      </c>
      <c r="N32" s="36">
        <v>43028</v>
      </c>
      <c r="O32" s="36">
        <v>43830</v>
      </c>
      <c r="P32" s="34" t="s">
        <v>215</v>
      </c>
      <c r="Q32" s="34" t="s">
        <v>216</v>
      </c>
      <c r="R32" s="27">
        <v>0.15</v>
      </c>
      <c r="S32" s="27">
        <v>0.3</v>
      </c>
      <c r="T32" s="27">
        <v>0.3</v>
      </c>
      <c r="U32" s="27">
        <v>0.25</v>
      </c>
      <c r="V32" s="27">
        <v>0.15</v>
      </c>
      <c r="W32" s="27">
        <v>1</v>
      </c>
      <c r="X32" s="27">
        <v>0.3</v>
      </c>
      <c r="Y32" s="27">
        <v>1</v>
      </c>
      <c r="Z32" s="27">
        <v>0.3</v>
      </c>
      <c r="AA32" s="27">
        <v>1</v>
      </c>
      <c r="AB32" s="33">
        <v>0.25</v>
      </c>
      <c r="AC32" s="27">
        <v>1</v>
      </c>
      <c r="AD32" s="34" t="s">
        <v>80</v>
      </c>
      <c r="AE32" s="34" t="s">
        <v>225</v>
      </c>
      <c r="AF32" s="34" t="s">
        <v>226</v>
      </c>
      <c r="AG32" s="34">
        <v>1096</v>
      </c>
      <c r="AH32" s="34" t="s">
        <v>227</v>
      </c>
      <c r="AI32" s="27" t="s">
        <v>228</v>
      </c>
      <c r="AJ32" s="28">
        <v>41903043180</v>
      </c>
      <c r="AK32" s="29">
        <v>1.4E-3</v>
      </c>
      <c r="AL32" s="32">
        <v>62251067</v>
      </c>
      <c r="AM32" s="33" t="s">
        <v>467</v>
      </c>
      <c r="AN32" s="62" t="s">
        <v>468</v>
      </c>
    </row>
    <row r="33" spans="1:40" s="78" customFormat="1" ht="99.75" customHeight="1" x14ac:dyDescent="0.25">
      <c r="A33" s="34" t="s">
        <v>384</v>
      </c>
      <c r="B33" s="34" t="s">
        <v>166</v>
      </c>
      <c r="C33" s="34" t="s">
        <v>159</v>
      </c>
      <c r="D33" s="34"/>
      <c r="E33" s="34" t="s">
        <v>199</v>
      </c>
      <c r="F33" s="34" t="s">
        <v>200</v>
      </c>
      <c r="G33" s="34">
        <v>2.8</v>
      </c>
      <c r="H33" s="34" t="s">
        <v>144</v>
      </c>
      <c r="I33" s="34" t="s">
        <v>203</v>
      </c>
      <c r="J33" s="34" t="s">
        <v>204</v>
      </c>
      <c r="K33" s="34" t="s">
        <v>217</v>
      </c>
      <c r="L33" s="34">
        <v>3013975581</v>
      </c>
      <c r="M33" s="34" t="s">
        <v>218</v>
      </c>
      <c r="N33" s="36">
        <v>42887</v>
      </c>
      <c r="O33" s="36">
        <v>43100</v>
      </c>
      <c r="P33" s="34" t="s">
        <v>219</v>
      </c>
      <c r="Q33" s="34" t="s">
        <v>220</v>
      </c>
      <c r="R33" s="34">
        <v>2</v>
      </c>
      <c r="S33" s="34" t="s">
        <v>204</v>
      </c>
      <c r="T33" s="34" t="s">
        <v>204</v>
      </c>
      <c r="U33" s="34" t="s">
        <v>204</v>
      </c>
      <c r="V33" s="34">
        <v>1</v>
      </c>
      <c r="W33" s="27">
        <v>0.5</v>
      </c>
      <c r="X33" s="34" t="s">
        <v>204</v>
      </c>
      <c r="Y33" s="27" t="s">
        <v>204</v>
      </c>
      <c r="Z33" s="34" t="s">
        <v>204</v>
      </c>
      <c r="AA33" s="27" t="s">
        <v>137</v>
      </c>
      <c r="AB33" s="31" t="s">
        <v>204</v>
      </c>
      <c r="AC33" s="34" t="s">
        <v>137</v>
      </c>
      <c r="AD33" s="34" t="s">
        <v>80</v>
      </c>
      <c r="AE33" s="34" t="s">
        <v>81</v>
      </c>
      <c r="AF33" s="34" t="s">
        <v>229</v>
      </c>
      <c r="AG33" s="34">
        <v>1116</v>
      </c>
      <c r="AH33" s="34" t="s">
        <v>229</v>
      </c>
      <c r="AI33" s="34" t="s">
        <v>424</v>
      </c>
      <c r="AJ33" s="28">
        <v>7357432155</v>
      </c>
      <c r="AK33" s="39" t="s">
        <v>204</v>
      </c>
      <c r="AL33" s="39" t="s">
        <v>204</v>
      </c>
      <c r="AM33" s="63" t="s">
        <v>469</v>
      </c>
      <c r="AN33" s="44" t="s">
        <v>470</v>
      </c>
    </row>
    <row r="34" spans="1:40" s="78" customFormat="1" ht="99.75" customHeight="1" x14ac:dyDescent="0.25">
      <c r="A34" s="34" t="s">
        <v>385</v>
      </c>
      <c r="B34" s="34" t="s">
        <v>166</v>
      </c>
      <c r="C34" s="34" t="s">
        <v>159</v>
      </c>
      <c r="D34" s="34"/>
      <c r="E34" s="34" t="s">
        <v>201</v>
      </c>
      <c r="F34" s="34" t="s">
        <v>202</v>
      </c>
      <c r="G34" s="34">
        <v>2.8</v>
      </c>
      <c r="H34" s="34" t="s">
        <v>144</v>
      </c>
      <c r="I34" s="34" t="s">
        <v>203</v>
      </c>
      <c r="J34" s="34" t="s">
        <v>204</v>
      </c>
      <c r="K34" s="34" t="s">
        <v>217</v>
      </c>
      <c r="L34" s="34">
        <v>3013975581</v>
      </c>
      <c r="M34" s="34" t="s">
        <v>218</v>
      </c>
      <c r="N34" s="36">
        <v>42887</v>
      </c>
      <c r="O34" s="36">
        <v>43830</v>
      </c>
      <c r="P34" s="34" t="s">
        <v>221</v>
      </c>
      <c r="Q34" s="34" t="s">
        <v>396</v>
      </c>
      <c r="R34" s="27">
        <v>0.6</v>
      </c>
      <c r="S34" s="27">
        <v>0.15</v>
      </c>
      <c r="T34" s="27">
        <v>0.15</v>
      </c>
      <c r="U34" s="27">
        <v>0.1</v>
      </c>
      <c r="V34" s="27">
        <v>0.3</v>
      </c>
      <c r="W34" s="27">
        <v>0.5</v>
      </c>
      <c r="X34" s="27">
        <v>0.15</v>
      </c>
      <c r="Y34" s="27">
        <v>1</v>
      </c>
      <c r="Z34" s="27">
        <v>0.15</v>
      </c>
      <c r="AA34" s="27">
        <v>1</v>
      </c>
      <c r="AB34" s="33">
        <v>0</v>
      </c>
      <c r="AC34" s="27">
        <v>0</v>
      </c>
      <c r="AD34" s="34" t="s">
        <v>80</v>
      </c>
      <c r="AE34" s="34" t="s">
        <v>81</v>
      </c>
      <c r="AF34" s="34" t="s">
        <v>229</v>
      </c>
      <c r="AG34" s="34">
        <v>1116</v>
      </c>
      <c r="AH34" s="34" t="s">
        <v>229</v>
      </c>
      <c r="AI34" s="34" t="s">
        <v>230</v>
      </c>
      <c r="AJ34" s="28">
        <v>7357432155</v>
      </c>
      <c r="AK34" s="39" t="s">
        <v>204</v>
      </c>
      <c r="AL34" s="39" t="s">
        <v>204</v>
      </c>
      <c r="AM34" s="63" t="s">
        <v>471</v>
      </c>
      <c r="AN34" s="44" t="s">
        <v>472</v>
      </c>
    </row>
    <row r="35" spans="1:40" s="78" customFormat="1" ht="99.75" customHeight="1" x14ac:dyDescent="0.25">
      <c r="A35" s="34" t="s">
        <v>382</v>
      </c>
      <c r="B35" s="34" t="s">
        <v>166</v>
      </c>
      <c r="C35" s="34" t="s">
        <v>159</v>
      </c>
      <c r="D35" s="34"/>
      <c r="E35" s="34" t="s">
        <v>145</v>
      </c>
      <c r="F35" s="34" t="s">
        <v>145</v>
      </c>
      <c r="G35" s="34">
        <v>4</v>
      </c>
      <c r="H35" s="34" t="s">
        <v>146</v>
      </c>
      <c r="I35" s="34" t="s">
        <v>147</v>
      </c>
      <c r="J35" s="34" t="s">
        <v>106</v>
      </c>
      <c r="K35" s="34" t="s">
        <v>148</v>
      </c>
      <c r="L35" s="34" t="s">
        <v>149</v>
      </c>
      <c r="M35" s="34" t="s">
        <v>150</v>
      </c>
      <c r="N35" s="36">
        <v>42856</v>
      </c>
      <c r="O35" s="36">
        <v>44196</v>
      </c>
      <c r="P35" s="34" t="s">
        <v>397</v>
      </c>
      <c r="Q35" s="34" t="s">
        <v>151</v>
      </c>
      <c r="R35" s="27">
        <v>1</v>
      </c>
      <c r="S35" s="27">
        <v>1</v>
      </c>
      <c r="T35" s="27">
        <v>1</v>
      </c>
      <c r="U35" s="27">
        <v>1</v>
      </c>
      <c r="V35" s="27">
        <v>1</v>
      </c>
      <c r="W35" s="27">
        <v>1</v>
      </c>
      <c r="X35" s="27">
        <v>1</v>
      </c>
      <c r="Y35" s="27">
        <v>1</v>
      </c>
      <c r="Z35" s="27">
        <v>1</v>
      </c>
      <c r="AA35" s="27">
        <v>1</v>
      </c>
      <c r="AB35" s="33">
        <v>1</v>
      </c>
      <c r="AC35" s="27">
        <v>1</v>
      </c>
      <c r="AD35" s="34" t="s">
        <v>155</v>
      </c>
      <c r="AE35" s="34" t="s">
        <v>156</v>
      </c>
      <c r="AF35" s="34" t="s">
        <v>157</v>
      </c>
      <c r="AG35" s="34">
        <v>1075</v>
      </c>
      <c r="AH35" s="34" t="s">
        <v>158</v>
      </c>
      <c r="AI35" s="34" t="s">
        <v>403</v>
      </c>
      <c r="AJ35" s="64">
        <v>9461000000</v>
      </c>
      <c r="AK35" s="38" t="s">
        <v>106</v>
      </c>
      <c r="AL35" s="38" t="s">
        <v>106</v>
      </c>
      <c r="AM35" s="31" t="s">
        <v>473</v>
      </c>
      <c r="AN35" s="31" t="s">
        <v>474</v>
      </c>
    </row>
    <row r="36" spans="1:40" s="78" customFormat="1" ht="99.75" customHeight="1" x14ac:dyDescent="0.25">
      <c r="A36" s="34" t="s">
        <v>383</v>
      </c>
      <c r="B36" s="34" t="s">
        <v>166</v>
      </c>
      <c r="C36" s="34" t="s">
        <v>159</v>
      </c>
      <c r="D36" s="34"/>
      <c r="E36" s="34" t="s">
        <v>152</v>
      </c>
      <c r="F36" s="34" t="s">
        <v>153</v>
      </c>
      <c r="G36" s="34">
        <v>4</v>
      </c>
      <c r="H36" s="34" t="s">
        <v>146</v>
      </c>
      <c r="I36" s="34" t="s">
        <v>147</v>
      </c>
      <c r="J36" s="34" t="s">
        <v>106</v>
      </c>
      <c r="K36" s="34" t="s">
        <v>148</v>
      </c>
      <c r="L36" s="34" t="s">
        <v>149</v>
      </c>
      <c r="M36" s="34" t="s">
        <v>150</v>
      </c>
      <c r="N36" s="36">
        <v>42856</v>
      </c>
      <c r="O36" s="36">
        <v>44196</v>
      </c>
      <c r="P36" s="34" t="s">
        <v>154</v>
      </c>
      <c r="Q36" s="34" t="s">
        <v>398</v>
      </c>
      <c r="R36" s="27">
        <v>1</v>
      </c>
      <c r="S36" s="27">
        <v>1</v>
      </c>
      <c r="T36" s="27">
        <v>1</v>
      </c>
      <c r="U36" s="27">
        <v>1</v>
      </c>
      <c r="V36" s="34">
        <v>0</v>
      </c>
      <c r="W36" s="27">
        <v>0</v>
      </c>
      <c r="X36" s="34">
        <v>0</v>
      </c>
      <c r="Y36" s="27">
        <v>0</v>
      </c>
      <c r="Z36" s="27">
        <v>0</v>
      </c>
      <c r="AA36" s="27">
        <v>0</v>
      </c>
      <c r="AB36" s="33">
        <v>0.75</v>
      </c>
      <c r="AC36" s="27">
        <v>0.75</v>
      </c>
      <c r="AD36" s="34" t="s">
        <v>155</v>
      </c>
      <c r="AE36" s="34" t="s">
        <v>156</v>
      </c>
      <c r="AF36" s="34" t="s">
        <v>157</v>
      </c>
      <c r="AG36" s="34">
        <v>1075</v>
      </c>
      <c r="AH36" s="34" t="s">
        <v>158</v>
      </c>
      <c r="AI36" s="34" t="s">
        <v>403</v>
      </c>
      <c r="AJ36" s="64">
        <v>9461000000</v>
      </c>
      <c r="AK36" s="38" t="s">
        <v>106</v>
      </c>
      <c r="AL36" s="38" t="s">
        <v>106</v>
      </c>
      <c r="AM36" s="44" t="s">
        <v>475</v>
      </c>
      <c r="AN36" s="31" t="s">
        <v>476</v>
      </c>
    </row>
    <row r="37" spans="1:40" s="78" customFormat="1" ht="99.75" customHeight="1" x14ac:dyDescent="0.25">
      <c r="A37" s="34" t="s">
        <v>386</v>
      </c>
      <c r="B37" s="34" t="s">
        <v>166</v>
      </c>
      <c r="C37" s="34" t="s">
        <v>184</v>
      </c>
      <c r="D37" s="34" t="s">
        <v>169</v>
      </c>
      <c r="E37" s="34" t="s">
        <v>168</v>
      </c>
      <c r="F37" s="34" t="s">
        <v>169</v>
      </c>
      <c r="G37" s="34">
        <v>3.4</v>
      </c>
      <c r="H37" s="34" t="s">
        <v>259</v>
      </c>
      <c r="I37" s="34" t="s">
        <v>285</v>
      </c>
      <c r="J37" s="34" t="s">
        <v>106</v>
      </c>
      <c r="K37" s="34" t="s">
        <v>173</v>
      </c>
      <c r="L37" s="34">
        <v>3778835</v>
      </c>
      <c r="M37" s="34" t="s">
        <v>174</v>
      </c>
      <c r="N37" s="36">
        <v>43221</v>
      </c>
      <c r="O37" s="36">
        <v>44196</v>
      </c>
      <c r="P37" s="34" t="s">
        <v>175</v>
      </c>
      <c r="Q37" s="34" t="s">
        <v>176</v>
      </c>
      <c r="R37" s="34" t="s">
        <v>106</v>
      </c>
      <c r="S37" s="34">
        <v>1</v>
      </c>
      <c r="T37" s="34">
        <v>1</v>
      </c>
      <c r="U37" s="34">
        <v>1</v>
      </c>
      <c r="V37" s="34" t="s">
        <v>177</v>
      </c>
      <c r="W37" s="27" t="s">
        <v>106</v>
      </c>
      <c r="X37" s="34">
        <v>1</v>
      </c>
      <c r="Y37" s="27">
        <v>1</v>
      </c>
      <c r="Z37" s="34">
        <v>1</v>
      </c>
      <c r="AA37" s="27">
        <v>1</v>
      </c>
      <c r="AB37" s="31">
        <v>1</v>
      </c>
      <c r="AC37" s="27">
        <v>1</v>
      </c>
      <c r="AD37" s="34" t="s">
        <v>181</v>
      </c>
      <c r="AE37" s="34" t="s">
        <v>182</v>
      </c>
      <c r="AF37" s="34" t="s">
        <v>183</v>
      </c>
      <c r="AG37" s="34">
        <v>981</v>
      </c>
      <c r="AH37" s="34" t="s">
        <v>160</v>
      </c>
      <c r="AI37" s="34" t="s">
        <v>161</v>
      </c>
      <c r="AJ37" s="65">
        <v>2661807900</v>
      </c>
      <c r="AK37" s="27">
        <v>7.4000000000000003E-3</v>
      </c>
      <c r="AL37" s="48">
        <f>(19624000+27850000)</f>
        <v>47474000</v>
      </c>
      <c r="AM37" s="33" t="s">
        <v>477</v>
      </c>
      <c r="AN37" s="33" t="s">
        <v>478</v>
      </c>
    </row>
    <row r="38" spans="1:40" s="78" customFormat="1" ht="99.75" customHeight="1" x14ac:dyDescent="0.25">
      <c r="A38" s="34" t="s">
        <v>378</v>
      </c>
      <c r="B38" s="34" t="s">
        <v>167</v>
      </c>
      <c r="C38" s="34" t="s">
        <v>185</v>
      </c>
      <c r="D38" s="34"/>
      <c r="E38" s="34" t="s">
        <v>431</v>
      </c>
      <c r="F38" s="34" t="s">
        <v>170</v>
      </c>
      <c r="G38" s="34">
        <v>2</v>
      </c>
      <c r="H38" s="34" t="s">
        <v>259</v>
      </c>
      <c r="I38" s="34" t="s">
        <v>285</v>
      </c>
      <c r="J38" s="34" t="s">
        <v>106</v>
      </c>
      <c r="K38" s="34" t="s">
        <v>173</v>
      </c>
      <c r="L38" s="34">
        <v>3778835</v>
      </c>
      <c r="M38" s="34" t="s">
        <v>174</v>
      </c>
      <c r="N38" s="36">
        <v>43221</v>
      </c>
      <c r="O38" s="36">
        <v>44196</v>
      </c>
      <c r="P38" s="34" t="s">
        <v>178</v>
      </c>
      <c r="Q38" s="34" t="s">
        <v>489</v>
      </c>
      <c r="R38" s="34" t="s">
        <v>106</v>
      </c>
      <c r="S38" s="27">
        <v>0.5</v>
      </c>
      <c r="T38" s="27">
        <v>0.25</v>
      </c>
      <c r="U38" s="27">
        <v>0.25</v>
      </c>
      <c r="V38" s="34" t="s">
        <v>106</v>
      </c>
      <c r="W38" s="27" t="s">
        <v>106</v>
      </c>
      <c r="X38" s="27">
        <v>0.5</v>
      </c>
      <c r="Y38" s="27">
        <v>1</v>
      </c>
      <c r="Z38" s="27">
        <v>0.25</v>
      </c>
      <c r="AA38" s="27">
        <v>1</v>
      </c>
      <c r="AB38" s="33">
        <v>0.25</v>
      </c>
      <c r="AC38" s="27">
        <v>1</v>
      </c>
      <c r="AD38" s="34" t="s">
        <v>181</v>
      </c>
      <c r="AE38" s="34" t="s">
        <v>182</v>
      </c>
      <c r="AF38" s="34" t="s">
        <v>183</v>
      </c>
      <c r="AG38" s="34">
        <v>981</v>
      </c>
      <c r="AH38" s="34" t="s">
        <v>162</v>
      </c>
      <c r="AI38" s="34" t="s">
        <v>490</v>
      </c>
      <c r="AJ38" s="27" t="s">
        <v>404</v>
      </c>
      <c r="AK38" s="27" t="s">
        <v>177</v>
      </c>
      <c r="AL38" s="27" t="s">
        <v>177</v>
      </c>
      <c r="AM38" s="33" t="s">
        <v>479</v>
      </c>
      <c r="AN38" s="33" t="s">
        <v>480</v>
      </c>
    </row>
    <row r="39" spans="1:40" s="78" customFormat="1" ht="123" customHeight="1" x14ac:dyDescent="0.25">
      <c r="A39" s="34" t="s">
        <v>379</v>
      </c>
      <c r="B39" s="34" t="s">
        <v>167</v>
      </c>
      <c r="C39" s="34" t="s">
        <v>186</v>
      </c>
      <c r="D39" s="34"/>
      <c r="E39" s="34" t="s">
        <v>171</v>
      </c>
      <c r="F39" s="34" t="s">
        <v>172</v>
      </c>
      <c r="G39" s="34">
        <v>2.6</v>
      </c>
      <c r="H39" s="34" t="s">
        <v>259</v>
      </c>
      <c r="I39" s="34" t="s">
        <v>285</v>
      </c>
      <c r="J39" s="34" t="s">
        <v>106</v>
      </c>
      <c r="K39" s="34" t="s">
        <v>173</v>
      </c>
      <c r="L39" s="34">
        <v>3778835</v>
      </c>
      <c r="M39" s="34" t="s">
        <v>174</v>
      </c>
      <c r="N39" s="36">
        <v>43221</v>
      </c>
      <c r="O39" s="36">
        <v>44196</v>
      </c>
      <c r="P39" s="34" t="s">
        <v>179</v>
      </c>
      <c r="Q39" s="34" t="s">
        <v>180</v>
      </c>
      <c r="R39" s="34" t="s">
        <v>177</v>
      </c>
      <c r="S39" s="49">
        <v>1</v>
      </c>
      <c r="T39" s="49">
        <v>1</v>
      </c>
      <c r="U39" s="49">
        <v>1</v>
      </c>
      <c r="V39" s="34" t="s">
        <v>106</v>
      </c>
      <c r="W39" s="27" t="s">
        <v>106</v>
      </c>
      <c r="X39" s="27">
        <v>0</v>
      </c>
      <c r="Y39" s="27">
        <v>0</v>
      </c>
      <c r="Z39" s="27">
        <v>1</v>
      </c>
      <c r="AA39" s="27">
        <v>1</v>
      </c>
      <c r="AB39" s="33">
        <v>0</v>
      </c>
      <c r="AC39" s="27">
        <v>0</v>
      </c>
      <c r="AD39" s="34" t="s">
        <v>181</v>
      </c>
      <c r="AE39" s="34" t="s">
        <v>182</v>
      </c>
      <c r="AF39" s="34" t="s">
        <v>183</v>
      </c>
      <c r="AG39" s="34" t="s">
        <v>163</v>
      </c>
      <c r="AH39" s="34" t="s">
        <v>164</v>
      </c>
      <c r="AI39" s="34" t="s">
        <v>165</v>
      </c>
      <c r="AJ39" s="34" t="s">
        <v>491</v>
      </c>
      <c r="AK39" s="27" t="s">
        <v>177</v>
      </c>
      <c r="AL39" s="27" t="s">
        <v>177</v>
      </c>
      <c r="AM39" s="33" t="s">
        <v>177</v>
      </c>
      <c r="AN39" s="33" t="s">
        <v>481</v>
      </c>
    </row>
    <row r="40" spans="1:40" s="78" customFormat="1" ht="409.6" customHeight="1" x14ac:dyDescent="0.25">
      <c r="A40" s="34" t="s">
        <v>380</v>
      </c>
      <c r="B40" s="34" t="s">
        <v>167</v>
      </c>
      <c r="C40" s="34" t="s">
        <v>185</v>
      </c>
      <c r="D40" s="34"/>
      <c r="E40" s="34" t="s">
        <v>260</v>
      </c>
      <c r="F40" s="34" t="s">
        <v>261</v>
      </c>
      <c r="G40" s="34">
        <v>2</v>
      </c>
      <c r="H40" s="34" t="s">
        <v>268</v>
      </c>
      <c r="I40" s="34" t="s">
        <v>269</v>
      </c>
      <c r="J40" s="34" t="s">
        <v>106</v>
      </c>
      <c r="K40" s="34" t="s">
        <v>270</v>
      </c>
      <c r="L40" s="34" t="s">
        <v>271</v>
      </c>
      <c r="M40" s="66" t="s">
        <v>272</v>
      </c>
      <c r="N40" s="36">
        <v>43160</v>
      </c>
      <c r="O40" s="36">
        <v>43830</v>
      </c>
      <c r="P40" s="34" t="s">
        <v>273</v>
      </c>
      <c r="Q40" s="34" t="s">
        <v>274</v>
      </c>
      <c r="R40" s="34" t="s">
        <v>106</v>
      </c>
      <c r="S40" s="34">
        <v>1</v>
      </c>
      <c r="T40" s="34">
        <v>1</v>
      </c>
      <c r="U40" s="34" t="s">
        <v>106</v>
      </c>
      <c r="V40" s="34" t="s">
        <v>204</v>
      </c>
      <c r="W40" s="27" t="s">
        <v>204</v>
      </c>
      <c r="X40" s="34">
        <v>1</v>
      </c>
      <c r="Y40" s="27">
        <v>1</v>
      </c>
      <c r="Z40" s="34">
        <v>1</v>
      </c>
      <c r="AA40" s="27">
        <v>1</v>
      </c>
      <c r="AB40" s="31" t="s">
        <v>204</v>
      </c>
      <c r="AC40" s="34" t="s">
        <v>137</v>
      </c>
      <c r="AD40" s="34" t="s">
        <v>126</v>
      </c>
      <c r="AE40" s="34" t="s">
        <v>286</v>
      </c>
      <c r="AF40" s="34" t="s">
        <v>287</v>
      </c>
      <c r="AG40" s="34">
        <v>1131</v>
      </c>
      <c r="AH40" s="34" t="s">
        <v>288</v>
      </c>
      <c r="AI40" s="34" t="s">
        <v>289</v>
      </c>
      <c r="AJ40" s="67">
        <v>6337044923</v>
      </c>
      <c r="AK40" s="39">
        <v>2.8E-3</v>
      </c>
      <c r="AL40" s="68">
        <v>18000000</v>
      </c>
      <c r="AM40" s="76" t="s">
        <v>429</v>
      </c>
      <c r="AN40" s="44" t="s">
        <v>492</v>
      </c>
    </row>
    <row r="41" spans="1:40" s="78" customFormat="1" ht="185.25" customHeight="1" x14ac:dyDescent="0.25">
      <c r="A41" s="34" t="s">
        <v>387</v>
      </c>
      <c r="B41" s="34" t="s">
        <v>262</v>
      </c>
      <c r="C41" s="34" t="s">
        <v>263</v>
      </c>
      <c r="D41" s="34"/>
      <c r="E41" s="34" t="s">
        <v>264</v>
      </c>
      <c r="F41" s="34" t="s">
        <v>265</v>
      </c>
      <c r="G41" s="34">
        <v>2</v>
      </c>
      <c r="H41" s="34" t="s">
        <v>268</v>
      </c>
      <c r="I41" s="34" t="s">
        <v>269</v>
      </c>
      <c r="J41" s="34" t="s">
        <v>106</v>
      </c>
      <c r="K41" s="34" t="s">
        <v>275</v>
      </c>
      <c r="L41" s="34" t="s">
        <v>276</v>
      </c>
      <c r="M41" s="66" t="s">
        <v>277</v>
      </c>
      <c r="N41" s="36">
        <v>42887</v>
      </c>
      <c r="O41" s="36">
        <v>43981</v>
      </c>
      <c r="P41" s="34" t="s">
        <v>278</v>
      </c>
      <c r="Q41" s="34" t="s">
        <v>279</v>
      </c>
      <c r="R41" s="34">
        <v>1</v>
      </c>
      <c r="S41" s="34">
        <v>1</v>
      </c>
      <c r="T41" s="34">
        <v>1</v>
      </c>
      <c r="U41" s="34">
        <v>1</v>
      </c>
      <c r="V41" s="34">
        <v>1</v>
      </c>
      <c r="W41" s="27">
        <v>1</v>
      </c>
      <c r="X41" s="34">
        <v>1</v>
      </c>
      <c r="Y41" s="27">
        <v>1</v>
      </c>
      <c r="Z41" s="34">
        <v>1</v>
      </c>
      <c r="AA41" s="27">
        <v>1</v>
      </c>
      <c r="AB41" s="31">
        <v>1</v>
      </c>
      <c r="AC41" s="27">
        <v>1</v>
      </c>
      <c r="AD41" s="34" t="s">
        <v>126</v>
      </c>
      <c r="AE41" s="34" t="s">
        <v>286</v>
      </c>
      <c r="AF41" s="34" t="s">
        <v>287</v>
      </c>
      <c r="AG41" s="34">
        <v>1131</v>
      </c>
      <c r="AH41" s="34" t="s">
        <v>288</v>
      </c>
      <c r="AI41" s="34" t="s">
        <v>290</v>
      </c>
      <c r="AJ41" s="67">
        <v>5169162117</v>
      </c>
      <c r="AK41" s="27">
        <v>0.03</v>
      </c>
      <c r="AL41" s="68">
        <v>116690401</v>
      </c>
      <c r="AM41" s="44" t="s">
        <v>423</v>
      </c>
      <c r="AN41" s="44" t="s">
        <v>493</v>
      </c>
    </row>
    <row r="42" spans="1:40" s="78" customFormat="1" ht="203.25" customHeight="1" x14ac:dyDescent="0.25">
      <c r="A42" s="34" t="s">
        <v>388</v>
      </c>
      <c r="B42" s="34" t="s">
        <v>262</v>
      </c>
      <c r="C42" s="34" t="s">
        <v>266</v>
      </c>
      <c r="D42" s="34"/>
      <c r="E42" s="34" t="s">
        <v>267</v>
      </c>
      <c r="F42" s="34" t="s">
        <v>267</v>
      </c>
      <c r="G42" s="34">
        <v>2</v>
      </c>
      <c r="H42" s="34" t="s">
        <v>268</v>
      </c>
      <c r="I42" s="34" t="s">
        <v>269</v>
      </c>
      <c r="J42" s="34" t="s">
        <v>106</v>
      </c>
      <c r="K42" s="34" t="s">
        <v>280</v>
      </c>
      <c r="L42" s="34" t="s">
        <v>281</v>
      </c>
      <c r="M42" s="66" t="s">
        <v>282</v>
      </c>
      <c r="N42" s="36">
        <v>42797</v>
      </c>
      <c r="O42" s="36">
        <v>43615</v>
      </c>
      <c r="P42" s="34" t="s">
        <v>283</v>
      </c>
      <c r="Q42" s="34" t="s">
        <v>284</v>
      </c>
      <c r="R42" s="27">
        <v>1</v>
      </c>
      <c r="S42" s="27">
        <v>1</v>
      </c>
      <c r="T42" s="27">
        <v>1</v>
      </c>
      <c r="U42" s="27" t="s">
        <v>106</v>
      </c>
      <c r="V42" s="27">
        <v>1</v>
      </c>
      <c r="W42" s="27">
        <v>1</v>
      </c>
      <c r="X42" s="27">
        <v>1</v>
      </c>
      <c r="Y42" s="27">
        <v>1</v>
      </c>
      <c r="Z42" s="27">
        <v>1</v>
      </c>
      <c r="AA42" s="27">
        <v>1</v>
      </c>
      <c r="AB42" s="31" t="s">
        <v>204</v>
      </c>
      <c r="AC42" s="34" t="s">
        <v>137</v>
      </c>
      <c r="AD42" s="34" t="s">
        <v>126</v>
      </c>
      <c r="AE42" s="34" t="s">
        <v>286</v>
      </c>
      <c r="AF42" s="34" t="s">
        <v>287</v>
      </c>
      <c r="AG42" s="34">
        <v>1131</v>
      </c>
      <c r="AH42" s="34" t="s">
        <v>288</v>
      </c>
      <c r="AI42" s="34" t="s">
        <v>290</v>
      </c>
      <c r="AJ42" s="67">
        <v>5169162117</v>
      </c>
      <c r="AK42" s="69">
        <f>AL42/AJ42</f>
        <v>2.5724350869686607E-3</v>
      </c>
      <c r="AL42" s="68">
        <v>13297334</v>
      </c>
      <c r="AM42" s="44" t="s">
        <v>494</v>
      </c>
      <c r="AN42" s="44" t="s">
        <v>495</v>
      </c>
    </row>
    <row r="43" spans="1:40" s="78" customFormat="1" ht="124.5" customHeight="1" x14ac:dyDescent="0.25">
      <c r="A43" s="34" t="s">
        <v>389</v>
      </c>
      <c r="B43" s="34" t="s">
        <v>262</v>
      </c>
      <c r="C43" s="34" t="s">
        <v>326</v>
      </c>
      <c r="D43" s="34"/>
      <c r="E43" s="34" t="s">
        <v>291</v>
      </c>
      <c r="F43" s="34" t="s">
        <v>291</v>
      </c>
      <c r="G43" s="34">
        <v>2</v>
      </c>
      <c r="H43" s="34" t="s">
        <v>268</v>
      </c>
      <c r="I43" s="34" t="s">
        <v>296</v>
      </c>
      <c r="J43" s="34" t="s">
        <v>106</v>
      </c>
      <c r="K43" s="34" t="s">
        <v>297</v>
      </c>
      <c r="L43" s="34">
        <v>2417900</v>
      </c>
      <c r="M43" s="34" t="s">
        <v>298</v>
      </c>
      <c r="N43" s="36">
        <v>42906</v>
      </c>
      <c r="O43" s="36">
        <v>43982</v>
      </c>
      <c r="P43" s="34" t="s">
        <v>399</v>
      </c>
      <c r="Q43" s="34" t="s">
        <v>299</v>
      </c>
      <c r="R43" s="38">
        <v>2500</v>
      </c>
      <c r="S43" s="38">
        <v>5000</v>
      </c>
      <c r="T43" s="38">
        <v>5000</v>
      </c>
      <c r="U43" s="38">
        <v>5000</v>
      </c>
      <c r="V43" s="38">
        <v>5290</v>
      </c>
      <c r="W43" s="27">
        <v>2.1160000000000001</v>
      </c>
      <c r="X43" s="38">
        <v>6582</v>
      </c>
      <c r="Y43" s="27">
        <v>1.32</v>
      </c>
      <c r="Z43" s="77">
        <v>1500</v>
      </c>
      <c r="AA43" s="27">
        <v>0.3</v>
      </c>
      <c r="AB43" s="31">
        <v>201</v>
      </c>
      <c r="AC43" s="27">
        <v>0.04</v>
      </c>
      <c r="AD43" s="34" t="s">
        <v>316</v>
      </c>
      <c r="AE43" s="34" t="s">
        <v>317</v>
      </c>
      <c r="AF43" s="34" t="s">
        <v>318</v>
      </c>
      <c r="AG43" s="34">
        <v>1089</v>
      </c>
      <c r="AH43" s="34" t="s">
        <v>400</v>
      </c>
      <c r="AI43" s="34" t="s">
        <v>401</v>
      </c>
      <c r="AJ43" s="70">
        <v>4513000000</v>
      </c>
      <c r="AK43" s="48" t="s">
        <v>204</v>
      </c>
      <c r="AL43" s="48" t="s">
        <v>204</v>
      </c>
      <c r="AM43" s="71" t="s">
        <v>483</v>
      </c>
      <c r="AN43" s="31" t="s">
        <v>484</v>
      </c>
    </row>
    <row r="44" spans="1:40" s="78" customFormat="1" ht="99.75" customHeight="1" x14ac:dyDescent="0.25">
      <c r="A44" s="34" t="s">
        <v>390</v>
      </c>
      <c r="B44" s="34" t="s">
        <v>262</v>
      </c>
      <c r="C44" s="34" t="s">
        <v>327</v>
      </c>
      <c r="D44" s="34"/>
      <c r="E44" s="34" t="s">
        <v>292</v>
      </c>
      <c r="F44" s="34" t="s">
        <v>292</v>
      </c>
      <c r="G44" s="34">
        <v>1</v>
      </c>
      <c r="H44" s="34" t="s">
        <v>268</v>
      </c>
      <c r="I44" s="34" t="s">
        <v>296</v>
      </c>
      <c r="J44" s="34" t="s">
        <v>106</v>
      </c>
      <c r="K44" s="34" t="s">
        <v>300</v>
      </c>
      <c r="L44" s="34">
        <v>2417900</v>
      </c>
      <c r="M44" s="34" t="s">
        <v>301</v>
      </c>
      <c r="N44" s="36">
        <v>42906</v>
      </c>
      <c r="O44" s="36">
        <v>43982</v>
      </c>
      <c r="P44" s="34" t="s">
        <v>302</v>
      </c>
      <c r="Q44" s="34" t="s">
        <v>303</v>
      </c>
      <c r="R44" s="34">
        <v>3</v>
      </c>
      <c r="S44" s="34">
        <v>3</v>
      </c>
      <c r="T44" s="34">
        <v>3</v>
      </c>
      <c r="U44" s="34">
        <v>3</v>
      </c>
      <c r="V44" s="34">
        <v>2</v>
      </c>
      <c r="W44" s="27">
        <v>0.66600000000000004</v>
      </c>
      <c r="X44" s="41">
        <v>3</v>
      </c>
      <c r="Y44" s="27">
        <v>1</v>
      </c>
      <c r="Z44" s="34">
        <v>2</v>
      </c>
      <c r="AA44" s="27">
        <v>0.67</v>
      </c>
      <c r="AB44" s="31">
        <v>1</v>
      </c>
      <c r="AC44" s="27">
        <v>0.33</v>
      </c>
      <c r="AD44" s="34" t="s">
        <v>316</v>
      </c>
      <c r="AE44" s="34" t="s">
        <v>317</v>
      </c>
      <c r="AF44" s="34" t="s">
        <v>318</v>
      </c>
      <c r="AG44" s="34">
        <v>1014</v>
      </c>
      <c r="AH44" s="34" t="s">
        <v>319</v>
      </c>
      <c r="AI44" s="34" t="s">
        <v>320</v>
      </c>
      <c r="AJ44" s="72">
        <v>2689000000</v>
      </c>
      <c r="AK44" s="48" t="s">
        <v>204</v>
      </c>
      <c r="AL44" s="48" t="s">
        <v>204</v>
      </c>
      <c r="AM44" s="71" t="s">
        <v>485</v>
      </c>
      <c r="AN44" s="31" t="s">
        <v>484</v>
      </c>
    </row>
    <row r="45" spans="1:40" s="78" customFormat="1" ht="99.75" customHeight="1" x14ac:dyDescent="0.25">
      <c r="A45" s="34" t="s">
        <v>391</v>
      </c>
      <c r="B45" s="34" t="s">
        <v>262</v>
      </c>
      <c r="C45" s="34" t="s">
        <v>327</v>
      </c>
      <c r="D45" s="34"/>
      <c r="E45" s="34" t="s">
        <v>293</v>
      </c>
      <c r="F45" s="34" t="s">
        <v>293</v>
      </c>
      <c r="G45" s="34">
        <v>1</v>
      </c>
      <c r="H45" s="34" t="s">
        <v>268</v>
      </c>
      <c r="I45" s="34" t="s">
        <v>296</v>
      </c>
      <c r="J45" s="34" t="s">
        <v>106</v>
      </c>
      <c r="K45" s="34" t="s">
        <v>304</v>
      </c>
      <c r="L45" s="34">
        <v>2417900</v>
      </c>
      <c r="M45" s="34" t="s">
        <v>305</v>
      </c>
      <c r="N45" s="36">
        <v>42887</v>
      </c>
      <c r="O45" s="36">
        <v>43982</v>
      </c>
      <c r="P45" s="34" t="s">
        <v>306</v>
      </c>
      <c r="Q45" s="34" t="s">
        <v>307</v>
      </c>
      <c r="R45" s="34">
        <v>3</v>
      </c>
      <c r="S45" s="34">
        <v>3</v>
      </c>
      <c r="T45" s="34">
        <v>3</v>
      </c>
      <c r="U45" s="34">
        <v>3</v>
      </c>
      <c r="V45" s="34">
        <v>0</v>
      </c>
      <c r="W45" s="27">
        <v>0</v>
      </c>
      <c r="X45" s="41">
        <v>1</v>
      </c>
      <c r="Y45" s="27">
        <v>0.33329999999999999</v>
      </c>
      <c r="Z45" s="34">
        <v>7</v>
      </c>
      <c r="AA45" s="27">
        <v>2.33</v>
      </c>
      <c r="AB45" s="31">
        <v>0</v>
      </c>
      <c r="AC45" s="27">
        <v>0</v>
      </c>
      <c r="AD45" s="34" t="s">
        <v>316</v>
      </c>
      <c r="AE45" s="34" t="s">
        <v>317</v>
      </c>
      <c r="AF45" s="34" t="s">
        <v>318</v>
      </c>
      <c r="AG45" s="34">
        <v>1013</v>
      </c>
      <c r="AH45" s="34" t="s">
        <v>321</v>
      </c>
      <c r="AI45" s="34" t="s">
        <v>402</v>
      </c>
      <c r="AJ45" s="48">
        <v>10442000000</v>
      </c>
      <c r="AK45" s="48" t="s">
        <v>204</v>
      </c>
      <c r="AL45" s="48" t="s">
        <v>204</v>
      </c>
      <c r="AM45" s="31" t="s">
        <v>486</v>
      </c>
      <c r="AN45" s="31" t="s">
        <v>484</v>
      </c>
    </row>
    <row r="46" spans="1:40" s="78" customFormat="1" ht="99.75" customHeight="1" x14ac:dyDescent="0.25">
      <c r="A46" s="34" t="s">
        <v>392</v>
      </c>
      <c r="B46" s="34" t="s">
        <v>262</v>
      </c>
      <c r="C46" s="34" t="s">
        <v>327</v>
      </c>
      <c r="D46" s="34"/>
      <c r="E46" s="34" t="s">
        <v>294</v>
      </c>
      <c r="F46" s="34" t="s">
        <v>294</v>
      </c>
      <c r="G46" s="34">
        <v>2</v>
      </c>
      <c r="H46" s="34" t="s">
        <v>268</v>
      </c>
      <c r="I46" s="34" t="s">
        <v>296</v>
      </c>
      <c r="J46" s="34" t="s">
        <v>106</v>
      </c>
      <c r="K46" s="34" t="s">
        <v>308</v>
      </c>
      <c r="L46" s="34">
        <v>2417900</v>
      </c>
      <c r="M46" s="34" t="s">
        <v>309</v>
      </c>
      <c r="N46" s="36">
        <v>42887</v>
      </c>
      <c r="O46" s="36">
        <v>43982</v>
      </c>
      <c r="P46" s="34" t="s">
        <v>310</v>
      </c>
      <c r="Q46" s="34" t="s">
        <v>311</v>
      </c>
      <c r="R46" s="34">
        <v>1</v>
      </c>
      <c r="S46" s="34">
        <v>1</v>
      </c>
      <c r="T46" s="34">
        <v>1</v>
      </c>
      <c r="U46" s="34">
        <v>1</v>
      </c>
      <c r="V46" s="34">
        <v>0</v>
      </c>
      <c r="W46" s="27">
        <v>0</v>
      </c>
      <c r="X46" s="41">
        <v>1</v>
      </c>
      <c r="Y46" s="27">
        <v>1</v>
      </c>
      <c r="Z46" s="34">
        <v>1</v>
      </c>
      <c r="AA46" s="27">
        <v>1</v>
      </c>
      <c r="AB46" s="31">
        <v>0</v>
      </c>
      <c r="AC46" s="27">
        <v>0</v>
      </c>
      <c r="AD46" s="34" t="s">
        <v>316</v>
      </c>
      <c r="AE46" s="34" t="s">
        <v>317</v>
      </c>
      <c r="AF46" s="34" t="s">
        <v>318</v>
      </c>
      <c r="AG46" s="34">
        <v>1089</v>
      </c>
      <c r="AH46" s="34" t="s">
        <v>322</v>
      </c>
      <c r="AI46" s="34" t="s">
        <v>323</v>
      </c>
      <c r="AJ46" s="70">
        <v>8179000000</v>
      </c>
      <c r="AK46" s="48" t="s">
        <v>204</v>
      </c>
      <c r="AL46" s="48" t="s">
        <v>204</v>
      </c>
      <c r="AM46" s="71" t="s">
        <v>487</v>
      </c>
      <c r="AN46" s="31" t="s">
        <v>484</v>
      </c>
    </row>
    <row r="47" spans="1:40" s="78" customFormat="1" ht="99.75" customHeight="1" x14ac:dyDescent="0.25">
      <c r="A47" s="34" t="s">
        <v>393</v>
      </c>
      <c r="B47" s="34" t="s">
        <v>262</v>
      </c>
      <c r="C47" s="34" t="s">
        <v>327</v>
      </c>
      <c r="D47" s="34"/>
      <c r="E47" s="34" t="s">
        <v>295</v>
      </c>
      <c r="F47" s="34" t="s">
        <v>295</v>
      </c>
      <c r="G47" s="34">
        <v>3</v>
      </c>
      <c r="H47" s="34" t="s">
        <v>268</v>
      </c>
      <c r="I47" s="34" t="s">
        <v>296</v>
      </c>
      <c r="J47" s="34" t="s">
        <v>106</v>
      </c>
      <c r="K47" s="34" t="s">
        <v>312</v>
      </c>
      <c r="L47" s="34">
        <v>2417900</v>
      </c>
      <c r="M47" s="34" t="s">
        <v>313</v>
      </c>
      <c r="N47" s="36">
        <v>42948</v>
      </c>
      <c r="O47" s="36">
        <v>44012</v>
      </c>
      <c r="P47" s="34" t="s">
        <v>314</v>
      </c>
      <c r="Q47" s="34" t="s">
        <v>315</v>
      </c>
      <c r="R47" s="34">
        <v>630</v>
      </c>
      <c r="S47" s="34">
        <v>630</v>
      </c>
      <c r="T47" s="34">
        <v>630</v>
      </c>
      <c r="U47" s="34">
        <v>630</v>
      </c>
      <c r="V47" s="34">
        <v>1750</v>
      </c>
      <c r="W47" s="27">
        <v>2.7770000000000001</v>
      </c>
      <c r="X47" s="41">
        <v>1200</v>
      </c>
      <c r="Y47" s="27">
        <v>1.9039999999999999</v>
      </c>
      <c r="Z47" s="34">
        <v>2000</v>
      </c>
      <c r="AA47" s="27">
        <v>3.17</v>
      </c>
      <c r="AB47" s="31">
        <v>0</v>
      </c>
      <c r="AC47" s="27">
        <v>0</v>
      </c>
      <c r="AD47" s="34" t="s">
        <v>316</v>
      </c>
      <c r="AE47" s="34" t="s">
        <v>317</v>
      </c>
      <c r="AF47" s="34" t="s">
        <v>318</v>
      </c>
      <c r="AG47" s="34">
        <v>1014</v>
      </c>
      <c r="AH47" s="34" t="s">
        <v>324</v>
      </c>
      <c r="AI47" s="34" t="s">
        <v>325</v>
      </c>
      <c r="AJ47" s="72">
        <v>2689000000</v>
      </c>
      <c r="AK47" s="48" t="s">
        <v>204</v>
      </c>
      <c r="AL47" s="48" t="s">
        <v>204</v>
      </c>
      <c r="AM47" s="71" t="s">
        <v>488</v>
      </c>
      <c r="AN47" s="31" t="s">
        <v>484</v>
      </c>
    </row>
    <row r="48" spans="1:40" s="78" customFormat="1" ht="162.75" customHeight="1" x14ac:dyDescent="0.25">
      <c r="A48" s="34"/>
      <c r="B48" s="34" t="s">
        <v>192</v>
      </c>
      <c r="C48" s="34" t="s">
        <v>141</v>
      </c>
      <c r="D48" s="34"/>
      <c r="E48" s="34" t="s">
        <v>405</v>
      </c>
      <c r="F48" s="34" t="s">
        <v>405</v>
      </c>
      <c r="G48" s="34">
        <v>1</v>
      </c>
      <c r="H48" s="34" t="s">
        <v>406</v>
      </c>
      <c r="I48" s="34" t="s">
        <v>407</v>
      </c>
      <c r="J48" s="34" t="s">
        <v>106</v>
      </c>
      <c r="K48" s="34" t="s">
        <v>408</v>
      </c>
      <c r="L48" s="34" t="s">
        <v>409</v>
      </c>
      <c r="M48" s="42" t="s">
        <v>410</v>
      </c>
      <c r="N48" s="36">
        <v>43252</v>
      </c>
      <c r="O48" s="36">
        <v>43800</v>
      </c>
      <c r="P48" s="34" t="s">
        <v>411</v>
      </c>
      <c r="Q48" s="34" t="s">
        <v>412</v>
      </c>
      <c r="R48" s="34" t="s">
        <v>204</v>
      </c>
      <c r="S48" s="34">
        <v>1</v>
      </c>
      <c r="T48" s="34">
        <v>1</v>
      </c>
      <c r="U48" s="34" t="s">
        <v>204</v>
      </c>
      <c r="V48" s="34" t="s">
        <v>204</v>
      </c>
      <c r="W48" s="34" t="s">
        <v>204</v>
      </c>
      <c r="X48" s="34">
        <v>1</v>
      </c>
      <c r="Y48" s="27">
        <v>1</v>
      </c>
      <c r="Z48" s="34">
        <v>1</v>
      </c>
      <c r="AA48" s="27">
        <v>1</v>
      </c>
      <c r="AB48" s="34" t="s">
        <v>137</v>
      </c>
      <c r="AC48" s="34" t="s">
        <v>137</v>
      </c>
      <c r="AD48" s="34" t="s">
        <v>80</v>
      </c>
      <c r="AE48" s="34" t="s">
        <v>413</v>
      </c>
      <c r="AF48" s="34" t="s">
        <v>414</v>
      </c>
      <c r="AG48" s="34">
        <v>7527</v>
      </c>
      <c r="AH48" s="34" t="s">
        <v>415</v>
      </c>
      <c r="AI48" s="34" t="s">
        <v>416</v>
      </c>
      <c r="AJ48" s="73">
        <v>1373473300</v>
      </c>
      <c r="AK48" s="74">
        <v>1.4999999999999999E-2</v>
      </c>
      <c r="AL48" s="75">
        <f>10920000+11247000</f>
        <v>22167000</v>
      </c>
      <c r="AM48" s="44" t="s">
        <v>482</v>
      </c>
      <c r="AN48" s="44" t="s">
        <v>482</v>
      </c>
    </row>
    <row r="49" spans="36:36" s="79" customFormat="1" ht="12.75" x14ac:dyDescent="0.25">
      <c r="AJ49" s="80"/>
    </row>
    <row r="50" spans="36:36" s="79" customFormat="1" ht="12.75" x14ac:dyDescent="0.25">
      <c r="AJ50" s="81"/>
    </row>
    <row r="51" spans="36:36" s="76" customFormat="1" ht="12.75" x14ac:dyDescent="0.25"/>
    <row r="52" spans="36:36" s="76" customFormat="1" ht="12.75" x14ac:dyDescent="0.25"/>
    <row r="53" spans="36:36" s="76" customFormat="1" ht="12.75" x14ac:dyDescent="0.25"/>
    <row r="54" spans="36:36" s="76" customFormat="1" ht="12.75" x14ac:dyDescent="0.25"/>
  </sheetData>
  <autoFilter ref="A10:AN48"/>
  <mergeCells count="17">
    <mergeCell ref="B7:AB8"/>
    <mergeCell ref="AD7:AF8"/>
    <mergeCell ref="AG7:AM8"/>
    <mergeCell ref="AN7:AN9"/>
    <mergeCell ref="B9:C9"/>
    <mergeCell ref="AG9:AM9"/>
    <mergeCell ref="E9:G9"/>
    <mergeCell ref="H9:M9"/>
    <mergeCell ref="N9:O9"/>
    <mergeCell ref="P9:U9"/>
    <mergeCell ref="V9:AC9"/>
    <mergeCell ref="AD9:AF9"/>
    <mergeCell ref="B1:AN1"/>
    <mergeCell ref="C2:G2"/>
    <mergeCell ref="C3:G3"/>
    <mergeCell ref="C4:G4"/>
    <mergeCell ref="C5:E5"/>
  </mergeCells>
  <dataValidations count="45">
    <dataValidation allowBlank="1" showInputMessage="1" showErrorMessage="1" prompt="Teniendo en cuenta la fórmula de cálculo de cada indicador, registre el resultado de cada uno para la vigencia." sqref="X10"/>
    <dataValidation allowBlank="1" showInputMessage="1" showErrorMessage="1" prompt="Este avance se calcula en la Dirección de Equidad y Políticas Poblacionales a partir del resultado de cada indicador frente a su meta anual." sqref="Y10 AA10 AC10"/>
    <dataValidation allowBlank="1" showInputMessage="1" showErrorMessage="1" prompt=" Este avance se calcula en la Dirección de Equidad y Políticas Poblacionales a partir del resultado de cada indicador frente a su meta anual." sqref="W10"/>
    <dataValidation allowBlank="1" showInputMessage="1" showErrorMessage="1" prompt="Teniendo en cuenta la fórmula de cálculo de cada indicador, registre el resultado de cada uno para la vigencia_x000a_" sqref="V10"/>
    <dataValidation allowBlank="1" showInputMessage="1" showErrorMessage="1" prompt="Por favor indique el porcentaje de recursos del proyecto que corresponden a la acción referenciada de esta polìtica o programa._x000a_" sqref="AK10"/>
    <dataValidation allowBlank="1" showInputMessage="1" showErrorMessage="1" prompt="Por favor diligencie los recursos del proyecto. Si no hay un proyecto asociado, por favor incluya los recursos por funcionamiento (gestión)._x000a_" sqref="AJ10"/>
    <dataValidation allowBlank="1" showInputMessage="1" showErrorMessage="1" prompt="Por favor diligencie la Meta del proyecto._x000a__x000a_" sqref="AI10"/>
    <dataValidation allowBlank="1" showInputMessage="1" showErrorMessage="1" prompt="Diligencia por favor el código o número del proyecto._x000a__x000a_" sqref="AG10"/>
    <dataValidation allowBlank="1" showInputMessage="1" showErrorMessage="1" prompt="Por favor diligencie el nombre del proyecto o las actividades de funcionamiento con las que se da cumplimiento (gestión)._x000a__x000a__x000a__x000a_" sqref="AH10"/>
    <dataValidation allowBlank="1" showInputMessage="1" showErrorMessage="1" prompt="Por diligencie las observaciones que considere pertinentes." sqref="AN10"/>
    <dataValidation allowBlank="1" showInputMessage="1" showErrorMessage="1" prompt="Por favor incluya los avances frente  la meta del proyecto de inversión." sqref="AM10"/>
    <dataValidation allowBlank="1" showInputMessage="1" showErrorMessage="1" prompt="Por favor indicar en recursos: presupuesto obligado/ persupuesto asignado" sqref="AL10"/>
    <dataValidation allowBlank="1" showInputMessage="1" showErrorMessage="1" prompt="Por favor seleccionar el Proyecto de acuerdo al Progama" sqref="AF10"/>
    <dataValidation allowBlank="1" showInputMessage="1" showErrorMessage="1" prompt="Por favor seleccionar el Programa de acuerdo al Pilar o Eje." sqref="AE10"/>
    <dataValidation allowBlank="1" showInputMessage="1" showErrorMessage="1" prompt="Por favor elija el Pilar o Eje del PDD." sqref="AD10"/>
    <dataValidation allowBlank="1" showInputMessage="1" showErrorMessage="1" prompt="Teniendo en cuenta la fórmula de cálculo de cada indicador, registre el resultado de cada uno para la vigencia" sqref="AB10 Z10"/>
    <dataValidation allowBlank="1" showInputMessage="1" showErrorMessage="1" prompt="Escriba la Meta que se tienen programada." sqref="R10:U10"/>
    <dataValidation allowBlank="1" showInputMessage="1" showErrorMessage="1" prompt="Por favor incluya las variables consideradas para el cálculo del indicador tomando como referencia las variables señaladas en la definición de la fórmula. (forma matematica)." sqref="Q10"/>
    <dataValidation allowBlank="1" showInputMessage="1" showErrorMessage="1" prompt="Escriba el nombre del indicador. Debe ser claro,apropiado,medible, adecuado y sensible. Recuerde NO formular varios indicadores para la misma acción." sqref="P10"/>
    <dataValidation allowBlank="1" showInputMessage="1" showErrorMessage="1" prompt="Escriba la fecha de finalización de la acción. Formato DD-MM-AAAA" sqref="O10"/>
    <dataValidation allowBlank="1" showInputMessage="1" showErrorMessage="1" prompt="Escriba la fecha de inicio de la acción. Formato DD-MM-AAAA" sqref="N10"/>
    <dataValidation allowBlank="1" showInputMessage="1" showErrorMessage="1" prompt="Por favor escriba el correo electrónico de la persona responsable de reportar la información sobre la ejecución de la acción." sqref="M10"/>
    <dataValidation allowBlank="1" showInputMessage="1" showErrorMessage="1" prompt="Por favor escriba el número telefónico de la persona responsable de reportar la información sobre la ejecución de la acción." sqref="L10"/>
    <dataValidation allowBlank="1" showInputMessage="1" showErrorMessage="1" prompt="Escriba el nombre completo de la persona responsable de reportar la ejecución de la acción." sqref="K10"/>
    <dataValidation allowBlank="1" showInputMessage="1" showErrorMessage="1" prompt="Defina la ponderación de cada acción por su nivel de importancia en el cumplimiento del objetivo o componente específico de la pp o plan de acciones afirmativas." sqref="G10"/>
    <dataValidation allowBlank="1" showInputMessage="1" showErrorMessage="1" prompt="Elija de acuerdo a la categoría anterior_x000a_" sqref="C10"/>
    <dataValidation allowBlank="1" showInputMessage="1" showErrorMessage="1" prompt="Si el reporte de la información no corresponde al Distrito por favor diligencie el nombre completo de quién debe repotar." sqref="J10"/>
    <dataValidation allowBlank="1" showInputMessage="1" showErrorMessage="1" prompt="De acuerdo al Sector elija la entidad responsable de repotar la información." sqref="I10"/>
    <dataValidation allowBlank="1" showInputMessage="1" showErrorMessage="1" prompt="Por favor elija el Sector de la Administración Distrital que está a cargo del reporte de la información sobre el desarrollo de la acción. " sqref="H10"/>
    <dataValidation allowBlank="1" showInputMessage="1" showErrorMessage="1" prompt="Describa las acciones que desarrollan los componentes de la PP o Plan de Acciones Afirmativas" sqref="F10"/>
    <dataValidation allowBlank="1" showInputMessage="1" showErrorMessage="1" prompt="Por favor elegir de acuerdo a la categoría anterior, el objetivo o componente que desarrolla la categoría._x000a_" sqref="D10:E10"/>
    <dataValidation allowBlank="1" showInputMessage="1" showErrorMessage="1" prompt="Por favor elegir la categoría que estructura la pp o el plan de acciones afirmativas_x000a_" sqref="B10"/>
    <dataValidation type="list" allowBlank="1" showInputMessage="1" showErrorMessage="1" sqref="B11:B18 B27:B31 B45:B47 B33:B42">
      <formula1>Dimensiones</formula1>
    </dataValidation>
    <dataValidation type="list" allowBlank="1" showInputMessage="1" showErrorMessage="1" sqref="I39:I48 I11:I18 I27:I36 AE44:AF47 AF32 AE35:AF42 AE11:AF18 AE30:AE34">
      <formula1>INDIRECT(H11)</formula1>
    </dataValidation>
    <dataValidation type="date" operator="greaterThan" allowBlank="1" showInputMessage="1" showErrorMessage="1" sqref="O30:O31 N30:N32 N27:O29 N33:O48 N11:O22">
      <formula1>42736</formula1>
    </dataValidation>
    <dataValidation type="list" allowBlank="1" showInputMessage="1" showErrorMessage="1" sqref="AD11:AD26 AD44:AD48 AD30:AD42">
      <formula1>_Pilar_Eje</formula1>
    </dataValidation>
    <dataValidation type="whole" allowBlank="1" showInputMessage="1" showErrorMessage="1" sqref="AK26 G24:G26 G40:G42 G21">
      <formula1>0</formula1>
      <formula2>100</formula2>
    </dataValidation>
    <dataValidation allowBlank="1" showInputMessage="1" showErrorMessage="1" prompt="Es el ajustado según las modificaciones presupuestales que hayan tenido lugar durante el tiempo de reporte. Todo ajuste presupuestal debe estar avalado por la SDES. " sqref="AJ32"/>
    <dataValidation type="decimal" allowBlank="1" showInputMessage="1" showErrorMessage="1" sqref="AK27:AK29">
      <formula1>0</formula1>
      <formula2>100</formula2>
    </dataValidation>
    <dataValidation type="list" allowBlank="1" showInputMessage="1" showErrorMessage="1" sqref="C16:C18">
      <formula1>Objetivos_específicos</formula1>
    </dataValidation>
    <dataValidation showInputMessage="1" showErrorMessage="1" sqref="AK48"/>
    <dataValidation type="list" allowBlank="1" showInputMessage="1" showErrorMessage="1" sqref="I19:I26 AE19:AF26">
      <formula1>INDIRECT(#REF!)</formula1>
    </dataValidation>
    <dataValidation type="list" allowBlank="1" showInputMessage="1" showErrorMessage="1" sqref="H11:H48">
      <formula1>Sector</formula1>
    </dataValidation>
    <dataValidation allowBlank="1" showInputMessage="1" showErrorMessage="1" prompt="Escriba el nombre de la Entidad qué hizo el reporte_x000a_" sqref="C3"/>
    <dataValidation allowBlank="1" showInputMessage="1" showErrorMessage="1" prompt="Escriba el nombre del profesional que diligencia la matriz _x000a_" sqref="C4"/>
  </dataValidations>
  <hyperlinks>
    <hyperlink ref="M12" r:id="rId1"/>
    <hyperlink ref="M13" r:id="rId2"/>
    <hyperlink ref="M14" r:id="rId3"/>
    <hyperlink ref="M11" r:id="rId4"/>
    <hyperlink ref="M15" r:id="rId5"/>
    <hyperlink ref="M36" r:id="rId6"/>
    <hyperlink ref="M37" r:id="rId7"/>
    <hyperlink ref="M38" r:id="rId8"/>
    <hyperlink ref="M39" r:id="rId9"/>
    <hyperlink ref="M30" r:id="rId10"/>
    <hyperlink ref="M31" r:id="rId11"/>
    <hyperlink ref="M40" r:id="rId12"/>
    <hyperlink ref="M41" r:id="rId13"/>
    <hyperlink ref="M42" r:id="rId14"/>
    <hyperlink ref="M43" r:id="rId15"/>
    <hyperlink ref="M47" r:id="rId16"/>
    <hyperlink ref="M44" r:id="rId17" display="jpardo@participacionbogota.gov.co"/>
    <hyperlink ref="M46" r:id="rId18" display="rgonzalez@participacionbogota.gov.co"/>
    <hyperlink ref="M16" r:id="rId19"/>
    <hyperlink ref="M48" r:id="rId20"/>
  </hyperlinks>
  <pageMargins left="0.7" right="0.7" top="0.75" bottom="0.75" header="0.3" footer="0.3"/>
  <pageSetup orientation="portrait" r:id="rId21"/>
  <colBreaks count="2" manualBreakCount="2">
    <brk id="20" max="1048575" man="1"/>
    <brk id="38" max="1048575" man="1"/>
  </colBreaks>
  <legacy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Felipe Rodriguez Maury</dc:creator>
  <cp:lastModifiedBy>Windows 10</cp:lastModifiedBy>
  <dcterms:created xsi:type="dcterms:W3CDTF">2018-09-10T20:21:24Z</dcterms:created>
  <dcterms:modified xsi:type="dcterms:W3CDTF">2021-05-13T12:49:20Z</dcterms:modified>
</cp:coreProperties>
</file>